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8988B535-2ECB-48D0-BE9A-82A4FDCD3080/Library/Application Support/Drafts/"/>
    </mc:Choice>
  </mc:AlternateContent>
  <xr:revisionPtr revIDLastSave="374" documentId="8_{5ABF5E47-0C7E-2248-93C1-897BD4AAA127}" xr6:coauthVersionLast="47" xr6:coauthVersionMax="47" xr10:uidLastSave="{13301E6F-F189-2647-8F9E-74265C68E039}"/>
  <bookViews>
    <workbookView xWindow="0" yWindow="0" windowWidth="0" windowHeight="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_FilterDatabase" localSheetId="0" hidden="1">Sheet1!$A$1:$Q$2778</definedName>
    <definedName name="_xlnm._FilterDatabase" localSheetId="2" hidden="1">Sheet3!$A$1:$I$1425</definedName>
    <definedName name="_xlnm._FilterDatabase" localSheetId="1" hidden="1">Sheet2!$A$1:$I$307</definedName>
    <definedName name="_xlnm._FilterDatabase" localSheetId="4" hidden="1">Sheet5!$A$1:$L$2114</definedName>
    <definedName name="_xlnm._FilterDatabase" localSheetId="5" hidden="1">Sheet6!$A$1:$B$83</definedName>
    <definedName name="_xlnm._FilterDatabase" localSheetId="6" hidden="1">Sheet7!$A$1:$I$2212</definedName>
    <definedName name="_xlnm._FilterDatabase" localSheetId="7" hidden="1">Sheet8!$A$1:$V$807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0" i="7" l="1"/>
  <c r="I270" i="7"/>
  <c r="E1903" i="7"/>
  <c r="I1631" i="7"/>
  <c r="E1631" i="7"/>
  <c r="I1649" i="7"/>
  <c r="E1649" i="7"/>
  <c r="I1587" i="7"/>
  <c r="E1587" i="7"/>
  <c r="I1526" i="7"/>
  <c r="E1526" i="7"/>
  <c r="I1465" i="7"/>
  <c r="E1465" i="7"/>
  <c r="I1415" i="7"/>
  <c r="E1415" i="7"/>
  <c r="I1379" i="7"/>
  <c r="E1379" i="7"/>
  <c r="I641" i="7"/>
  <c r="E641" i="7"/>
  <c r="I592" i="7"/>
  <c r="E592" i="7"/>
  <c r="I537" i="7"/>
  <c r="E537" i="7"/>
  <c r="I486" i="7"/>
  <c r="E486" i="7"/>
  <c r="I439" i="7"/>
  <c r="E439" i="7"/>
  <c r="I386" i="7"/>
  <c r="E386" i="7"/>
  <c r="I335" i="7"/>
  <c r="E335" i="7"/>
  <c r="I286" i="7"/>
  <c r="E286" i="7"/>
  <c r="I243" i="7"/>
  <c r="E243" i="7"/>
  <c r="I674" i="7"/>
  <c r="E674" i="7"/>
  <c r="I1632" i="7"/>
  <c r="E1632" i="7"/>
  <c r="I1574" i="7"/>
  <c r="E1574" i="7"/>
  <c r="I1130" i="7"/>
  <c r="E1130" i="7"/>
  <c r="I1697" i="7"/>
  <c r="E1697" i="7"/>
  <c r="I1639" i="7"/>
  <c r="E1639" i="7"/>
  <c r="I1578" i="7"/>
  <c r="E1578" i="7"/>
  <c r="I1519" i="7"/>
  <c r="E1519" i="7"/>
  <c r="I1466" i="7"/>
  <c r="E1466" i="7"/>
  <c r="I555" i="7"/>
  <c r="E555" i="7"/>
  <c r="I504" i="7"/>
  <c r="E504" i="7"/>
  <c r="I404" i="7"/>
  <c r="E404" i="7"/>
  <c r="I1120" i="7"/>
  <c r="E1120" i="7"/>
  <c r="I1438" i="7"/>
  <c r="E1438" i="7"/>
  <c r="I1055" i="7"/>
  <c r="E1055" i="7"/>
  <c r="I172" i="7"/>
  <c r="E172" i="7"/>
  <c r="I1119" i="7"/>
  <c r="E1119" i="7"/>
  <c r="I1675" i="7"/>
  <c r="E1675" i="7"/>
  <c r="I1627" i="7"/>
  <c r="E1627" i="7"/>
  <c r="I1573" i="7"/>
  <c r="E1573" i="7"/>
  <c r="I1434" i="7"/>
  <c r="E1434" i="7"/>
  <c r="I1056" i="7"/>
  <c r="E1056" i="7"/>
  <c r="I173" i="7"/>
  <c r="E173" i="7"/>
  <c r="I1118" i="7"/>
  <c r="E1118" i="7"/>
  <c r="I1046" i="7"/>
  <c r="E1046" i="7"/>
  <c r="I1562" i="7"/>
  <c r="E1562" i="7"/>
  <c r="I1451" i="7"/>
  <c r="E1451" i="7"/>
  <c r="I1712" i="7"/>
  <c r="E1712" i="7"/>
  <c r="I1575" i="7"/>
  <c r="E1575" i="7"/>
  <c r="I1517" i="7"/>
  <c r="E1517" i="7"/>
  <c r="I1472" i="7"/>
  <c r="E1472" i="7"/>
  <c r="I1449" i="7"/>
  <c r="E1449" i="7"/>
  <c r="I1716" i="7"/>
  <c r="E1716" i="7"/>
  <c r="I1239" i="7"/>
  <c r="E1239" i="7"/>
  <c r="I1696" i="7"/>
  <c r="E1696" i="7"/>
  <c r="I1670" i="7"/>
  <c r="E1670" i="7"/>
  <c r="I1610" i="7"/>
  <c r="E1610" i="7"/>
  <c r="I1539" i="7"/>
  <c r="E1539" i="7"/>
  <c r="I1491" i="7"/>
  <c r="E1491" i="7"/>
  <c r="I1703" i="7"/>
  <c r="E1703" i="7"/>
  <c r="I593" i="7"/>
  <c r="E593" i="7"/>
  <c r="I538" i="7"/>
  <c r="E538" i="7"/>
  <c r="I485" i="7"/>
  <c r="E485" i="7"/>
  <c r="I442" i="7"/>
  <c r="E442" i="7"/>
  <c r="I389" i="7"/>
  <c r="E389" i="7"/>
  <c r="I340" i="7"/>
  <c r="E340" i="7"/>
  <c r="I292" i="7"/>
  <c r="E292" i="7"/>
  <c r="I258" i="7"/>
  <c r="E258" i="7"/>
  <c r="I676" i="7"/>
  <c r="E676" i="7"/>
  <c r="I1139" i="7"/>
  <c r="E1139" i="7"/>
  <c r="I1892" i="7"/>
  <c r="E1892" i="7"/>
  <c r="I1084" i="7"/>
  <c r="E1084" i="7"/>
  <c r="I163" i="7"/>
  <c r="E163" i="7"/>
  <c r="I1722" i="7"/>
  <c r="E1722" i="7"/>
  <c r="I1450" i="7"/>
  <c r="E1450" i="7"/>
  <c r="I1240" i="7"/>
  <c r="E1240" i="7"/>
  <c r="I1729" i="7"/>
  <c r="E1729" i="7"/>
  <c r="I1690" i="7"/>
  <c r="E1690" i="7"/>
  <c r="I1663" i="7"/>
  <c r="E1663" i="7"/>
  <c r="I1614" i="7"/>
  <c r="E1614" i="7"/>
  <c r="I1546" i="7"/>
  <c r="E1546" i="7"/>
  <c r="I1505" i="7"/>
  <c r="E1505" i="7"/>
  <c r="I1706" i="7"/>
  <c r="E1706" i="7"/>
  <c r="I604" i="7"/>
  <c r="E604" i="7"/>
  <c r="I551" i="7"/>
  <c r="E551" i="7"/>
  <c r="I498" i="7"/>
  <c r="E498" i="7"/>
  <c r="I451" i="7"/>
  <c r="E451" i="7"/>
  <c r="I400" i="7"/>
  <c r="E400" i="7"/>
  <c r="I349" i="7"/>
  <c r="E349" i="7"/>
  <c r="I304" i="7"/>
  <c r="E304" i="7"/>
  <c r="I687" i="7"/>
  <c r="E687" i="7"/>
  <c r="I1135" i="7"/>
  <c r="E1135" i="7"/>
  <c r="I1074" i="7"/>
  <c r="E1074" i="7"/>
  <c r="I1733" i="7"/>
  <c r="E1733" i="7"/>
  <c r="I1876" i="7"/>
  <c r="E1876" i="7"/>
  <c r="I1652" i="7"/>
  <c r="E1652" i="7"/>
  <c r="I1591" i="7"/>
  <c r="E1591" i="7"/>
  <c r="I1536" i="7"/>
  <c r="E1536" i="7"/>
  <c r="I1502" i="7"/>
  <c r="E1502" i="7"/>
  <c r="I1396" i="7"/>
  <c r="E1396" i="7"/>
  <c r="I635" i="7"/>
  <c r="E635" i="7"/>
  <c r="I585" i="7"/>
  <c r="E585" i="7"/>
  <c r="I536" i="7"/>
  <c r="E536" i="7"/>
  <c r="I484" i="7"/>
  <c r="E484" i="7"/>
  <c r="I435" i="7"/>
  <c r="E435" i="7"/>
  <c r="I385" i="7"/>
  <c r="E385" i="7"/>
  <c r="I334" i="7"/>
  <c r="E334" i="7"/>
  <c r="I290" i="7"/>
  <c r="E290" i="7"/>
  <c r="I254" i="7"/>
  <c r="E254" i="7"/>
  <c r="I672" i="7"/>
  <c r="E672" i="7"/>
  <c r="I1136" i="7"/>
  <c r="E1136" i="7"/>
  <c r="I1726" i="7"/>
  <c r="E1726" i="7"/>
  <c r="I1873" i="7"/>
  <c r="E1873" i="7"/>
  <c r="I1829" i="7"/>
  <c r="E1829" i="7"/>
  <c r="I1629" i="7"/>
  <c r="E1629" i="7"/>
  <c r="I1569" i="7"/>
  <c r="E1569" i="7"/>
  <c r="I1516" i="7"/>
  <c r="E1516" i="7"/>
  <c r="I1436" i="7"/>
  <c r="E1436" i="7"/>
  <c r="I558" i="7"/>
  <c r="E558" i="7"/>
  <c r="I506" i="7"/>
  <c r="E506" i="7"/>
  <c r="I355" i="7"/>
  <c r="E355" i="7"/>
  <c r="I1052" i="7"/>
  <c r="E1052" i="7"/>
  <c r="I1114" i="7"/>
  <c r="E1114" i="7"/>
  <c r="I1044" i="7"/>
  <c r="E1044" i="7"/>
  <c r="I170" i="7"/>
  <c r="E170" i="7"/>
  <c r="I1630" i="7"/>
  <c r="E1630" i="7"/>
  <c r="I1572" i="7"/>
  <c r="E1572" i="7"/>
  <c r="I1433" i="7"/>
  <c r="E1433" i="7"/>
  <c r="I1053" i="7"/>
  <c r="E1053" i="7"/>
  <c r="I1116" i="7"/>
  <c r="E1116" i="7"/>
  <c r="I169" i="7"/>
  <c r="E169" i="7"/>
  <c r="I907" i="7"/>
  <c r="E907" i="7"/>
  <c r="I1618" i="7"/>
  <c r="E1618" i="7"/>
  <c r="I1564" i="7"/>
  <c r="E1564" i="7"/>
  <c r="I1507" i="7"/>
  <c r="E1507" i="7"/>
  <c r="I1452" i="7"/>
  <c r="E1452" i="7"/>
  <c r="I1441" i="7"/>
  <c r="E1441" i="7"/>
  <c r="I1401" i="7"/>
  <c r="E1401" i="7"/>
  <c r="I649" i="7"/>
  <c r="E649" i="7"/>
  <c r="I613" i="7"/>
  <c r="E613" i="7"/>
  <c r="I567" i="7"/>
  <c r="E567" i="7"/>
  <c r="I516" i="7"/>
  <c r="E516" i="7"/>
  <c r="I461" i="7"/>
  <c r="E461" i="7"/>
  <c r="I414" i="7"/>
  <c r="E414" i="7"/>
  <c r="I364" i="7"/>
  <c r="E364" i="7"/>
  <c r="I311" i="7"/>
  <c r="E311" i="7"/>
  <c r="I263" i="7"/>
  <c r="E263" i="7"/>
  <c r="I698" i="7"/>
  <c r="E698" i="7"/>
  <c r="I1106" i="7"/>
  <c r="E1106" i="7"/>
  <c r="I1058" i="7"/>
  <c r="E1058" i="7"/>
  <c r="I1834" i="7"/>
  <c r="E1834" i="7"/>
  <c r="I1785" i="7"/>
  <c r="E1785" i="7"/>
  <c r="I1741" i="7"/>
  <c r="E1741" i="7"/>
  <c r="I904" i="7"/>
  <c r="E904" i="7"/>
  <c r="I1619" i="7"/>
  <c r="E1619" i="7"/>
  <c r="I1565" i="7"/>
  <c r="E1565" i="7"/>
  <c r="I1508" i="7"/>
  <c r="E1508" i="7"/>
  <c r="I1453" i="7"/>
  <c r="E1453" i="7"/>
  <c r="I1440" i="7"/>
  <c r="E1440" i="7"/>
  <c r="I1403" i="7"/>
  <c r="E1403" i="7"/>
  <c r="I651" i="7"/>
  <c r="E651" i="7"/>
  <c r="I617" i="7"/>
  <c r="E617" i="7"/>
  <c r="I569" i="7"/>
  <c r="E569" i="7"/>
  <c r="I518" i="7"/>
  <c r="E518" i="7"/>
  <c r="I462" i="7"/>
  <c r="E462" i="7"/>
  <c r="I416" i="7"/>
  <c r="E416" i="7"/>
  <c r="I365" i="7"/>
  <c r="E365" i="7"/>
  <c r="I313" i="7"/>
  <c r="E313" i="7"/>
  <c r="I265" i="7"/>
  <c r="E265" i="7"/>
  <c r="I700" i="7"/>
  <c r="E700" i="7"/>
  <c r="I1107" i="7"/>
  <c r="E1107" i="7"/>
  <c r="I1057" i="7"/>
  <c r="E1057" i="7"/>
  <c r="I1835" i="7"/>
  <c r="E1835" i="7"/>
  <c r="I1786" i="7"/>
  <c r="E1786" i="7"/>
  <c r="I1739" i="7"/>
  <c r="E1739" i="7"/>
  <c r="I902" i="7"/>
  <c r="E902" i="7"/>
  <c r="I885" i="7"/>
  <c r="E885" i="7"/>
  <c r="I1679" i="7"/>
  <c r="E1679" i="7"/>
  <c r="I1633" i="7"/>
  <c r="E1633" i="7"/>
  <c r="I1579" i="7"/>
  <c r="E1579" i="7"/>
  <c r="I1520" i="7"/>
  <c r="E1520" i="7"/>
  <c r="I1461" i="7"/>
  <c r="E1461" i="7"/>
  <c r="I1705" i="7"/>
  <c r="E1705" i="7"/>
  <c r="I1794" i="7"/>
  <c r="E1794" i="7"/>
  <c r="I1398" i="7"/>
  <c r="E1398" i="7"/>
  <c r="I647" i="7"/>
  <c r="E647" i="7"/>
  <c r="I611" i="7"/>
  <c r="E611" i="7"/>
  <c r="I560" i="7"/>
  <c r="E560" i="7"/>
  <c r="I510" i="7"/>
  <c r="E510" i="7"/>
  <c r="I459" i="7"/>
  <c r="E459" i="7"/>
  <c r="I410" i="7"/>
  <c r="E410" i="7"/>
  <c r="I359" i="7"/>
  <c r="E359" i="7"/>
  <c r="I308" i="7"/>
  <c r="E308" i="7"/>
  <c r="I264" i="7"/>
  <c r="E264" i="7"/>
  <c r="I694" i="7"/>
  <c r="E694" i="7"/>
  <c r="I875" i="7"/>
  <c r="E875" i="7"/>
  <c r="I831" i="7"/>
  <c r="E831" i="7"/>
  <c r="I1561" i="7"/>
  <c r="E1561" i="7"/>
  <c r="I1435" i="7"/>
  <c r="E1435" i="7"/>
  <c r="I1399" i="7"/>
  <c r="E1399" i="7"/>
  <c r="I646" i="7"/>
  <c r="E646" i="7"/>
  <c r="I610" i="7"/>
  <c r="E610" i="7"/>
  <c r="I559" i="7"/>
  <c r="E559" i="7"/>
  <c r="I508" i="7"/>
  <c r="E508" i="7"/>
  <c r="I456" i="7"/>
  <c r="E456" i="7"/>
  <c r="I407" i="7"/>
  <c r="E407" i="7"/>
  <c r="I357" i="7"/>
  <c r="E357" i="7"/>
  <c r="I305" i="7"/>
  <c r="E305" i="7"/>
  <c r="I260" i="7"/>
  <c r="E260" i="7"/>
  <c r="I692" i="7"/>
  <c r="E692" i="7"/>
  <c r="I1626" i="7"/>
  <c r="E1626" i="7"/>
  <c r="I1512" i="7"/>
  <c r="E1512" i="7"/>
  <c r="I1456" i="7"/>
  <c r="E1456" i="7"/>
  <c r="I1437" i="7"/>
  <c r="E1437" i="7"/>
  <c r="I1405" i="7"/>
  <c r="E1405" i="7"/>
  <c r="I652" i="7"/>
  <c r="E652" i="7"/>
  <c r="I616" i="7"/>
  <c r="E616" i="7"/>
  <c r="I564" i="7"/>
  <c r="E564" i="7"/>
  <c r="I514" i="7"/>
  <c r="E514" i="7"/>
  <c r="I466" i="7"/>
  <c r="E466" i="7"/>
  <c r="I415" i="7"/>
  <c r="E415" i="7"/>
  <c r="I363" i="7"/>
  <c r="E363" i="7"/>
  <c r="I314" i="7"/>
  <c r="E314" i="7"/>
  <c r="I267" i="7"/>
  <c r="E267" i="7"/>
  <c r="I699" i="7"/>
  <c r="E699" i="7"/>
  <c r="I1113" i="7"/>
  <c r="E1113" i="7"/>
  <c r="I1059" i="7"/>
  <c r="E1059" i="7"/>
  <c r="I1840" i="7"/>
  <c r="E1840" i="7"/>
  <c r="I1791" i="7"/>
  <c r="E1791" i="7"/>
  <c r="I1744" i="7"/>
  <c r="E1744" i="7"/>
  <c r="I879" i="7"/>
  <c r="E879" i="7"/>
  <c r="I837" i="7"/>
  <c r="E837" i="7"/>
  <c r="I960" i="7"/>
  <c r="E960" i="7"/>
  <c r="I970" i="7"/>
  <c r="E970" i="7"/>
  <c r="I1684" i="7"/>
  <c r="E1684" i="7"/>
  <c r="I1655" i="7"/>
  <c r="E1655" i="7"/>
  <c r="I1601" i="7"/>
  <c r="E1601" i="7"/>
  <c r="I1538" i="7"/>
  <c r="E1538" i="7"/>
  <c r="I1480" i="7"/>
  <c r="E1480" i="7"/>
  <c r="I606" i="7"/>
  <c r="E606" i="7"/>
  <c r="I549" i="7"/>
  <c r="E549" i="7"/>
  <c r="I497" i="7"/>
  <c r="E497" i="7"/>
  <c r="I447" i="7"/>
  <c r="E447" i="7"/>
  <c r="I393" i="7"/>
  <c r="E393" i="7"/>
  <c r="I343" i="7"/>
  <c r="E343" i="7"/>
  <c r="I295" i="7"/>
  <c r="E295" i="7"/>
  <c r="I683" i="7"/>
  <c r="E683" i="7"/>
  <c r="I1143" i="7"/>
  <c r="E1143" i="7"/>
  <c r="I1894" i="7"/>
  <c r="E1894" i="7"/>
  <c r="I1082" i="7"/>
  <c r="E1082" i="7"/>
  <c r="I1855" i="7"/>
  <c r="E1855" i="7"/>
  <c r="I1805" i="7"/>
  <c r="E1805" i="7"/>
  <c r="I1754" i="7"/>
  <c r="E1754" i="7"/>
  <c r="I860" i="7"/>
  <c r="E860" i="7"/>
  <c r="I817" i="7"/>
  <c r="E817" i="7"/>
  <c r="I996" i="7"/>
  <c r="E996" i="7"/>
  <c r="I927" i="7"/>
  <c r="E927" i="7"/>
  <c r="I1708" i="7"/>
  <c r="E1708" i="7"/>
  <c r="I988" i="7"/>
  <c r="E988" i="7"/>
  <c r="I1678" i="7"/>
  <c r="E1678" i="7"/>
  <c r="I1657" i="7"/>
  <c r="E1657" i="7"/>
  <c r="I1603" i="7"/>
  <c r="E1603" i="7"/>
  <c r="I1552" i="7"/>
  <c r="E1552" i="7"/>
  <c r="I1501" i="7"/>
  <c r="E1501" i="7"/>
  <c r="I595" i="7"/>
  <c r="E595" i="7"/>
  <c r="I541" i="7"/>
  <c r="E541" i="7"/>
  <c r="I488" i="7"/>
  <c r="E488" i="7"/>
  <c r="I441" i="7"/>
  <c r="E441" i="7"/>
  <c r="I391" i="7"/>
  <c r="E391" i="7"/>
  <c r="I339" i="7"/>
  <c r="E339" i="7"/>
  <c r="I294" i="7"/>
  <c r="E294" i="7"/>
  <c r="I678" i="7"/>
  <c r="E678" i="7"/>
  <c r="I1138" i="7"/>
  <c r="E1138" i="7"/>
  <c r="I1064" i="7"/>
  <c r="E1064" i="7"/>
  <c r="I1728" i="7"/>
  <c r="E1728" i="7"/>
  <c r="I1870" i="7"/>
  <c r="E1870" i="7"/>
  <c r="I1828" i="7"/>
  <c r="E1828" i="7"/>
  <c r="I1781" i="7"/>
  <c r="E1781" i="7"/>
  <c r="I859" i="7"/>
  <c r="E859" i="7"/>
  <c r="I814" i="7"/>
  <c r="E814" i="7"/>
  <c r="I986" i="7"/>
  <c r="E986" i="7"/>
  <c r="I929" i="7"/>
  <c r="E929" i="7"/>
  <c r="I1036" i="7"/>
  <c r="E1036" i="7"/>
  <c r="I1685" i="7"/>
  <c r="E1685" i="7"/>
  <c r="I1654" i="7"/>
  <c r="E1654" i="7"/>
  <c r="I1595" i="7"/>
  <c r="E1595" i="7"/>
  <c r="I1537" i="7"/>
  <c r="E1537" i="7"/>
  <c r="I1504" i="7"/>
  <c r="E1504" i="7"/>
  <c r="I1700" i="7"/>
  <c r="E1700" i="7"/>
  <c r="I597" i="7"/>
  <c r="E597" i="7"/>
  <c r="I544" i="7"/>
  <c r="E544" i="7"/>
  <c r="I492" i="7"/>
  <c r="E492" i="7"/>
  <c r="I446" i="7"/>
  <c r="E446" i="7"/>
  <c r="I398" i="7"/>
  <c r="E398" i="7"/>
  <c r="I345" i="7"/>
  <c r="E345" i="7"/>
  <c r="I301" i="7"/>
  <c r="E301" i="7"/>
  <c r="I682" i="7"/>
  <c r="E682" i="7"/>
  <c r="I1129" i="7"/>
  <c r="E1129" i="7"/>
  <c r="I168" i="7"/>
  <c r="E168" i="7"/>
  <c r="I1732" i="7"/>
  <c r="E1732" i="7"/>
  <c r="I1867" i="7"/>
  <c r="E1867" i="7"/>
  <c r="I1833" i="7"/>
  <c r="E1833" i="7"/>
  <c r="I1772" i="7"/>
  <c r="E1772" i="7"/>
  <c r="I865" i="7"/>
  <c r="E865" i="7"/>
  <c r="I821" i="7"/>
  <c r="E821" i="7"/>
  <c r="I934" i="7"/>
  <c r="E934" i="7"/>
  <c r="I1015" i="7"/>
  <c r="E1015" i="7"/>
  <c r="I2128" i="7"/>
  <c r="E2128" i="7"/>
  <c r="I1680" i="7"/>
  <c r="E1680" i="7"/>
  <c r="I1653" i="7"/>
  <c r="E1653" i="7"/>
  <c r="I1593" i="7"/>
  <c r="E1593" i="7"/>
  <c r="I1535" i="7"/>
  <c r="E1535" i="7"/>
  <c r="I1506" i="7"/>
  <c r="E1506" i="7"/>
  <c r="I1701" i="7"/>
  <c r="E1701" i="7"/>
  <c r="I596" i="7"/>
  <c r="E596" i="7"/>
  <c r="I545" i="7"/>
  <c r="E545" i="7"/>
  <c r="I493" i="7"/>
  <c r="E493" i="7"/>
  <c r="I445" i="7"/>
  <c r="E445" i="7"/>
  <c r="I397" i="7"/>
  <c r="E397" i="7"/>
  <c r="I344" i="7"/>
  <c r="E344" i="7"/>
  <c r="I299" i="7"/>
  <c r="E299" i="7"/>
  <c r="I681" i="7"/>
  <c r="E681" i="7"/>
  <c r="I1128" i="7"/>
  <c r="E1128" i="7"/>
  <c r="I1734" i="7"/>
  <c r="E1734" i="7"/>
  <c r="I1865" i="7"/>
  <c r="E1865" i="7"/>
  <c r="I1832" i="7"/>
  <c r="E1832" i="7"/>
  <c r="I1773" i="7"/>
  <c r="E1773" i="7"/>
  <c r="I866" i="7"/>
  <c r="E866" i="7"/>
  <c r="I819" i="7"/>
  <c r="E819" i="7"/>
  <c r="I932" i="7"/>
  <c r="E932" i="7"/>
  <c r="I1016" i="7"/>
  <c r="E1016" i="7"/>
  <c r="I2130" i="7"/>
  <c r="E2130" i="7"/>
  <c r="I1625" i="7"/>
  <c r="E1625" i="7"/>
  <c r="I1515" i="7"/>
  <c r="E1515" i="7"/>
  <c r="I1460" i="7"/>
  <c r="E1460" i="7"/>
  <c r="I1446" i="7"/>
  <c r="E1446" i="7"/>
  <c r="I1408" i="7"/>
  <c r="E1408" i="7"/>
  <c r="I620" i="7"/>
  <c r="E620" i="7"/>
  <c r="I566" i="7"/>
  <c r="E566" i="7"/>
  <c r="I515" i="7"/>
  <c r="E515" i="7"/>
  <c r="I467" i="7"/>
  <c r="E467" i="7"/>
  <c r="I417" i="7"/>
  <c r="E417" i="7"/>
  <c r="I366" i="7"/>
  <c r="E366" i="7"/>
  <c r="I315" i="7"/>
  <c r="E315" i="7"/>
  <c r="I271" i="7"/>
  <c r="E271" i="7"/>
  <c r="I701" i="7"/>
  <c r="E701" i="7"/>
  <c r="I1110" i="7"/>
  <c r="E1110" i="7"/>
  <c r="I1842" i="7"/>
  <c r="E1842" i="7"/>
  <c r="I1793" i="7"/>
  <c r="E1793" i="7"/>
  <c r="I1746" i="7"/>
  <c r="E1746" i="7"/>
  <c r="I880" i="7"/>
  <c r="E880" i="7"/>
  <c r="I836" i="7"/>
  <c r="E836" i="7"/>
  <c r="I959" i="7"/>
  <c r="E959" i="7"/>
  <c r="I976" i="7"/>
  <c r="E976" i="7"/>
  <c r="I946" i="7"/>
  <c r="E946" i="7"/>
  <c r="I1002" i="7"/>
  <c r="E1002" i="7"/>
  <c r="I2104" i="7"/>
  <c r="E2104" i="7"/>
  <c r="I2015" i="7"/>
  <c r="E2015" i="7"/>
  <c r="I2062" i="7"/>
  <c r="E2062" i="7"/>
  <c r="I1117" i="7"/>
  <c r="E1117" i="7"/>
  <c r="I1682" i="7"/>
  <c r="E1682" i="7"/>
  <c r="I1667" i="7"/>
  <c r="E1667" i="7"/>
  <c r="I1609" i="7"/>
  <c r="E1609" i="7"/>
  <c r="I1555" i="7"/>
  <c r="E1555" i="7"/>
  <c r="I1503" i="7"/>
  <c r="E1503" i="7"/>
  <c r="I1429" i="7"/>
  <c r="E1429" i="7"/>
  <c r="I1395" i="7"/>
  <c r="E1395" i="7"/>
  <c r="I639" i="7"/>
  <c r="E639" i="7"/>
  <c r="I586" i="7"/>
  <c r="E586" i="7"/>
  <c r="I534" i="7"/>
  <c r="E534" i="7"/>
  <c r="I478" i="7"/>
  <c r="E478" i="7"/>
  <c r="I432" i="7"/>
  <c r="E432" i="7"/>
  <c r="I383" i="7"/>
  <c r="E383" i="7"/>
  <c r="I333" i="7"/>
  <c r="E333" i="7"/>
  <c r="I289" i="7"/>
  <c r="E289" i="7"/>
  <c r="I255" i="7"/>
  <c r="E255" i="7"/>
  <c r="I669" i="7"/>
  <c r="E669" i="7"/>
  <c r="I1144" i="7"/>
  <c r="E1144" i="7"/>
  <c r="I1078" i="7"/>
  <c r="E1078" i="7"/>
  <c r="I1719" i="7"/>
  <c r="E1719" i="7"/>
  <c r="I1880" i="7"/>
  <c r="E1880" i="7"/>
  <c r="I1831" i="7"/>
  <c r="E1831" i="7"/>
  <c r="I1779" i="7"/>
  <c r="E1779" i="7"/>
  <c r="I850" i="7"/>
  <c r="E850" i="7"/>
  <c r="I804" i="7"/>
  <c r="E804" i="7"/>
  <c r="I979" i="7"/>
  <c r="E979" i="7"/>
  <c r="I914" i="7"/>
  <c r="E914" i="7"/>
  <c r="I1026" i="7"/>
  <c r="E1026" i="7"/>
  <c r="I2132" i="7"/>
  <c r="E2132" i="7"/>
  <c r="I2049" i="7"/>
  <c r="E2049" i="7"/>
  <c r="I2096" i="7"/>
  <c r="E2096" i="7"/>
  <c r="I18" i="7"/>
  <c r="E18" i="7"/>
  <c r="I1687" i="7"/>
  <c r="E1687" i="7"/>
  <c r="I1660" i="7"/>
  <c r="E1660" i="7"/>
  <c r="I1607" i="7"/>
  <c r="E1607" i="7"/>
  <c r="I1534" i="7"/>
  <c r="E1534" i="7"/>
  <c r="I1473" i="7"/>
  <c r="E1473" i="7"/>
  <c r="I1431" i="7"/>
  <c r="E1431" i="7"/>
  <c r="I601" i="7"/>
  <c r="E601" i="7"/>
  <c r="I548" i="7"/>
  <c r="E548" i="7"/>
  <c r="I499" i="7"/>
  <c r="E499" i="7"/>
  <c r="I453" i="7"/>
  <c r="E453" i="7"/>
  <c r="I399" i="7"/>
  <c r="E399" i="7"/>
  <c r="I348" i="7"/>
  <c r="E348" i="7"/>
  <c r="I302" i="7"/>
  <c r="E302" i="7"/>
  <c r="I686" i="7"/>
  <c r="E686" i="7"/>
  <c r="I1146" i="7"/>
  <c r="E1146" i="7"/>
  <c r="I1896" i="7"/>
  <c r="E1896" i="7"/>
  <c r="I1060" i="7"/>
  <c r="E1060" i="7"/>
  <c r="I164" i="7"/>
  <c r="E164" i="7"/>
  <c r="I1852" i="7"/>
  <c r="E1852" i="7"/>
  <c r="I1810" i="7"/>
  <c r="E1810" i="7"/>
  <c r="I1752" i="7"/>
  <c r="E1752" i="7"/>
  <c r="I894" i="7"/>
  <c r="E894" i="7"/>
  <c r="I886" i="7"/>
  <c r="E886" i="7"/>
  <c r="I862" i="7"/>
  <c r="E862" i="7"/>
  <c r="I822" i="7"/>
  <c r="E822" i="7"/>
  <c r="I978" i="7"/>
  <c r="E978" i="7"/>
  <c r="I1009" i="7"/>
  <c r="E1009" i="7"/>
  <c r="I2110" i="7"/>
  <c r="E2110" i="7"/>
  <c r="I2024" i="7"/>
  <c r="E2024" i="7"/>
  <c r="I2070" i="7"/>
  <c r="E2070" i="7"/>
  <c r="I23" i="7"/>
  <c r="E23" i="7"/>
  <c r="I124" i="7"/>
  <c r="E124" i="7"/>
  <c r="I1699" i="7"/>
  <c r="E1699" i="7"/>
  <c r="I1642" i="7"/>
  <c r="E1642" i="7"/>
  <c r="I1588" i="7"/>
  <c r="E1588" i="7"/>
  <c r="I1524" i="7"/>
  <c r="E1524" i="7"/>
  <c r="I1468" i="7"/>
  <c r="E1468" i="7"/>
  <c r="I1713" i="7"/>
  <c r="E1713" i="7"/>
  <c r="I1122" i="7"/>
  <c r="E1122" i="7"/>
  <c r="I1893" i="7"/>
  <c r="E1893" i="7"/>
  <c r="I1081" i="7"/>
  <c r="E1081" i="7"/>
  <c r="I167" i="7"/>
  <c r="E167" i="7"/>
  <c r="I1845" i="7"/>
  <c r="E1845" i="7"/>
  <c r="I1799" i="7"/>
  <c r="E1799" i="7"/>
  <c r="I994" i="7"/>
  <c r="E994" i="7"/>
  <c r="I1007" i="7"/>
  <c r="E1007" i="7"/>
  <c r="I964" i="7"/>
  <c r="E964" i="7"/>
  <c r="I2105" i="7"/>
  <c r="E2105" i="7"/>
  <c r="I2017" i="7"/>
  <c r="E2017" i="7"/>
  <c r="I2064" i="7"/>
  <c r="E2064" i="7"/>
  <c r="I117" i="7"/>
  <c r="E117" i="7"/>
  <c r="I88" i="7"/>
  <c r="E88" i="7"/>
  <c r="I1662" i="7"/>
  <c r="E1662" i="7"/>
  <c r="I1604" i="7"/>
  <c r="E1604" i="7"/>
  <c r="I1550" i="7"/>
  <c r="E1550" i="7"/>
  <c r="I1489" i="7"/>
  <c r="E1489" i="7"/>
  <c r="I1426" i="7"/>
  <c r="E1426" i="7"/>
  <c r="I1391" i="7"/>
  <c r="E1391" i="7"/>
  <c r="I634" i="7"/>
  <c r="E634" i="7"/>
  <c r="I584" i="7"/>
  <c r="E584" i="7"/>
  <c r="I530" i="7"/>
  <c r="E530" i="7"/>
  <c r="I477" i="7"/>
  <c r="E477" i="7"/>
  <c r="I431" i="7"/>
  <c r="E431" i="7"/>
  <c r="I379" i="7"/>
  <c r="E379" i="7"/>
  <c r="I328" i="7"/>
  <c r="E328" i="7"/>
  <c r="I283" i="7"/>
  <c r="E283" i="7"/>
  <c r="I250" i="7"/>
  <c r="E250" i="7"/>
  <c r="I667" i="7"/>
  <c r="E667" i="7"/>
  <c r="I1149" i="7"/>
  <c r="E1149" i="7"/>
  <c r="I1065" i="7"/>
  <c r="E1065" i="7"/>
  <c r="I159" i="7"/>
  <c r="E159" i="7"/>
  <c r="I1872" i="7"/>
  <c r="E1872" i="7"/>
  <c r="I1819" i="7"/>
  <c r="E1819" i="7"/>
  <c r="I1774" i="7"/>
  <c r="E1774" i="7"/>
  <c r="I852" i="7"/>
  <c r="E852" i="7"/>
  <c r="I808" i="7"/>
  <c r="E808" i="7"/>
  <c r="I921" i="7"/>
  <c r="E921" i="7"/>
  <c r="I1033" i="7"/>
  <c r="E1033" i="7"/>
  <c r="I2138" i="7"/>
  <c r="E2138" i="7"/>
  <c r="I2043" i="7"/>
  <c r="E2043" i="7"/>
  <c r="I2090" i="7"/>
  <c r="E2090" i="7"/>
  <c r="I17" i="7"/>
  <c r="E17" i="7"/>
  <c r="I143" i="7"/>
  <c r="E143" i="7"/>
  <c r="I102" i="7"/>
  <c r="E102" i="7"/>
  <c r="I59" i="7"/>
  <c r="E59" i="7"/>
  <c r="I1637" i="7"/>
  <c r="E1637" i="7"/>
  <c r="I1576" i="7"/>
  <c r="E1576" i="7"/>
  <c r="I1525" i="7"/>
  <c r="E1525" i="7"/>
  <c r="I1471" i="7"/>
  <c r="E1471" i="7"/>
  <c r="I1425" i="7"/>
  <c r="E1425" i="7"/>
  <c r="I1383" i="7"/>
  <c r="E1383" i="7"/>
  <c r="I626" i="7"/>
  <c r="E626" i="7"/>
  <c r="I578" i="7"/>
  <c r="E578" i="7"/>
  <c r="I535" i="7"/>
  <c r="E535" i="7"/>
  <c r="I483" i="7"/>
  <c r="E483" i="7"/>
  <c r="I422" i="7"/>
  <c r="E422" i="7"/>
  <c r="I384" i="7"/>
  <c r="E384" i="7"/>
  <c r="I332" i="7"/>
  <c r="E332" i="7"/>
  <c r="I279" i="7"/>
  <c r="E279" i="7"/>
  <c r="I241" i="7"/>
  <c r="E241" i="7"/>
  <c r="I665" i="7"/>
  <c r="E665" i="7"/>
  <c r="I1132" i="7"/>
  <c r="E1132" i="7"/>
  <c r="I1851" i="7"/>
  <c r="E1851" i="7"/>
  <c r="I1801" i="7"/>
  <c r="E1801" i="7"/>
  <c r="I1764" i="7"/>
  <c r="E1764" i="7"/>
  <c r="I864" i="7"/>
  <c r="E864" i="7"/>
  <c r="I816" i="7"/>
  <c r="E816" i="7"/>
  <c r="I951" i="7"/>
  <c r="E951" i="7"/>
  <c r="I916" i="7"/>
  <c r="E916" i="7"/>
  <c r="I1010" i="7"/>
  <c r="E1010" i="7"/>
  <c r="I2118" i="7"/>
  <c r="E2118" i="7"/>
  <c r="I2031" i="7"/>
  <c r="E2031" i="7"/>
  <c r="I2078" i="7"/>
  <c r="E2078" i="7"/>
  <c r="I12" i="7"/>
  <c r="E12" i="7"/>
  <c r="I127" i="7"/>
  <c r="E127" i="7"/>
  <c r="I84" i="7"/>
  <c r="E84" i="7"/>
  <c r="I1353" i="7"/>
  <c r="E1353" i="7"/>
  <c r="I1686" i="7"/>
  <c r="E1686" i="7"/>
  <c r="I1671" i="7"/>
  <c r="E1671" i="7"/>
  <c r="I1613" i="7"/>
  <c r="E1613" i="7"/>
  <c r="I1556" i="7"/>
  <c r="E1556" i="7"/>
  <c r="I1483" i="7"/>
  <c r="E1483" i="7"/>
  <c r="I1413" i="7"/>
  <c r="E1413" i="7"/>
  <c r="I1387" i="7"/>
  <c r="E1387" i="7"/>
  <c r="I640" i="7"/>
  <c r="E640" i="7"/>
  <c r="I589" i="7"/>
  <c r="E589" i="7"/>
  <c r="I532" i="7"/>
  <c r="E532" i="7"/>
  <c r="I482" i="7"/>
  <c r="E482" i="7"/>
  <c r="I436" i="7"/>
  <c r="E436" i="7"/>
  <c r="I380" i="7"/>
  <c r="E380" i="7"/>
  <c r="I330" i="7"/>
  <c r="E330" i="7"/>
  <c r="I285" i="7"/>
  <c r="E285" i="7"/>
  <c r="I253" i="7"/>
  <c r="E253" i="7"/>
  <c r="I670" i="7"/>
  <c r="E670" i="7"/>
  <c r="I1049" i="7"/>
  <c r="E1049" i="7"/>
  <c r="I1157" i="7"/>
  <c r="E1157" i="7"/>
  <c r="I1891" i="7"/>
  <c r="E1891" i="7"/>
  <c r="I1075" i="7"/>
  <c r="E1075" i="7"/>
  <c r="I1041" i="7"/>
  <c r="E1041" i="7"/>
  <c r="I154" i="7"/>
  <c r="E154" i="7"/>
  <c r="I1868" i="7"/>
  <c r="E1868" i="7"/>
  <c r="I1815" i="7"/>
  <c r="E1815" i="7"/>
  <c r="I1763" i="7"/>
  <c r="E1763" i="7"/>
  <c r="I897" i="7"/>
  <c r="E897" i="7"/>
  <c r="I889" i="7"/>
  <c r="E889" i="7"/>
  <c r="I845" i="7"/>
  <c r="E845" i="7"/>
  <c r="I805" i="7"/>
  <c r="E805" i="7"/>
  <c r="I983" i="7"/>
  <c r="E983" i="7"/>
  <c r="I925" i="7"/>
  <c r="E925" i="7"/>
  <c r="I1034" i="7"/>
  <c r="E1034" i="7"/>
  <c r="I2124" i="7"/>
  <c r="E2124" i="7"/>
  <c r="I2033" i="7"/>
  <c r="E2033" i="7"/>
  <c r="I2079" i="7"/>
  <c r="E2079" i="7"/>
  <c r="I15" i="7"/>
  <c r="E15" i="7"/>
  <c r="I136" i="7"/>
  <c r="E136" i="7"/>
  <c r="I107" i="7"/>
  <c r="E107" i="7"/>
  <c r="I66" i="7"/>
  <c r="E66" i="7"/>
  <c r="I1364" i="7"/>
  <c r="E1364" i="7"/>
  <c r="I1190" i="7"/>
  <c r="E1190" i="7"/>
  <c r="I1640" i="7"/>
  <c r="E1640" i="7"/>
  <c r="I1580" i="7"/>
  <c r="E1580" i="7"/>
  <c r="I1523" i="7"/>
  <c r="E1523" i="7"/>
  <c r="I1463" i="7"/>
  <c r="E1463" i="7"/>
  <c r="I1418" i="7"/>
  <c r="E1418" i="7"/>
  <c r="I1393" i="7"/>
  <c r="E1393" i="7"/>
  <c r="I642" i="7"/>
  <c r="E642" i="7"/>
  <c r="I591" i="7"/>
  <c r="E591" i="7"/>
  <c r="I539" i="7"/>
  <c r="E539" i="7"/>
  <c r="I491" i="7"/>
  <c r="E491" i="7"/>
  <c r="I438" i="7"/>
  <c r="E438" i="7"/>
  <c r="I387" i="7"/>
  <c r="E387" i="7"/>
  <c r="I336" i="7"/>
  <c r="E336" i="7"/>
  <c r="I291" i="7"/>
  <c r="E291" i="7"/>
  <c r="I257" i="7"/>
  <c r="E257" i="7"/>
  <c r="I675" i="7"/>
  <c r="E675" i="7"/>
  <c r="I1134" i="7"/>
  <c r="E1134" i="7"/>
  <c r="I1039" i="7"/>
  <c r="E1039" i="7"/>
  <c r="I157" i="7"/>
  <c r="E157" i="7"/>
  <c r="I1847" i="7"/>
  <c r="E1847" i="7"/>
  <c r="I1800" i="7"/>
  <c r="E1800" i="7"/>
  <c r="I1753" i="7"/>
  <c r="E1753" i="7"/>
  <c r="I868" i="7"/>
  <c r="E868" i="7"/>
  <c r="I823" i="7"/>
  <c r="E823" i="7"/>
  <c r="I933" i="7"/>
  <c r="E933" i="7"/>
  <c r="I1008" i="7"/>
  <c r="E1008" i="7"/>
  <c r="I2113" i="7"/>
  <c r="E2113" i="7"/>
  <c r="I2025" i="7"/>
  <c r="E2025" i="7"/>
  <c r="I2072" i="7"/>
  <c r="E2072" i="7"/>
  <c r="I20" i="7"/>
  <c r="E20" i="7"/>
  <c r="I123" i="7"/>
  <c r="E123" i="7"/>
  <c r="I86" i="7"/>
  <c r="E86" i="7"/>
  <c r="I1346" i="7"/>
  <c r="E1346" i="7"/>
  <c r="I1196" i="7"/>
  <c r="E1196" i="7"/>
  <c r="I1315" i="7"/>
  <c r="E1315" i="7"/>
  <c r="I174" i="7"/>
  <c r="E174" i="7"/>
  <c r="I1683" i="7"/>
  <c r="E1683" i="7"/>
  <c r="I1669" i="7"/>
  <c r="E1669" i="7"/>
  <c r="I1612" i="7"/>
  <c r="E1612" i="7"/>
  <c r="I1549" i="7"/>
  <c r="E1549" i="7"/>
  <c r="I1481" i="7"/>
  <c r="E1481" i="7"/>
  <c r="I1412" i="7"/>
  <c r="E1412" i="7"/>
  <c r="I1386" i="7"/>
  <c r="E1386" i="7"/>
  <c r="I638" i="7"/>
  <c r="E638" i="7"/>
  <c r="I588" i="7"/>
  <c r="E588" i="7"/>
  <c r="I529" i="7"/>
  <c r="E529" i="7"/>
  <c r="I480" i="7"/>
  <c r="E480" i="7"/>
  <c r="I434" i="7"/>
  <c r="E434" i="7"/>
  <c r="I378" i="7"/>
  <c r="E378" i="7"/>
  <c r="I327" i="7"/>
  <c r="E327" i="7"/>
  <c r="I284" i="7"/>
  <c r="E284" i="7"/>
  <c r="I252" i="7"/>
  <c r="E252" i="7"/>
  <c r="I668" i="7"/>
  <c r="E668" i="7"/>
  <c r="I1048" i="7"/>
  <c r="E1048" i="7"/>
  <c r="I1155" i="7"/>
  <c r="E1155" i="7"/>
  <c r="I1073" i="7"/>
  <c r="E1073" i="7"/>
  <c r="I1040" i="7"/>
  <c r="E1040" i="7"/>
  <c r="I153" i="7"/>
  <c r="E153" i="7"/>
  <c r="I1866" i="7"/>
  <c r="E1866" i="7"/>
  <c r="I1814" i="7"/>
  <c r="E1814" i="7"/>
  <c r="I1762" i="7"/>
  <c r="E1762" i="7"/>
  <c r="I898" i="7"/>
  <c r="E898" i="7"/>
  <c r="I890" i="7"/>
  <c r="E890" i="7"/>
  <c r="I849" i="7"/>
  <c r="E849" i="7"/>
  <c r="I807" i="7"/>
  <c r="E807" i="7"/>
  <c r="I980" i="7"/>
  <c r="E980" i="7"/>
  <c r="I924" i="7"/>
  <c r="E924" i="7"/>
  <c r="I1032" i="7"/>
  <c r="E1032" i="7"/>
  <c r="I2126" i="7"/>
  <c r="E2126" i="7"/>
  <c r="I2035" i="7"/>
  <c r="E2035" i="7"/>
  <c r="I2081" i="7"/>
  <c r="E2081" i="7"/>
  <c r="I14" i="7"/>
  <c r="E14" i="7"/>
  <c r="I137" i="7"/>
  <c r="E137" i="7"/>
  <c r="I105" i="7"/>
  <c r="E105" i="7"/>
  <c r="I65" i="7"/>
  <c r="E65" i="7"/>
  <c r="I1363" i="7"/>
  <c r="E1363" i="7"/>
  <c r="I1192" i="7"/>
  <c r="E1192" i="7"/>
  <c r="I1237" i="7"/>
  <c r="E1237" i="7"/>
  <c r="I1698" i="7"/>
  <c r="E1698" i="7"/>
  <c r="I1672" i="7"/>
  <c r="E1672" i="7"/>
  <c r="I1617" i="7"/>
  <c r="E1617" i="7"/>
  <c r="I1558" i="7"/>
  <c r="E1558" i="7"/>
  <c r="I1488" i="7"/>
  <c r="E1488" i="7"/>
  <c r="I1428" i="7"/>
  <c r="E1428" i="7"/>
  <c r="I599" i="7"/>
  <c r="E599" i="7"/>
  <c r="I542" i="7"/>
  <c r="E542" i="7"/>
  <c r="I490" i="7"/>
  <c r="E490" i="7"/>
  <c r="I448" i="7"/>
  <c r="E448" i="7"/>
  <c r="I392" i="7"/>
  <c r="E392" i="7"/>
  <c r="I341" i="7"/>
  <c r="E341" i="7"/>
  <c r="I297" i="7"/>
  <c r="E297" i="7"/>
  <c r="I680" i="7"/>
  <c r="E680" i="7"/>
  <c r="I1047" i="7"/>
  <c r="E1047" i="7"/>
  <c r="I1150" i="7"/>
  <c r="E1150" i="7"/>
  <c r="I1895" i="7"/>
  <c r="E1895" i="7"/>
  <c r="I1076" i="7"/>
  <c r="E1076" i="7"/>
  <c r="I1042" i="7"/>
  <c r="E1042" i="7"/>
  <c r="I152" i="7"/>
  <c r="E152" i="7"/>
  <c r="I1718" i="7"/>
  <c r="E1718" i="7"/>
  <c r="I1871" i="7"/>
  <c r="E1871" i="7"/>
  <c r="I1830" i="7"/>
  <c r="E1830" i="7"/>
  <c r="I1758" i="7"/>
  <c r="E1758" i="7"/>
  <c r="I896" i="7"/>
  <c r="E896" i="7"/>
  <c r="I887" i="7"/>
  <c r="E887" i="7"/>
  <c r="I857" i="7"/>
  <c r="E857" i="7"/>
  <c r="I812" i="7"/>
  <c r="E812" i="7"/>
  <c r="I990" i="7"/>
  <c r="E990" i="7"/>
  <c r="I936" i="7"/>
  <c r="E936" i="7"/>
  <c r="I1021" i="7"/>
  <c r="E1021" i="7"/>
  <c r="I2121" i="7"/>
  <c r="E2121" i="7"/>
  <c r="I2040" i="7"/>
  <c r="E2040" i="7"/>
  <c r="I2085" i="7"/>
  <c r="E2085" i="7"/>
  <c r="I22" i="7"/>
  <c r="E22" i="7"/>
  <c r="I134" i="7"/>
  <c r="E134" i="7"/>
  <c r="I110" i="7"/>
  <c r="E110" i="7"/>
  <c r="I71" i="7"/>
  <c r="E71" i="7"/>
  <c r="I1355" i="7"/>
  <c r="E1355" i="7"/>
  <c r="I1184" i="7"/>
  <c r="E1184" i="7"/>
  <c r="I1326" i="7"/>
  <c r="E1326" i="7"/>
  <c r="I1226" i="7"/>
  <c r="E1226" i="7"/>
  <c r="I230" i="7"/>
  <c r="E230" i="7"/>
  <c r="I1691" i="7"/>
  <c r="E1691" i="7"/>
  <c r="I1643" i="7"/>
  <c r="E1643" i="7"/>
  <c r="I1599" i="7"/>
  <c r="E1599" i="7"/>
  <c r="I1532" i="7"/>
  <c r="E1532" i="7"/>
  <c r="I1474" i="7"/>
  <c r="E1474" i="7"/>
  <c r="I1710" i="7"/>
  <c r="E1710" i="7"/>
  <c r="I1051" i="7"/>
  <c r="E1051" i="7"/>
  <c r="I1125" i="7"/>
  <c r="E1125" i="7"/>
  <c r="I1723" i="7"/>
  <c r="E1723" i="7"/>
  <c r="I1848" i="7"/>
  <c r="E1848" i="7"/>
  <c r="I1808" i="7"/>
  <c r="E1808" i="7"/>
  <c r="I1750" i="7"/>
  <c r="E1750" i="7"/>
  <c r="I872" i="7"/>
  <c r="E872" i="7"/>
  <c r="I829" i="7"/>
  <c r="E829" i="7"/>
  <c r="I992" i="7"/>
  <c r="E992" i="7"/>
  <c r="I1011" i="7"/>
  <c r="E1011" i="7"/>
  <c r="I966" i="7"/>
  <c r="E966" i="7"/>
  <c r="I2111" i="7"/>
  <c r="E2111" i="7"/>
  <c r="I2022" i="7"/>
  <c r="E2022" i="7"/>
  <c r="I2069" i="7"/>
  <c r="E2069" i="7"/>
  <c r="I120" i="7"/>
  <c r="E120" i="7"/>
  <c r="I96" i="7"/>
  <c r="E96" i="7"/>
  <c r="I72" i="7"/>
  <c r="E72" i="7"/>
  <c r="I1343" i="7"/>
  <c r="E1343" i="7"/>
  <c r="I1179" i="7"/>
  <c r="E1179" i="7"/>
  <c r="I1313" i="7"/>
  <c r="E1313" i="7"/>
  <c r="I1212" i="7"/>
  <c r="E1212" i="7"/>
  <c r="I218" i="7"/>
  <c r="E218" i="7"/>
  <c r="I2198" i="7"/>
  <c r="E2198" i="7"/>
  <c r="I1622" i="7"/>
  <c r="E1622" i="7"/>
  <c r="I1568" i="7"/>
  <c r="E1568" i="7"/>
  <c r="I1510" i="7"/>
  <c r="E1510" i="7"/>
  <c r="I1454" i="7"/>
  <c r="E1454" i="7"/>
  <c r="I1444" i="7"/>
  <c r="E1444" i="7"/>
  <c r="I1407" i="7"/>
  <c r="E1407" i="7"/>
  <c r="I656" i="7"/>
  <c r="E656" i="7"/>
  <c r="I621" i="7"/>
  <c r="E621" i="7"/>
  <c r="I571" i="7"/>
  <c r="E571" i="7"/>
  <c r="I520" i="7"/>
  <c r="E520" i="7"/>
  <c r="I468" i="7"/>
  <c r="E468" i="7"/>
  <c r="I420" i="7"/>
  <c r="E420" i="7"/>
  <c r="I369" i="7"/>
  <c r="E369" i="7"/>
  <c r="I318" i="7"/>
  <c r="E318" i="7"/>
  <c r="I704" i="7"/>
  <c r="E704" i="7"/>
  <c r="I1108" i="7"/>
  <c r="E1108" i="7"/>
  <c r="I1837" i="7"/>
  <c r="E1837" i="7"/>
  <c r="I1787" i="7"/>
  <c r="E1787" i="7"/>
  <c r="I1740" i="7"/>
  <c r="E1740" i="7"/>
  <c r="I883" i="7"/>
  <c r="E883" i="7"/>
  <c r="I839" i="7"/>
  <c r="E839" i="7"/>
  <c r="I956" i="7"/>
  <c r="E956" i="7"/>
  <c r="I972" i="7"/>
  <c r="E972" i="7"/>
  <c r="I942" i="7"/>
  <c r="E942" i="7"/>
  <c r="I998" i="7"/>
  <c r="E998" i="7"/>
  <c r="I2099" i="7"/>
  <c r="E2099" i="7"/>
  <c r="I2011" i="7"/>
  <c r="E2011" i="7"/>
  <c r="I2058" i="7"/>
  <c r="E2058" i="7"/>
  <c r="I32" i="7"/>
  <c r="E32" i="7"/>
  <c r="I111" i="7"/>
  <c r="E111" i="7"/>
  <c r="I77" i="7"/>
  <c r="E77" i="7"/>
  <c r="I1334" i="7"/>
  <c r="E1334" i="7"/>
  <c r="I1173" i="7"/>
  <c r="E1173" i="7"/>
  <c r="I1301" i="7"/>
  <c r="E1301" i="7"/>
  <c r="I1207" i="7"/>
  <c r="E1207" i="7"/>
  <c r="I207" i="7"/>
  <c r="E207" i="7"/>
  <c r="I2186" i="7"/>
  <c r="E2186" i="7"/>
  <c r="I1661" i="7"/>
  <c r="E1661" i="7"/>
  <c r="I1598" i="7"/>
  <c r="E1598" i="7"/>
  <c r="I1544" i="7"/>
  <c r="E1544" i="7"/>
  <c r="I1478" i="7"/>
  <c r="E1478" i="7"/>
  <c r="I1411" i="7"/>
  <c r="E1411" i="7"/>
  <c r="I1380" i="7"/>
  <c r="E1380" i="7"/>
  <c r="I633" i="7"/>
  <c r="E633" i="7"/>
  <c r="I582" i="7"/>
  <c r="E582" i="7"/>
  <c r="I526" i="7"/>
  <c r="E526" i="7"/>
  <c r="I476" i="7"/>
  <c r="E476" i="7"/>
  <c r="I429" i="7"/>
  <c r="E429" i="7"/>
  <c r="I373" i="7"/>
  <c r="E373" i="7"/>
  <c r="I320" i="7"/>
  <c r="E320" i="7"/>
  <c r="I274" i="7"/>
  <c r="E274" i="7"/>
  <c r="I240" i="7"/>
  <c r="E240" i="7"/>
  <c r="I661" i="7"/>
  <c r="E661" i="7"/>
  <c r="I1156" i="7"/>
  <c r="E1156" i="7"/>
  <c r="I1068" i="7"/>
  <c r="E1068" i="7"/>
  <c r="I1043" i="7"/>
  <c r="E1043" i="7"/>
  <c r="I155" i="7"/>
  <c r="E155" i="7"/>
  <c r="I1858" i="7"/>
  <c r="E1858" i="7"/>
  <c r="I1807" i="7"/>
  <c r="E1807" i="7"/>
  <c r="I1760" i="7"/>
  <c r="E1760" i="7"/>
  <c r="I900" i="7"/>
  <c r="E900" i="7"/>
  <c r="I851" i="7"/>
  <c r="E851" i="7"/>
  <c r="I806" i="7"/>
  <c r="E806" i="7"/>
  <c r="I922" i="7"/>
  <c r="E922" i="7"/>
  <c r="I1029" i="7"/>
  <c r="E1029" i="7"/>
  <c r="I2122" i="7"/>
  <c r="E2122" i="7"/>
  <c r="I2030" i="7"/>
  <c r="E2030" i="7"/>
  <c r="I2076" i="7"/>
  <c r="E2076" i="7"/>
  <c r="I7" i="7"/>
  <c r="E7" i="7"/>
  <c r="I131" i="7"/>
  <c r="E131" i="7"/>
  <c r="I99" i="7"/>
  <c r="E99" i="7"/>
  <c r="I60" i="7"/>
  <c r="E60" i="7"/>
  <c r="I1360" i="7"/>
  <c r="E1360" i="7"/>
  <c r="I1194" i="7"/>
  <c r="E1194" i="7"/>
  <c r="I1331" i="7"/>
  <c r="E1331" i="7"/>
  <c r="I1236" i="7"/>
  <c r="E1236" i="7"/>
  <c r="I238" i="7"/>
  <c r="E238" i="7"/>
  <c r="I2204" i="7"/>
  <c r="E2204" i="7"/>
  <c r="I41" i="7"/>
  <c r="E41" i="7"/>
  <c r="I1988" i="7"/>
  <c r="E1988" i="7"/>
  <c r="I1659" i="7"/>
  <c r="E1659" i="7"/>
  <c r="I1597" i="7"/>
  <c r="E1597" i="7"/>
  <c r="I1548" i="7"/>
  <c r="E1548" i="7"/>
  <c r="I1487" i="7"/>
  <c r="E1487" i="7"/>
  <c r="I1422" i="7"/>
  <c r="E1422" i="7"/>
  <c r="I1390" i="7"/>
  <c r="E1390" i="7"/>
  <c r="I632" i="7"/>
  <c r="E632" i="7"/>
  <c r="I581" i="7"/>
  <c r="E581" i="7"/>
  <c r="I528" i="7"/>
  <c r="E528" i="7"/>
  <c r="I475" i="7"/>
  <c r="E475" i="7"/>
  <c r="I428" i="7"/>
  <c r="E428" i="7"/>
  <c r="I377" i="7"/>
  <c r="E377" i="7"/>
  <c r="I326" i="7"/>
  <c r="E326" i="7"/>
  <c r="I281" i="7"/>
  <c r="E281" i="7"/>
  <c r="I249" i="7"/>
  <c r="E249" i="7"/>
  <c r="I664" i="7"/>
  <c r="E664" i="7"/>
  <c r="I1147" i="7"/>
  <c r="E1147" i="7"/>
  <c r="I1061" i="7"/>
  <c r="E1061" i="7"/>
  <c r="I161" i="7"/>
  <c r="E161" i="7"/>
  <c r="I1864" i="7"/>
  <c r="E1864" i="7"/>
  <c r="I1817" i="7"/>
  <c r="E1817" i="7"/>
  <c r="I1778" i="7"/>
  <c r="E1778" i="7"/>
  <c r="I854" i="7"/>
  <c r="E854" i="7"/>
  <c r="I810" i="7"/>
  <c r="E810" i="7"/>
  <c r="I919" i="7"/>
  <c r="E919" i="7"/>
  <c r="I1025" i="7"/>
  <c r="E1025" i="7"/>
  <c r="I2139" i="7"/>
  <c r="E2139" i="7"/>
  <c r="I2044" i="7"/>
  <c r="E2044" i="7"/>
  <c r="I2092" i="7"/>
  <c r="E2092" i="7"/>
  <c r="I13" i="7"/>
  <c r="E13" i="7"/>
  <c r="I145" i="7"/>
  <c r="E145" i="7"/>
  <c r="I101" i="7"/>
  <c r="E101" i="7"/>
  <c r="I1205" i="7"/>
  <c r="E1205" i="7"/>
  <c r="I1329" i="7"/>
  <c r="E1329" i="7"/>
  <c r="I1234" i="7"/>
  <c r="E1234" i="7"/>
  <c r="I235" i="7"/>
  <c r="E235" i="7"/>
  <c r="I2208" i="7"/>
  <c r="E2208" i="7"/>
  <c r="I45" i="7"/>
  <c r="E45" i="7"/>
  <c r="I1990" i="7"/>
  <c r="E1990" i="7"/>
  <c r="I733" i="7"/>
  <c r="E733" i="7"/>
  <c r="I1658" i="7"/>
  <c r="E1658" i="7"/>
  <c r="I1596" i="7"/>
  <c r="E1596" i="7"/>
  <c r="I1547" i="7"/>
  <c r="E1547" i="7"/>
  <c r="I1484" i="7"/>
  <c r="E1484" i="7"/>
  <c r="I1421" i="7"/>
  <c r="E1421" i="7"/>
  <c r="I1388" i="7"/>
  <c r="E1388" i="7"/>
  <c r="I631" i="7"/>
  <c r="E631" i="7"/>
  <c r="I580" i="7"/>
  <c r="E580" i="7"/>
  <c r="I527" i="7"/>
  <c r="E527" i="7"/>
  <c r="I474" i="7"/>
  <c r="E474" i="7"/>
  <c r="I427" i="7"/>
  <c r="E427" i="7"/>
  <c r="I376" i="7"/>
  <c r="E376" i="7"/>
  <c r="I325" i="7"/>
  <c r="E325" i="7"/>
  <c r="I280" i="7"/>
  <c r="E280" i="7"/>
  <c r="I248" i="7"/>
  <c r="E248" i="7"/>
  <c r="I663" i="7"/>
  <c r="E663" i="7"/>
  <c r="I1148" i="7"/>
  <c r="E1148" i="7"/>
  <c r="I1062" i="7"/>
  <c r="E1062" i="7"/>
  <c r="I160" i="7"/>
  <c r="E160" i="7"/>
  <c r="I1863" i="7"/>
  <c r="E1863" i="7"/>
  <c r="I1816" i="7"/>
  <c r="E1816" i="7"/>
  <c r="I1777" i="7"/>
  <c r="E1777" i="7"/>
  <c r="I853" i="7"/>
  <c r="E853" i="7"/>
  <c r="I809" i="7"/>
  <c r="E809" i="7"/>
  <c r="I917" i="7"/>
  <c r="E917" i="7"/>
  <c r="I1023" i="7"/>
  <c r="E1023" i="7"/>
  <c r="I2137" i="7"/>
  <c r="E2137" i="7"/>
  <c r="I2045" i="7"/>
  <c r="E2045" i="7"/>
  <c r="I2091" i="7"/>
  <c r="E2091" i="7"/>
  <c r="I11" i="7"/>
  <c r="E11" i="7"/>
  <c r="I144" i="7"/>
  <c r="E144" i="7"/>
  <c r="I100" i="7"/>
  <c r="E100" i="7"/>
  <c r="I1203" i="7"/>
  <c r="E1203" i="7"/>
  <c r="I1328" i="7"/>
  <c r="E1328" i="7"/>
  <c r="I1235" i="7"/>
  <c r="E1235" i="7"/>
  <c r="I236" i="7"/>
  <c r="E236" i="7"/>
  <c r="I2207" i="7"/>
  <c r="E2207" i="7"/>
  <c r="I43" i="7"/>
  <c r="E43" i="7"/>
  <c r="I1989" i="7"/>
  <c r="E1989" i="7"/>
  <c r="I732" i="7"/>
  <c r="E732" i="7"/>
  <c r="I1647" i="7"/>
  <c r="E1647" i="7"/>
  <c r="I1592" i="7"/>
  <c r="E1592" i="7"/>
  <c r="I1545" i="7"/>
  <c r="E1545" i="7"/>
  <c r="I1498" i="7"/>
  <c r="E1498" i="7"/>
  <c r="I598" i="7"/>
  <c r="E598" i="7"/>
  <c r="I547" i="7"/>
  <c r="E547" i="7"/>
  <c r="I494" i="7"/>
  <c r="E494" i="7"/>
  <c r="I443" i="7"/>
  <c r="E443" i="7"/>
  <c r="I394" i="7"/>
  <c r="E394" i="7"/>
  <c r="I342" i="7"/>
  <c r="E342" i="7"/>
  <c r="I296" i="7"/>
  <c r="E296" i="7"/>
  <c r="I679" i="7"/>
  <c r="E679" i="7"/>
  <c r="I1133" i="7"/>
  <c r="E1133" i="7"/>
  <c r="I1731" i="7"/>
  <c r="E1731" i="7"/>
  <c r="I1861" i="7"/>
  <c r="E1861" i="7"/>
  <c r="I1823" i="7"/>
  <c r="E1823" i="7"/>
  <c r="I1775" i="7"/>
  <c r="E1775" i="7"/>
  <c r="I863" i="7"/>
  <c r="E863" i="7"/>
  <c r="I818" i="7"/>
  <c r="E818" i="7"/>
  <c r="I981" i="7"/>
  <c r="E981" i="7"/>
  <c r="I930" i="7"/>
  <c r="E930" i="7"/>
  <c r="I1022" i="7"/>
  <c r="E1022" i="7"/>
  <c r="I2048" i="7"/>
  <c r="E2048" i="7"/>
  <c r="I2095" i="7"/>
  <c r="E2095" i="7"/>
  <c r="I24" i="7"/>
  <c r="E24" i="7"/>
  <c r="I138" i="7"/>
  <c r="E138" i="7"/>
  <c r="I93" i="7"/>
  <c r="E93" i="7"/>
  <c r="I58" i="7"/>
  <c r="E58" i="7"/>
  <c r="I1359" i="7"/>
  <c r="E1359" i="7"/>
  <c r="I1197" i="7"/>
  <c r="E1197" i="7"/>
  <c r="I1322" i="7"/>
  <c r="E1322" i="7"/>
  <c r="I1225" i="7"/>
  <c r="E1225" i="7"/>
  <c r="I227" i="7"/>
  <c r="E227" i="7"/>
  <c r="I2203" i="7"/>
  <c r="E2203" i="7"/>
  <c r="I50" i="7"/>
  <c r="E50" i="7"/>
  <c r="I1997" i="7"/>
  <c r="E1997" i="7"/>
  <c r="I723" i="7"/>
  <c r="E723" i="7"/>
  <c r="I1981" i="7"/>
  <c r="E1981" i="7"/>
  <c r="I202" i="7"/>
  <c r="E202" i="7"/>
  <c r="I1956" i="7"/>
  <c r="E1956" i="7"/>
  <c r="I1939" i="7"/>
  <c r="E1939" i="7"/>
  <c r="I1280" i="7"/>
  <c r="E1280" i="7"/>
  <c r="I1258" i="7"/>
  <c r="E1258" i="7"/>
  <c r="I2174" i="7"/>
  <c r="E2174" i="7"/>
  <c r="I2155" i="7"/>
  <c r="E2155" i="7"/>
  <c r="I1098" i="7"/>
  <c r="E1098" i="7"/>
  <c r="I1169" i="7"/>
  <c r="E1169" i="7"/>
  <c r="I776" i="7"/>
  <c r="E776" i="7"/>
  <c r="I765" i="7"/>
  <c r="E765" i="7"/>
  <c r="I762" i="7"/>
  <c r="E762" i="7"/>
  <c r="I743" i="7"/>
  <c r="E743" i="7"/>
  <c r="I794" i="7"/>
  <c r="E794" i="7"/>
  <c r="I1375" i="7"/>
  <c r="E1375" i="7"/>
  <c r="I1295" i="7"/>
  <c r="E1295" i="7"/>
  <c r="I1907" i="7"/>
  <c r="E1907" i="7"/>
  <c r="I1919" i="7"/>
  <c r="E1919" i="7"/>
  <c r="I1913" i="7"/>
  <c r="E1913" i="7"/>
  <c r="I1902" i="7"/>
  <c r="E1902" i="7"/>
  <c r="I2057" i="7"/>
  <c r="E2057" i="7"/>
  <c r="I177" i="7"/>
  <c r="E177" i="7"/>
  <c r="I2182" i="7"/>
  <c r="E2182" i="7"/>
  <c r="I151" i="7"/>
  <c r="E151" i="7"/>
  <c r="I180" i="7"/>
  <c r="E180" i="7"/>
  <c r="I1462" i="7"/>
  <c r="E1462" i="7"/>
  <c r="I636" i="7"/>
  <c r="E636" i="7"/>
  <c r="I602" i="7"/>
  <c r="E602" i="7"/>
  <c r="I554" i="7"/>
  <c r="E554" i="7"/>
  <c r="I501" i="7"/>
  <c r="E501" i="7"/>
  <c r="I449" i="7"/>
  <c r="E449" i="7"/>
  <c r="I401" i="7"/>
  <c r="E401" i="7"/>
  <c r="I351" i="7"/>
  <c r="E351" i="7"/>
  <c r="I298" i="7"/>
  <c r="E298" i="7"/>
  <c r="I688" i="7"/>
  <c r="E688" i="7"/>
  <c r="I2179" i="7"/>
  <c r="E2179" i="7"/>
  <c r="I1755" i="7"/>
  <c r="E1755" i="7"/>
  <c r="I828" i="7"/>
  <c r="E828" i="7"/>
  <c r="I952" i="7"/>
  <c r="E952" i="7"/>
  <c r="I935" i="7"/>
  <c r="E935" i="7"/>
  <c r="I2108" i="7"/>
  <c r="E2108" i="7"/>
  <c r="I2020" i="7"/>
  <c r="E2020" i="7"/>
  <c r="I2067" i="7"/>
  <c r="E2067" i="7"/>
  <c r="I118" i="7"/>
  <c r="E118" i="7"/>
  <c r="I1341" i="7"/>
  <c r="E1341" i="7"/>
  <c r="I1188" i="7"/>
  <c r="E1188" i="7"/>
  <c r="I1307" i="7"/>
  <c r="E1307" i="7"/>
  <c r="I1214" i="7"/>
  <c r="E1214" i="7"/>
  <c r="I213" i="7"/>
  <c r="E213" i="7"/>
  <c r="I2000" i="7"/>
  <c r="E2000" i="7"/>
  <c r="I712" i="7"/>
  <c r="E712" i="7"/>
  <c r="I1969" i="7"/>
  <c r="E1969" i="7"/>
  <c r="I190" i="7"/>
  <c r="E190" i="7"/>
  <c r="I1518" i="7"/>
  <c r="E1518" i="7"/>
  <c r="I1470" i="7"/>
  <c r="E1470" i="7"/>
  <c r="I1394" i="7"/>
  <c r="E1394" i="7"/>
  <c r="I625" i="7"/>
  <c r="E625" i="7"/>
  <c r="I587" i="7"/>
  <c r="E587" i="7"/>
  <c r="I543" i="7"/>
  <c r="E543" i="7"/>
  <c r="I489" i="7"/>
  <c r="E489" i="7"/>
  <c r="I430" i="7"/>
  <c r="E430" i="7"/>
  <c r="I388" i="7"/>
  <c r="E388" i="7"/>
  <c r="I337" i="7"/>
  <c r="E337" i="7"/>
  <c r="I288" i="7"/>
  <c r="E288" i="7"/>
  <c r="I242" i="7"/>
  <c r="E242" i="7"/>
  <c r="I673" i="7"/>
  <c r="E673" i="7"/>
  <c r="I1121" i="7"/>
  <c r="E1121" i="7"/>
  <c r="I1846" i="7"/>
  <c r="E1846" i="7"/>
  <c r="I1796" i="7"/>
  <c r="E1796" i="7"/>
  <c r="I1761" i="7"/>
  <c r="E1761" i="7"/>
  <c r="I870" i="7"/>
  <c r="E870" i="7"/>
  <c r="I824" i="7"/>
  <c r="E824" i="7"/>
  <c r="I949" i="7"/>
  <c r="E949" i="7"/>
  <c r="I918" i="7"/>
  <c r="E918" i="7"/>
  <c r="I1004" i="7"/>
  <c r="E1004" i="7"/>
  <c r="I2114" i="7"/>
  <c r="E2114" i="7"/>
  <c r="I2026" i="7"/>
  <c r="E2026" i="7"/>
  <c r="I2073" i="7"/>
  <c r="E2073" i="7"/>
  <c r="I19" i="7"/>
  <c r="E19" i="7"/>
  <c r="I122" i="7"/>
  <c r="E122" i="7"/>
  <c r="I1345" i="7"/>
  <c r="E1345" i="7"/>
  <c r="I1201" i="7"/>
  <c r="E1201" i="7"/>
  <c r="I1309" i="7"/>
  <c r="E1309" i="7"/>
  <c r="I1220" i="7"/>
  <c r="E1220" i="7"/>
  <c r="I216" i="7"/>
  <c r="E216" i="7"/>
  <c r="I2189" i="7"/>
  <c r="E2189" i="7"/>
  <c r="I1995" i="7"/>
  <c r="E1995" i="7"/>
  <c r="I716" i="7"/>
  <c r="E716" i="7"/>
  <c r="I1971" i="7"/>
  <c r="E1971" i="7"/>
  <c r="I192" i="7"/>
  <c r="E192" i="7"/>
  <c r="I1960" i="7"/>
  <c r="E1960" i="7"/>
  <c r="I1688" i="7"/>
  <c r="E1688" i="7"/>
  <c r="I1673" i="7"/>
  <c r="E1673" i="7"/>
  <c r="I1615" i="7"/>
  <c r="E1615" i="7"/>
  <c r="I1559" i="7"/>
  <c r="E1559" i="7"/>
  <c r="I1486" i="7"/>
  <c r="E1486" i="7"/>
  <c r="I1414" i="7"/>
  <c r="E1414" i="7"/>
  <c r="I1382" i="7"/>
  <c r="E1382" i="7"/>
  <c r="I637" i="7"/>
  <c r="E637" i="7"/>
  <c r="I583" i="7"/>
  <c r="E583" i="7"/>
  <c r="I525" i="7"/>
  <c r="E525" i="7"/>
  <c r="I473" i="7"/>
  <c r="E473" i="7"/>
  <c r="I433" i="7"/>
  <c r="E433" i="7"/>
  <c r="I374" i="7"/>
  <c r="E374" i="7"/>
  <c r="I324" i="7"/>
  <c r="E324" i="7"/>
  <c r="I282" i="7"/>
  <c r="E282" i="7"/>
  <c r="I251" i="7"/>
  <c r="E251" i="7"/>
  <c r="I666" i="7"/>
  <c r="E666" i="7"/>
  <c r="I1158" i="7"/>
  <c r="E1158" i="7"/>
  <c r="I1897" i="7"/>
  <c r="E1897" i="7"/>
  <c r="I1079" i="7"/>
  <c r="E1079" i="7"/>
  <c r="I156" i="7"/>
  <c r="E156" i="7"/>
  <c r="I1878" i="7"/>
  <c r="E1878" i="7"/>
  <c r="I1824" i="7"/>
  <c r="E1824" i="7"/>
  <c r="I1765" i="7"/>
  <c r="E1765" i="7"/>
  <c r="I895" i="7"/>
  <c r="E895" i="7"/>
  <c r="I888" i="7"/>
  <c r="E888" i="7"/>
  <c r="I841" i="7"/>
  <c r="E841" i="7"/>
  <c r="I799" i="7"/>
  <c r="E799" i="7"/>
  <c r="I984" i="7"/>
  <c r="E984" i="7"/>
  <c r="I920" i="7"/>
  <c r="E920" i="7"/>
  <c r="I1037" i="7"/>
  <c r="E1037" i="7"/>
  <c r="I2123" i="7"/>
  <c r="E2123" i="7"/>
  <c r="I2034" i="7"/>
  <c r="E2034" i="7"/>
  <c r="I2080" i="7"/>
  <c r="E2080" i="7"/>
  <c r="I8" i="7"/>
  <c r="E8" i="7"/>
  <c r="I1299" i="7"/>
  <c r="E1299" i="7"/>
  <c r="I139" i="7"/>
  <c r="E139" i="7"/>
  <c r="I109" i="7"/>
  <c r="E109" i="7"/>
  <c r="I67" i="7"/>
  <c r="E67" i="7"/>
  <c r="I1357" i="7"/>
  <c r="E1357" i="7"/>
  <c r="I1187" i="7"/>
  <c r="E1187" i="7"/>
  <c r="I1333" i="7"/>
  <c r="E1333" i="7"/>
  <c r="I1228" i="7"/>
  <c r="E1228" i="7"/>
  <c r="I237" i="7"/>
  <c r="E237" i="7"/>
  <c r="I2211" i="7"/>
  <c r="E2211" i="7"/>
  <c r="I49" i="7"/>
  <c r="E49" i="7"/>
  <c r="I1993" i="7"/>
  <c r="E1993" i="7"/>
  <c r="I729" i="7"/>
  <c r="E729" i="7"/>
  <c r="I1980" i="7"/>
  <c r="E1980" i="7"/>
  <c r="I201" i="7"/>
  <c r="E201" i="7"/>
  <c r="I1932" i="7"/>
  <c r="E1932" i="7"/>
  <c r="I1689" i="7"/>
  <c r="E1689" i="7"/>
  <c r="I1674" i="7"/>
  <c r="E1674" i="7"/>
  <c r="I1616" i="7"/>
  <c r="E1616" i="7"/>
  <c r="I1560" i="7"/>
  <c r="E1560" i="7"/>
  <c r="I1496" i="7"/>
  <c r="E1496" i="7"/>
  <c r="I1419" i="7"/>
  <c r="E1419" i="7"/>
  <c r="I1392" i="7"/>
  <c r="E1392" i="7"/>
  <c r="I643" i="7"/>
  <c r="E643" i="7"/>
  <c r="I590" i="7"/>
  <c r="E590" i="7"/>
  <c r="I531" i="7"/>
  <c r="E531" i="7"/>
  <c r="I481" i="7"/>
  <c r="E481" i="7"/>
  <c r="I437" i="7"/>
  <c r="E437" i="7"/>
  <c r="I382" i="7"/>
  <c r="E382" i="7"/>
  <c r="I331" i="7"/>
  <c r="E331" i="7"/>
  <c r="I287" i="7"/>
  <c r="E287" i="7"/>
  <c r="I256" i="7"/>
  <c r="E256" i="7"/>
  <c r="I671" i="7"/>
  <c r="E671" i="7"/>
  <c r="I1154" i="7"/>
  <c r="E1154" i="7"/>
  <c r="I1898" i="7"/>
  <c r="E1898" i="7"/>
  <c r="I1080" i="7"/>
  <c r="E1080" i="7"/>
  <c r="I158" i="7"/>
  <c r="E158" i="7"/>
  <c r="I1879" i="7"/>
  <c r="E1879" i="7"/>
  <c r="I1825" i="7"/>
  <c r="E1825" i="7"/>
  <c r="I1766" i="7"/>
  <c r="E1766" i="7"/>
  <c r="I899" i="7"/>
  <c r="E899" i="7"/>
  <c r="I891" i="7"/>
  <c r="E891" i="7"/>
  <c r="I842" i="7"/>
  <c r="E842" i="7"/>
  <c r="I802" i="7"/>
  <c r="E802" i="7"/>
  <c r="I989" i="7"/>
  <c r="E989" i="7"/>
  <c r="I923" i="7"/>
  <c r="E923" i="7"/>
  <c r="I1038" i="7"/>
  <c r="E1038" i="7"/>
  <c r="I2127" i="7"/>
  <c r="E2127" i="7"/>
  <c r="I2037" i="7"/>
  <c r="E2037" i="7"/>
  <c r="I2084" i="7"/>
  <c r="E2084" i="7"/>
  <c r="I16" i="7"/>
  <c r="E16" i="7"/>
  <c r="I1298" i="7"/>
  <c r="E1298" i="7"/>
  <c r="I142" i="7"/>
  <c r="E142" i="7"/>
  <c r="I108" i="7"/>
  <c r="E108" i="7"/>
  <c r="I68" i="7"/>
  <c r="E68" i="7"/>
  <c r="I1358" i="7"/>
  <c r="E1358" i="7"/>
  <c r="I1186" i="7"/>
  <c r="E1186" i="7"/>
  <c r="I1332" i="7"/>
  <c r="E1332" i="7"/>
  <c r="I1224" i="7"/>
  <c r="E1224" i="7"/>
  <c r="I233" i="7"/>
  <c r="E233" i="7"/>
  <c r="I2212" i="7"/>
  <c r="E2212" i="7"/>
  <c r="I51" i="7"/>
  <c r="E51" i="7"/>
  <c r="I1994" i="7"/>
  <c r="E1994" i="7"/>
  <c r="I728" i="7"/>
  <c r="E728" i="7"/>
  <c r="I1979" i="7"/>
  <c r="E1979" i="7"/>
  <c r="I200" i="7"/>
  <c r="E200" i="7"/>
  <c r="I1946" i="7"/>
  <c r="E1946" i="7"/>
  <c r="I1931" i="7"/>
  <c r="E1931" i="7"/>
  <c r="I1666" i="7"/>
  <c r="E1666" i="7"/>
  <c r="I1608" i="7"/>
  <c r="E1608" i="7"/>
  <c r="I1554" i="7"/>
  <c r="E1554" i="7"/>
  <c r="I1490" i="7"/>
  <c r="E1490" i="7"/>
  <c r="I1420" i="7"/>
  <c r="E1420" i="7"/>
  <c r="I1381" i="7"/>
  <c r="E1381" i="7"/>
  <c r="I628" i="7"/>
  <c r="E628" i="7"/>
  <c r="I576" i="7"/>
  <c r="E576" i="7"/>
  <c r="I523" i="7"/>
  <c r="E523" i="7"/>
  <c r="I470" i="7"/>
  <c r="E470" i="7"/>
  <c r="I424" i="7"/>
  <c r="E424" i="7"/>
  <c r="I372" i="7"/>
  <c r="E372" i="7"/>
  <c r="I321" i="7"/>
  <c r="E321" i="7"/>
  <c r="I275" i="7"/>
  <c r="E275" i="7"/>
  <c r="I244" i="7"/>
  <c r="E244" i="7"/>
  <c r="I658" i="7"/>
  <c r="E658" i="7"/>
  <c r="I1152" i="7"/>
  <c r="E1152" i="7"/>
  <c r="I1067" i="7"/>
  <c r="E1067" i="7"/>
  <c r="I162" i="7"/>
  <c r="E162" i="7"/>
  <c r="I1875" i="7"/>
  <c r="E1875" i="7"/>
  <c r="I1820" i="7"/>
  <c r="E1820" i="7"/>
  <c r="I1782" i="7"/>
  <c r="E1782" i="7"/>
  <c r="I844" i="7"/>
  <c r="E844" i="7"/>
  <c r="I800" i="7"/>
  <c r="E800" i="7"/>
  <c r="I913" i="7"/>
  <c r="E913" i="7"/>
  <c r="I1030" i="7"/>
  <c r="E1030" i="7"/>
  <c r="I2133" i="7"/>
  <c r="E2133" i="7"/>
  <c r="I2041" i="7"/>
  <c r="E2041" i="7"/>
  <c r="I2088" i="7"/>
  <c r="E2088" i="7"/>
  <c r="I6" i="7"/>
  <c r="E6" i="7"/>
  <c r="I146" i="7"/>
  <c r="E146" i="7"/>
  <c r="I104" i="7"/>
  <c r="E104" i="7"/>
  <c r="I56" i="7"/>
  <c r="E56" i="7"/>
  <c r="I1200" i="7"/>
  <c r="E1200" i="7"/>
  <c r="I1330" i="7"/>
  <c r="E1330" i="7"/>
  <c r="I1233" i="7"/>
  <c r="E1233" i="7"/>
  <c r="I234" i="7"/>
  <c r="E234" i="7"/>
  <c r="I2210" i="7"/>
  <c r="E2210" i="7"/>
  <c r="I40" i="7"/>
  <c r="E40" i="7"/>
  <c r="I1986" i="7"/>
  <c r="E1986" i="7"/>
  <c r="I731" i="7"/>
  <c r="E731" i="7"/>
  <c r="I1949" i="7"/>
  <c r="E1949" i="7"/>
  <c r="I1938" i="7"/>
  <c r="E1938" i="7"/>
  <c r="I1285" i="7"/>
  <c r="E1285" i="7"/>
  <c r="I1262" i="7"/>
  <c r="E1262" i="7"/>
  <c r="I1664" i="7"/>
  <c r="E1664" i="7"/>
  <c r="I1606" i="7"/>
  <c r="E1606" i="7"/>
  <c r="I1553" i="7"/>
  <c r="E1553" i="7"/>
  <c r="I1494" i="7"/>
  <c r="E1494" i="7"/>
  <c r="I1424" i="7"/>
  <c r="E1424" i="7"/>
  <c r="I1384" i="7"/>
  <c r="E1384" i="7"/>
  <c r="I629" i="7"/>
  <c r="E629" i="7"/>
  <c r="I577" i="7"/>
  <c r="E577" i="7"/>
  <c r="I524" i="7"/>
  <c r="E524" i="7"/>
  <c r="I472" i="7"/>
  <c r="E472" i="7"/>
  <c r="I423" i="7"/>
  <c r="E423" i="7"/>
  <c r="I371" i="7"/>
  <c r="E371" i="7"/>
  <c r="I322" i="7"/>
  <c r="E322" i="7"/>
  <c r="I276" i="7"/>
  <c r="E276" i="7"/>
  <c r="I245" i="7"/>
  <c r="E245" i="7"/>
  <c r="I659" i="7"/>
  <c r="E659" i="7"/>
  <c r="I1151" i="7"/>
  <c r="E1151" i="7"/>
  <c r="I1070" i="7"/>
  <c r="E1070" i="7"/>
  <c r="I166" i="7"/>
  <c r="E166" i="7"/>
  <c r="I1877" i="7"/>
  <c r="E1877" i="7"/>
  <c r="I1822" i="7"/>
  <c r="E1822" i="7"/>
  <c r="I1783" i="7"/>
  <c r="E1783" i="7"/>
  <c r="I846" i="7"/>
  <c r="E846" i="7"/>
  <c r="I801" i="7"/>
  <c r="E801" i="7"/>
  <c r="I911" i="7"/>
  <c r="E911" i="7"/>
  <c r="I1031" i="7"/>
  <c r="E1031" i="7"/>
  <c r="I2135" i="7"/>
  <c r="E2135" i="7"/>
  <c r="I2046" i="7"/>
  <c r="E2046" i="7"/>
  <c r="I2093" i="7"/>
  <c r="E2093" i="7"/>
  <c r="I5" i="7"/>
  <c r="E5" i="7"/>
  <c r="I148" i="7"/>
  <c r="E148" i="7"/>
  <c r="I103" i="7"/>
  <c r="E103" i="7"/>
  <c r="I55" i="7"/>
  <c r="E55" i="7"/>
  <c r="I1202" i="7"/>
  <c r="E1202" i="7"/>
  <c r="I1327" i="7"/>
  <c r="E1327" i="7"/>
  <c r="I1232" i="7"/>
  <c r="E1232" i="7"/>
  <c r="I232" i="7"/>
  <c r="E232" i="7"/>
  <c r="I2205" i="7"/>
  <c r="E2205" i="7"/>
  <c r="I39" i="7"/>
  <c r="E39" i="7"/>
  <c r="I1987" i="7"/>
  <c r="E1987" i="7"/>
  <c r="I730" i="7"/>
  <c r="E730" i="7"/>
  <c r="I1953" i="7"/>
  <c r="E1953" i="7"/>
  <c r="I1940" i="7"/>
  <c r="E1940" i="7"/>
  <c r="I1284" i="7"/>
  <c r="E1284" i="7"/>
  <c r="I1261" i="7"/>
  <c r="E1261" i="7"/>
  <c r="I1620" i="7"/>
  <c r="E1620" i="7"/>
  <c r="I1566" i="7"/>
  <c r="E1566" i="7"/>
  <c r="I1511" i="7"/>
  <c r="E1511" i="7"/>
  <c r="I1458" i="7"/>
  <c r="E1458" i="7"/>
  <c r="I1448" i="7"/>
  <c r="E1448" i="7"/>
  <c r="I1404" i="7"/>
  <c r="E1404" i="7"/>
  <c r="I648" i="7"/>
  <c r="E648" i="7"/>
  <c r="I614" i="7"/>
  <c r="E614" i="7"/>
  <c r="I565" i="7"/>
  <c r="E565" i="7"/>
  <c r="I512" i="7"/>
  <c r="E512" i="7"/>
  <c r="I458" i="7"/>
  <c r="E458" i="7"/>
  <c r="I412" i="7"/>
  <c r="E412" i="7"/>
  <c r="I361" i="7"/>
  <c r="E361" i="7"/>
  <c r="I309" i="7"/>
  <c r="E309" i="7"/>
  <c r="I262" i="7"/>
  <c r="E262" i="7"/>
  <c r="I696" i="7"/>
  <c r="E696" i="7"/>
  <c r="I1054" i="7"/>
  <c r="E1054" i="7"/>
  <c r="I1104" i="7"/>
  <c r="E1104" i="7"/>
  <c r="I1045" i="7"/>
  <c r="E1045" i="7"/>
  <c r="I171" i="7"/>
  <c r="E171" i="7"/>
  <c r="I1838" i="7"/>
  <c r="E1838" i="7"/>
  <c r="I1789" i="7"/>
  <c r="E1789" i="7"/>
  <c r="I1747" i="7"/>
  <c r="E1747" i="7"/>
  <c r="I906" i="7"/>
  <c r="E906" i="7"/>
  <c r="I893" i="7"/>
  <c r="E893" i="7"/>
  <c r="I882" i="7"/>
  <c r="E882" i="7"/>
  <c r="I835" i="7"/>
  <c r="E835" i="7"/>
  <c r="I969" i="7"/>
  <c r="E969" i="7"/>
  <c r="I939" i="7"/>
  <c r="E939" i="7"/>
  <c r="I1000" i="7"/>
  <c r="E1000" i="7"/>
  <c r="I2102" i="7"/>
  <c r="E2102" i="7"/>
  <c r="I2014" i="7"/>
  <c r="E2014" i="7"/>
  <c r="I2061" i="7"/>
  <c r="E2061" i="7"/>
  <c r="I30" i="7"/>
  <c r="E30" i="7"/>
  <c r="I114" i="7"/>
  <c r="E114" i="7"/>
  <c r="I75" i="7"/>
  <c r="E75" i="7"/>
  <c r="I1336" i="7"/>
  <c r="E1336" i="7"/>
  <c r="I1178" i="7"/>
  <c r="E1178" i="7"/>
  <c r="I1302" i="7"/>
  <c r="E1302" i="7"/>
  <c r="I1209" i="7"/>
  <c r="E1209" i="7"/>
  <c r="I208" i="7"/>
  <c r="E208" i="7"/>
  <c r="I2184" i="7"/>
  <c r="E2184" i="7"/>
  <c r="I2008" i="7"/>
  <c r="E2008" i="7"/>
  <c r="I706" i="7"/>
  <c r="E706" i="7"/>
  <c r="I1963" i="7"/>
  <c r="E1963" i="7"/>
  <c r="I184" i="7"/>
  <c r="E184" i="7"/>
  <c r="I1265" i="7"/>
  <c r="E1265" i="7"/>
  <c r="I1242" i="7"/>
  <c r="E1242" i="7"/>
  <c r="I2160" i="7"/>
  <c r="E2160" i="7"/>
  <c r="I2143" i="7"/>
  <c r="E2143" i="7"/>
  <c r="I1628" i="7"/>
  <c r="E1628" i="7"/>
  <c r="I1443" i="7"/>
  <c r="E1443" i="7"/>
  <c r="I1400" i="7"/>
  <c r="E1400" i="7"/>
  <c r="I644" i="7"/>
  <c r="E644" i="7"/>
  <c r="I609" i="7"/>
  <c r="E609" i="7"/>
  <c r="I561" i="7"/>
  <c r="E561" i="7"/>
  <c r="I509" i="7"/>
  <c r="E509" i="7"/>
  <c r="I455" i="7"/>
  <c r="E455" i="7"/>
  <c r="I409" i="7"/>
  <c r="E409" i="7"/>
  <c r="I358" i="7"/>
  <c r="E358" i="7"/>
  <c r="I307" i="7"/>
  <c r="E307" i="7"/>
  <c r="I259" i="7"/>
  <c r="E259" i="7"/>
  <c r="I693" i="7"/>
  <c r="E693" i="7"/>
  <c r="I1111" i="7"/>
  <c r="E1111" i="7"/>
  <c r="I905" i="7"/>
  <c r="E905" i="7"/>
  <c r="I892" i="7"/>
  <c r="E892" i="7"/>
  <c r="I877" i="7"/>
  <c r="E877" i="7"/>
  <c r="I833" i="7"/>
  <c r="E833" i="7"/>
  <c r="I938" i="7"/>
  <c r="E938" i="7"/>
  <c r="I28" i="7"/>
  <c r="E28" i="7"/>
  <c r="I78" i="7"/>
  <c r="E78" i="7"/>
  <c r="I1305" i="7"/>
  <c r="E1305" i="7"/>
  <c r="I212" i="7"/>
  <c r="E212" i="7"/>
  <c r="I2005" i="7"/>
  <c r="E2005" i="7"/>
  <c r="I710" i="7"/>
  <c r="E710" i="7"/>
  <c r="I1268" i="7"/>
  <c r="E1268" i="7"/>
  <c r="I1245" i="7"/>
  <c r="E1245" i="7"/>
  <c r="I1103" i="7"/>
  <c r="E1103" i="7"/>
  <c r="I1677" i="7"/>
  <c r="E1677" i="7"/>
  <c r="I1656" i="7"/>
  <c r="E1656" i="7"/>
  <c r="I1602" i="7"/>
  <c r="E1602" i="7"/>
  <c r="I1551" i="7"/>
  <c r="E1551" i="7"/>
  <c r="I1500" i="7"/>
  <c r="E1500" i="7"/>
  <c r="I594" i="7"/>
  <c r="E594" i="7"/>
  <c r="I540" i="7"/>
  <c r="E540" i="7"/>
  <c r="I487" i="7"/>
  <c r="E487" i="7"/>
  <c r="I440" i="7"/>
  <c r="E440" i="7"/>
  <c r="I390" i="7"/>
  <c r="E390" i="7"/>
  <c r="I338" i="7"/>
  <c r="E338" i="7"/>
  <c r="I293" i="7"/>
  <c r="E293" i="7"/>
  <c r="I677" i="7"/>
  <c r="E677" i="7"/>
  <c r="I1137" i="7"/>
  <c r="E1137" i="7"/>
  <c r="I1063" i="7"/>
  <c r="E1063" i="7"/>
  <c r="I1727" i="7"/>
  <c r="E1727" i="7"/>
  <c r="I1869" i="7"/>
  <c r="E1869" i="7"/>
  <c r="I1827" i="7"/>
  <c r="E1827" i="7"/>
  <c r="I1780" i="7"/>
  <c r="E1780" i="7"/>
  <c r="I858" i="7"/>
  <c r="E858" i="7"/>
  <c r="I813" i="7"/>
  <c r="E813" i="7"/>
  <c r="I985" i="7"/>
  <c r="E985" i="7"/>
  <c r="I928" i="7"/>
  <c r="E928" i="7"/>
  <c r="I1035" i="7"/>
  <c r="E1035" i="7"/>
  <c r="I2050" i="7"/>
  <c r="E2050" i="7"/>
  <c r="I2097" i="7"/>
  <c r="E2097" i="7"/>
  <c r="I21" i="7"/>
  <c r="E21" i="7"/>
  <c r="I141" i="7"/>
  <c r="E141" i="7"/>
  <c r="I98" i="7"/>
  <c r="E98" i="7"/>
  <c r="I64" i="7"/>
  <c r="E64" i="7"/>
  <c r="I1362" i="7"/>
  <c r="E1362" i="7"/>
  <c r="I1198" i="7"/>
  <c r="E1198" i="7"/>
  <c r="I1324" i="7"/>
  <c r="E1324" i="7"/>
  <c r="I1229" i="7"/>
  <c r="E1229" i="7"/>
  <c r="I229" i="7"/>
  <c r="E229" i="7"/>
  <c r="I2206" i="7"/>
  <c r="E2206" i="7"/>
  <c r="I52" i="7"/>
  <c r="E52" i="7"/>
  <c r="I1996" i="7"/>
  <c r="E1996" i="7"/>
  <c r="I725" i="7"/>
  <c r="E725" i="7"/>
  <c r="I1983" i="7"/>
  <c r="E1983" i="7"/>
  <c r="I204" i="7"/>
  <c r="E204" i="7"/>
  <c r="I1954" i="7"/>
  <c r="E1954" i="7"/>
  <c r="I1937" i="7"/>
  <c r="E1937" i="7"/>
  <c r="I1283" i="7"/>
  <c r="E1283" i="7"/>
  <c r="I1260" i="7"/>
  <c r="E1260" i="7"/>
  <c r="I2176" i="7"/>
  <c r="E2176" i="7"/>
  <c r="I2156" i="7"/>
  <c r="E2156" i="7"/>
  <c r="I1097" i="7"/>
  <c r="E1097" i="7"/>
  <c r="I1170" i="7"/>
  <c r="E1170" i="7"/>
  <c r="I778" i="7"/>
  <c r="E778" i="7"/>
  <c r="I764" i="7"/>
  <c r="E764" i="7"/>
  <c r="I761" i="7"/>
  <c r="E761" i="7"/>
  <c r="I744" i="7"/>
  <c r="E744" i="7"/>
  <c r="I795" i="7"/>
  <c r="E795" i="7"/>
  <c r="I1374" i="7"/>
  <c r="E1374" i="7"/>
  <c r="I1296" i="7"/>
  <c r="E1296" i="7"/>
  <c r="I1908" i="7"/>
  <c r="E1908" i="7"/>
  <c r="I1918" i="7"/>
  <c r="E1918" i="7"/>
  <c r="I1912" i="7"/>
  <c r="E1912" i="7"/>
  <c r="I1901" i="7"/>
  <c r="E1901" i="7"/>
  <c r="I2056" i="7"/>
  <c r="E2056" i="7"/>
  <c r="I179" i="7"/>
  <c r="E179" i="7"/>
  <c r="I2183" i="7"/>
  <c r="E2183" i="7"/>
  <c r="I150" i="7"/>
  <c r="E150" i="7"/>
  <c r="I181" i="7"/>
  <c r="E181" i="7"/>
  <c r="I1651" i="7"/>
  <c r="E1651" i="7"/>
  <c r="I1586" i="7"/>
  <c r="E1586" i="7"/>
  <c r="I1530" i="7"/>
  <c r="E1530" i="7"/>
  <c r="I1479" i="7"/>
  <c r="E1479" i="7"/>
  <c r="I1416" i="7"/>
  <c r="E1416" i="7"/>
  <c r="I1377" i="7"/>
  <c r="E1377" i="7"/>
  <c r="I624" i="7"/>
  <c r="E624" i="7"/>
  <c r="I572" i="7"/>
  <c r="E572" i="7"/>
  <c r="I1145" i="7"/>
  <c r="E1145" i="7"/>
  <c r="I1071" i="7"/>
  <c r="E1071" i="7"/>
  <c r="I1859" i="7"/>
  <c r="E1859" i="7"/>
  <c r="I1804" i="7"/>
  <c r="E1804" i="7"/>
  <c r="I1770" i="7"/>
  <c r="E1770" i="7"/>
  <c r="I848" i="7"/>
  <c r="E848" i="7"/>
  <c r="I797" i="7"/>
  <c r="E797" i="7"/>
  <c r="I948" i="7"/>
  <c r="E948" i="7"/>
  <c r="I909" i="7"/>
  <c r="E909" i="7"/>
  <c r="I1014" i="7"/>
  <c r="E1014" i="7"/>
  <c r="I2116" i="7"/>
  <c r="E2116" i="7"/>
  <c r="I2029" i="7"/>
  <c r="E2029" i="7"/>
  <c r="I2077" i="7"/>
  <c r="E2077" i="7"/>
  <c r="I3" i="7"/>
  <c r="E3" i="7"/>
  <c r="I133" i="7"/>
  <c r="E133" i="7"/>
  <c r="I91" i="7"/>
  <c r="E91" i="7"/>
  <c r="I1352" i="7"/>
  <c r="E1352" i="7"/>
  <c r="I1199" i="7"/>
  <c r="E1199" i="7"/>
  <c r="I1319" i="7"/>
  <c r="E1319" i="7"/>
  <c r="I1223" i="7"/>
  <c r="E1223" i="7"/>
  <c r="I225" i="7"/>
  <c r="E225" i="7"/>
  <c r="I2196" i="7"/>
  <c r="E2196" i="7"/>
  <c r="I722" i="7"/>
  <c r="E722" i="7"/>
  <c r="I1976" i="7"/>
  <c r="E1976" i="7"/>
  <c r="I197" i="7"/>
  <c r="E197" i="7"/>
  <c r="I1950" i="7"/>
  <c r="E1950" i="7"/>
  <c r="I1941" i="7"/>
  <c r="E1941" i="7"/>
  <c r="I1281" i="7"/>
  <c r="E1281" i="7"/>
  <c r="I1255" i="7"/>
  <c r="E1255" i="7"/>
  <c r="I2173" i="7"/>
  <c r="E2173" i="7"/>
  <c r="I2153" i="7"/>
  <c r="E2153" i="7"/>
  <c r="I1092" i="7"/>
  <c r="E1092" i="7"/>
  <c r="I1085" i="7"/>
  <c r="E1085" i="7"/>
  <c r="I1563" i="7"/>
  <c r="E1563" i="7"/>
  <c r="I1442" i="7"/>
  <c r="E1442" i="7"/>
  <c r="I1406" i="7"/>
  <c r="E1406" i="7"/>
  <c r="I654" i="7"/>
  <c r="E654" i="7"/>
  <c r="I612" i="7"/>
  <c r="E612" i="7"/>
  <c r="I562" i="7"/>
  <c r="E562" i="7"/>
  <c r="I511" i="7"/>
  <c r="E511" i="7"/>
  <c r="I460" i="7"/>
  <c r="E460" i="7"/>
  <c r="I411" i="7"/>
  <c r="E411" i="7"/>
  <c r="I360" i="7"/>
  <c r="E360" i="7"/>
  <c r="I310" i="7"/>
  <c r="E310" i="7"/>
  <c r="I268" i="7"/>
  <c r="E268" i="7"/>
  <c r="I695" i="7"/>
  <c r="E695" i="7"/>
  <c r="I1115" i="7"/>
  <c r="E1115" i="7"/>
  <c r="I1748" i="7"/>
  <c r="E1748" i="7"/>
  <c r="I876" i="7"/>
  <c r="E876" i="7"/>
  <c r="I832" i="7"/>
  <c r="E832" i="7"/>
  <c r="I954" i="7"/>
  <c r="E954" i="7"/>
  <c r="I977" i="7"/>
  <c r="E977" i="7"/>
  <c r="I940" i="7"/>
  <c r="E940" i="7"/>
  <c r="I31" i="7"/>
  <c r="E31" i="7"/>
  <c r="I1339" i="7"/>
  <c r="E1339" i="7"/>
  <c r="I1177" i="7"/>
  <c r="E1177" i="7"/>
  <c r="I1306" i="7"/>
  <c r="E1306" i="7"/>
  <c r="I211" i="7"/>
  <c r="E211" i="7"/>
  <c r="I2006" i="7"/>
  <c r="E2006" i="7"/>
  <c r="I709" i="7"/>
  <c r="E709" i="7"/>
  <c r="I1965" i="7"/>
  <c r="E1965" i="7"/>
  <c r="I186" i="7"/>
  <c r="E186" i="7"/>
  <c r="I1928" i="7"/>
  <c r="E1928" i="7"/>
  <c r="I1269" i="7"/>
  <c r="E1269" i="7"/>
  <c r="I1246" i="7"/>
  <c r="E1246" i="7"/>
  <c r="I2163" i="7"/>
  <c r="E2163" i="7"/>
  <c r="I2144" i="7"/>
  <c r="E2144" i="7"/>
  <c r="I1099" i="7"/>
  <c r="E1099" i="7"/>
  <c r="I1088" i="7"/>
  <c r="E1088" i="7"/>
  <c r="I1162" i="7"/>
  <c r="E1162" i="7"/>
  <c r="I1695" i="7"/>
  <c r="E1695" i="7"/>
  <c r="I1634" i="7"/>
  <c r="E1634" i="7"/>
  <c r="I1585" i="7"/>
  <c r="E1585" i="7"/>
  <c r="I1521" i="7"/>
  <c r="E1521" i="7"/>
  <c r="I1467" i="7"/>
  <c r="E1467" i="7"/>
  <c r="I1714" i="7"/>
  <c r="E1714" i="7"/>
  <c r="I1720" i="7"/>
  <c r="E1720" i="7"/>
  <c r="I1843" i="7"/>
  <c r="E1843" i="7"/>
  <c r="I1798" i="7"/>
  <c r="E1798" i="7"/>
  <c r="I995" i="7"/>
  <c r="E995" i="7"/>
  <c r="I1005" i="7"/>
  <c r="E1005" i="7"/>
  <c r="I968" i="7"/>
  <c r="E968" i="7"/>
  <c r="I2107" i="7"/>
  <c r="E2107" i="7"/>
  <c r="I2018" i="7"/>
  <c r="E2018" i="7"/>
  <c r="I2065" i="7"/>
  <c r="E2065" i="7"/>
  <c r="I116" i="7"/>
  <c r="E116" i="7"/>
  <c r="I82" i="7"/>
  <c r="E82" i="7"/>
  <c r="I74" i="7"/>
  <c r="E74" i="7"/>
  <c r="I1340" i="7"/>
  <c r="E1340" i="7"/>
  <c r="I1308" i="7"/>
  <c r="E1308" i="7"/>
  <c r="I214" i="7"/>
  <c r="E214" i="7"/>
  <c r="I2191" i="7"/>
  <c r="E2191" i="7"/>
  <c r="I54" i="7"/>
  <c r="E54" i="7"/>
  <c r="I711" i="7"/>
  <c r="E711" i="7"/>
  <c r="I1966" i="7"/>
  <c r="E1966" i="7"/>
  <c r="I187" i="7"/>
  <c r="E187" i="7"/>
  <c r="I1270" i="7"/>
  <c r="E1270" i="7"/>
  <c r="I1247" i="7"/>
  <c r="E1247" i="7"/>
  <c r="I2164" i="7"/>
  <c r="E2164" i="7"/>
  <c r="I1464" i="7"/>
  <c r="E1464" i="7"/>
  <c r="I1715" i="7"/>
  <c r="E1715" i="7"/>
  <c r="I1738" i="7"/>
  <c r="E1738" i="7"/>
  <c r="I1795" i="7"/>
  <c r="E1795" i="7"/>
  <c r="I963" i="7"/>
  <c r="E963" i="7"/>
  <c r="I2106" i="7"/>
  <c r="E2106" i="7"/>
  <c r="I2019" i="7"/>
  <c r="E2019" i="7"/>
  <c r="I2066" i="7"/>
  <c r="E2066" i="7"/>
  <c r="I57" i="7"/>
  <c r="E57" i="7"/>
  <c r="I36" i="7"/>
  <c r="E36" i="7"/>
  <c r="I780" i="7"/>
  <c r="E780" i="7"/>
  <c r="I1681" i="7"/>
  <c r="E1681" i="7"/>
  <c r="I1646" i="7"/>
  <c r="E1646" i="7"/>
  <c r="I1590" i="7"/>
  <c r="E1590" i="7"/>
  <c r="I1541" i="7"/>
  <c r="E1541" i="7"/>
  <c r="I1499" i="7"/>
  <c r="E1499" i="7"/>
  <c r="I1702" i="7"/>
  <c r="E1702" i="7"/>
  <c r="I603" i="7"/>
  <c r="E603" i="7"/>
  <c r="I550" i="7"/>
  <c r="E550" i="7"/>
  <c r="I496" i="7"/>
  <c r="E496" i="7"/>
  <c r="I444" i="7"/>
  <c r="E444" i="7"/>
  <c r="I395" i="7"/>
  <c r="E395" i="7"/>
  <c r="I346" i="7"/>
  <c r="E346" i="7"/>
  <c r="I300" i="7"/>
  <c r="E300" i="7"/>
  <c r="I685" i="7"/>
  <c r="E685" i="7"/>
  <c r="I1127" i="7"/>
  <c r="E1127" i="7"/>
  <c r="I1072" i="7"/>
  <c r="E1072" i="7"/>
  <c r="I1730" i="7"/>
  <c r="E1730" i="7"/>
  <c r="I1860" i="7"/>
  <c r="E1860" i="7"/>
  <c r="I1818" i="7"/>
  <c r="E1818" i="7"/>
  <c r="I1769" i="7"/>
  <c r="E1769" i="7"/>
  <c r="I867" i="7"/>
  <c r="E867" i="7"/>
  <c r="I820" i="7"/>
  <c r="E820" i="7"/>
  <c r="I982" i="7"/>
  <c r="E982" i="7"/>
  <c r="I926" i="7"/>
  <c r="E926" i="7"/>
  <c r="I1024" i="7"/>
  <c r="E1024" i="7"/>
  <c r="I2134" i="7"/>
  <c r="E2134" i="7"/>
  <c r="I2047" i="7"/>
  <c r="E2047" i="7"/>
  <c r="I2094" i="7"/>
  <c r="E2094" i="7"/>
  <c r="I26" i="7"/>
  <c r="E26" i="7"/>
  <c r="I135" i="7"/>
  <c r="E135" i="7"/>
  <c r="I90" i="7"/>
  <c r="E90" i="7"/>
  <c r="I63" i="7"/>
  <c r="E63" i="7"/>
  <c r="I1354" i="7"/>
  <c r="E1354" i="7"/>
  <c r="I1191" i="7"/>
  <c r="E1191" i="7"/>
  <c r="I1320" i="7"/>
  <c r="E1320" i="7"/>
  <c r="I1221" i="7"/>
  <c r="E1221" i="7"/>
  <c r="I224" i="7"/>
  <c r="E224" i="7"/>
  <c r="I2201" i="7"/>
  <c r="E2201" i="7"/>
  <c r="I42" i="7"/>
  <c r="E42" i="7"/>
  <c r="I1998" i="7"/>
  <c r="E1998" i="7"/>
  <c r="I720" i="7"/>
  <c r="E720" i="7"/>
  <c r="I1977" i="7"/>
  <c r="E1977" i="7"/>
  <c r="I198" i="7"/>
  <c r="E198" i="7"/>
  <c r="I1952" i="7"/>
  <c r="E1952" i="7"/>
  <c r="I1934" i="7"/>
  <c r="E1934" i="7"/>
  <c r="I1276" i="7"/>
  <c r="E1276" i="7"/>
  <c r="I1256" i="7"/>
  <c r="E1256" i="7"/>
  <c r="I2171" i="7"/>
  <c r="E2171" i="7"/>
  <c r="I2151" i="7"/>
  <c r="E2151" i="7"/>
  <c r="I1168" i="7"/>
  <c r="E1168" i="7"/>
  <c r="I773" i="7"/>
  <c r="E773" i="7"/>
  <c r="I767" i="7"/>
  <c r="E767" i="7"/>
  <c r="I1641" i="7"/>
  <c r="E1641" i="7"/>
  <c r="I1583" i="7"/>
  <c r="E1583" i="7"/>
  <c r="I1531" i="7"/>
  <c r="E1531" i="7"/>
  <c r="I1475" i="7"/>
  <c r="E1475" i="7"/>
  <c r="I1423" i="7"/>
  <c r="E1423" i="7"/>
  <c r="I1378" i="7"/>
  <c r="E1378" i="7"/>
  <c r="I623" i="7"/>
  <c r="E623" i="7"/>
  <c r="I574" i="7"/>
  <c r="E574" i="7"/>
  <c r="I521" i="7"/>
  <c r="E521" i="7"/>
  <c r="I469" i="7"/>
  <c r="E469" i="7"/>
  <c r="I421" i="7"/>
  <c r="E421" i="7"/>
  <c r="I370" i="7"/>
  <c r="E370" i="7"/>
  <c r="I319" i="7"/>
  <c r="E319" i="7"/>
  <c r="I273" i="7"/>
  <c r="E273" i="7"/>
  <c r="I239" i="7"/>
  <c r="E239" i="7"/>
  <c r="I657" i="7"/>
  <c r="E657" i="7"/>
  <c r="I1140" i="7"/>
  <c r="E1140" i="7"/>
  <c r="I1854" i="7"/>
  <c r="E1854" i="7"/>
  <c r="I1802" i="7"/>
  <c r="E1802" i="7"/>
  <c r="I1771" i="7"/>
  <c r="E1771" i="7"/>
  <c r="I855" i="7"/>
  <c r="E855" i="7"/>
  <c r="I803" i="7"/>
  <c r="E803" i="7"/>
  <c r="I950" i="7"/>
  <c r="E950" i="7"/>
  <c r="I910" i="7"/>
  <c r="E910" i="7"/>
  <c r="I1017" i="7"/>
  <c r="E1017" i="7"/>
  <c r="I2119" i="7"/>
  <c r="E2119" i="7"/>
  <c r="I2028" i="7"/>
  <c r="E2028" i="7"/>
  <c r="I2075" i="7"/>
  <c r="E2075" i="7"/>
  <c r="I4" i="7"/>
  <c r="E4" i="7"/>
  <c r="I130" i="7"/>
  <c r="E130" i="7"/>
  <c r="I87" i="7"/>
  <c r="E87" i="7"/>
  <c r="I1356" i="7"/>
  <c r="E1356" i="7"/>
  <c r="I1204" i="7"/>
  <c r="E1204" i="7"/>
  <c r="I1321" i="7"/>
  <c r="E1321" i="7"/>
  <c r="I1227" i="7"/>
  <c r="E1227" i="7"/>
  <c r="I226" i="7"/>
  <c r="E226" i="7"/>
  <c r="I2193" i="7"/>
  <c r="E2193" i="7"/>
  <c r="I35" i="7"/>
  <c r="E35" i="7"/>
  <c r="I1985" i="7"/>
  <c r="E1985" i="7"/>
  <c r="I724" i="7"/>
  <c r="E724" i="7"/>
  <c r="I1978" i="7"/>
  <c r="E1978" i="7"/>
  <c r="I199" i="7"/>
  <c r="E199" i="7"/>
  <c r="I1959" i="7"/>
  <c r="E1959" i="7"/>
  <c r="I1944" i="7"/>
  <c r="E1944" i="7"/>
  <c r="I1278" i="7"/>
  <c r="E1278" i="7"/>
  <c r="I1252" i="7"/>
  <c r="E1252" i="7"/>
  <c r="I2175" i="7"/>
  <c r="E2175" i="7"/>
  <c r="I2154" i="7"/>
  <c r="E2154" i="7"/>
  <c r="I1094" i="7"/>
  <c r="E1094" i="7"/>
  <c r="I1883" i="7"/>
  <c r="E1883" i="7"/>
  <c r="I754" i="7"/>
  <c r="E754" i="7"/>
  <c r="I1707" i="7"/>
  <c r="E1707" i="7"/>
  <c r="I1238" i="7"/>
  <c r="E1238" i="7"/>
  <c r="I1725" i="7"/>
  <c r="E1725" i="7"/>
  <c r="I965" i="7"/>
  <c r="E965" i="7"/>
  <c r="I774" i="7"/>
  <c r="E774" i="7"/>
  <c r="I771" i="7"/>
  <c r="E771" i="7"/>
  <c r="I1650" i="7"/>
  <c r="E1650" i="7"/>
  <c r="I1589" i="7"/>
  <c r="E1589" i="7"/>
  <c r="I1542" i="7"/>
  <c r="E1542" i="7"/>
  <c r="I1485" i="7"/>
  <c r="E1485" i="7"/>
  <c r="I1430" i="7"/>
  <c r="E1430" i="7"/>
  <c r="I1389" i="7"/>
  <c r="E1389" i="7"/>
  <c r="I627" i="7"/>
  <c r="E627" i="7"/>
  <c r="I579" i="7"/>
  <c r="E579" i="7"/>
  <c r="I533" i="7"/>
  <c r="E533" i="7"/>
  <c r="I479" i="7"/>
  <c r="E479" i="7"/>
  <c r="I425" i="7"/>
  <c r="E425" i="7"/>
  <c r="I381" i="7"/>
  <c r="E381" i="7"/>
  <c r="I329" i="7"/>
  <c r="E329" i="7"/>
  <c r="I277" i="7"/>
  <c r="E277" i="7"/>
  <c r="I246" i="7"/>
  <c r="E246" i="7"/>
  <c r="I662" i="7"/>
  <c r="E662" i="7"/>
  <c r="I1141" i="7"/>
  <c r="E1141" i="7"/>
  <c r="I1717" i="7"/>
  <c r="E1717" i="7"/>
  <c r="I1862" i="7"/>
  <c r="E1862" i="7"/>
  <c r="I1811" i="7"/>
  <c r="E1811" i="7"/>
  <c r="I1784" i="7"/>
  <c r="E1784" i="7"/>
  <c r="I856" i="7"/>
  <c r="E856" i="7"/>
  <c r="I811" i="7"/>
  <c r="E811" i="7"/>
  <c r="I953" i="7"/>
  <c r="E953" i="7"/>
  <c r="I912" i="7"/>
  <c r="E912" i="7"/>
  <c r="I1020" i="7"/>
  <c r="E1020" i="7"/>
  <c r="I2136" i="7"/>
  <c r="E2136" i="7"/>
  <c r="I2039" i="7"/>
  <c r="E2039" i="7"/>
  <c r="I2087" i="7"/>
  <c r="E2087" i="7"/>
  <c r="I10" i="7"/>
  <c r="E10" i="7"/>
  <c r="I140" i="7"/>
  <c r="E140" i="7"/>
  <c r="I94" i="7"/>
  <c r="E94" i="7"/>
  <c r="I1365" i="7"/>
  <c r="E1365" i="7"/>
  <c r="I1206" i="7"/>
  <c r="E1206" i="7"/>
  <c r="I1323" i="7"/>
  <c r="E1323" i="7"/>
  <c r="I1231" i="7"/>
  <c r="E1231" i="7"/>
  <c r="I228" i="7"/>
  <c r="E228" i="7"/>
  <c r="I2199" i="7"/>
  <c r="E2199" i="7"/>
  <c r="I38" i="7"/>
  <c r="E38" i="7"/>
  <c r="I1992" i="7"/>
  <c r="E1992" i="7"/>
  <c r="I726" i="7"/>
  <c r="E726" i="7"/>
  <c r="I1984" i="7"/>
  <c r="E1984" i="7"/>
  <c r="I205" i="7"/>
  <c r="E205" i="7"/>
  <c r="I1958" i="7"/>
  <c r="E1958" i="7"/>
  <c r="I1943" i="7"/>
  <c r="E1943" i="7"/>
  <c r="I1282" i="7"/>
  <c r="E1282" i="7"/>
  <c r="I1259" i="7"/>
  <c r="E1259" i="7"/>
  <c r="I2177" i="7"/>
  <c r="E2177" i="7"/>
  <c r="I2158" i="7"/>
  <c r="E2158" i="7"/>
  <c r="I1095" i="7"/>
  <c r="E1095" i="7"/>
  <c r="I1171" i="7"/>
  <c r="E1171" i="7"/>
  <c r="I1884" i="7"/>
  <c r="E1884" i="7"/>
  <c r="I759" i="7"/>
  <c r="E759" i="7"/>
  <c r="I747" i="7"/>
  <c r="E747" i="7"/>
  <c r="I1694" i="7"/>
  <c r="E1694" i="7"/>
  <c r="I1645" i="7"/>
  <c r="E1645" i="7"/>
  <c r="I1594" i="7"/>
  <c r="E1594" i="7"/>
  <c r="I1543" i="7"/>
  <c r="E1543" i="7"/>
  <c r="I1497" i="7"/>
  <c r="E1497" i="7"/>
  <c r="I1709" i="7"/>
  <c r="E1709" i="7"/>
  <c r="I553" i="7"/>
  <c r="E553" i="7"/>
  <c r="I502" i="7"/>
  <c r="E502" i="7"/>
  <c r="I403" i="7"/>
  <c r="E403" i="7"/>
  <c r="I352" i="7"/>
  <c r="E352" i="7"/>
  <c r="I1124" i="7"/>
  <c r="E1124" i="7"/>
  <c r="I1066" i="7"/>
  <c r="E1066" i="7"/>
  <c r="I1735" i="7"/>
  <c r="E1735" i="7"/>
  <c r="I1856" i="7"/>
  <c r="E1856" i="7"/>
  <c r="I1821" i="7"/>
  <c r="E1821" i="7"/>
  <c r="I1757" i="7"/>
  <c r="E1757" i="7"/>
  <c r="I869" i="7"/>
  <c r="E869" i="7"/>
  <c r="I825" i="7"/>
  <c r="E825" i="7"/>
  <c r="I991" i="7"/>
  <c r="E991" i="7"/>
  <c r="I1027" i="7"/>
  <c r="E1027" i="7"/>
  <c r="I2129" i="7"/>
  <c r="E2129" i="7"/>
  <c r="I2038" i="7"/>
  <c r="E2038" i="7"/>
  <c r="I2086" i="7"/>
  <c r="E2086" i="7"/>
  <c r="I128" i="7"/>
  <c r="E128" i="7"/>
  <c r="I92" i="7"/>
  <c r="E92" i="7"/>
  <c r="I70" i="7"/>
  <c r="E70" i="7"/>
  <c r="I1350" i="7"/>
  <c r="E1350" i="7"/>
  <c r="I1183" i="7"/>
  <c r="E1183" i="7"/>
  <c r="I1317" i="7"/>
  <c r="E1317" i="7"/>
  <c r="I1218" i="7"/>
  <c r="E1218" i="7"/>
  <c r="I222" i="7"/>
  <c r="E222" i="7"/>
  <c r="I2202" i="7"/>
  <c r="E2202" i="7"/>
  <c r="I53" i="7"/>
  <c r="E53" i="7"/>
  <c r="I2003" i="7"/>
  <c r="E2003" i="7"/>
  <c r="I719" i="7"/>
  <c r="E719" i="7"/>
  <c r="I1974" i="7"/>
  <c r="E1974" i="7"/>
  <c r="I195" i="7"/>
  <c r="E195" i="7"/>
  <c r="I1947" i="7"/>
  <c r="E1947" i="7"/>
  <c r="I1930" i="7"/>
  <c r="E1930" i="7"/>
  <c r="I1275" i="7"/>
  <c r="E1275" i="7"/>
  <c r="I1253" i="7"/>
  <c r="E1253" i="7"/>
  <c r="I2170" i="7"/>
  <c r="E2170" i="7"/>
  <c r="I2150" i="7"/>
  <c r="E2150" i="7"/>
  <c r="I1165" i="7"/>
  <c r="E1165" i="7"/>
  <c r="I781" i="7"/>
  <c r="E781" i="7"/>
  <c r="I770" i="7"/>
  <c r="E770" i="7"/>
  <c r="I760" i="7"/>
  <c r="E760" i="7"/>
  <c r="I739" i="7"/>
  <c r="E739" i="7"/>
  <c r="I789" i="7"/>
  <c r="E789" i="7"/>
  <c r="I1693" i="7"/>
  <c r="E1693" i="7"/>
  <c r="I1665" i="7"/>
  <c r="E1665" i="7"/>
  <c r="I1605" i="7"/>
  <c r="E1605" i="7"/>
  <c r="I1540" i="7"/>
  <c r="E1540" i="7"/>
  <c r="I1493" i="7"/>
  <c r="E1493" i="7"/>
  <c r="I1704" i="7"/>
  <c r="E1704" i="7"/>
  <c r="I600" i="7"/>
  <c r="E600" i="7"/>
  <c r="I546" i="7"/>
  <c r="E546" i="7"/>
  <c r="I495" i="7"/>
  <c r="E495" i="7"/>
  <c r="I450" i="7"/>
  <c r="E450" i="7"/>
  <c r="I396" i="7"/>
  <c r="E396" i="7"/>
  <c r="I347" i="7"/>
  <c r="E347" i="7"/>
  <c r="I303" i="7"/>
  <c r="E303" i="7"/>
  <c r="I684" i="7"/>
  <c r="E684" i="7"/>
  <c r="I1131" i="7"/>
  <c r="E1131" i="7"/>
  <c r="I1890" i="7"/>
  <c r="E1890" i="7"/>
  <c r="I1083" i="7"/>
  <c r="E1083" i="7"/>
  <c r="I1721" i="7"/>
  <c r="E1721" i="7"/>
  <c r="I1874" i="7"/>
  <c r="E1874" i="7"/>
  <c r="I1813" i="7"/>
  <c r="E1813" i="7"/>
  <c r="I1756" i="7"/>
  <c r="E1756" i="7"/>
  <c r="I861" i="7"/>
  <c r="E861" i="7"/>
  <c r="I815" i="7"/>
  <c r="E815" i="7"/>
  <c r="I987" i="7"/>
  <c r="E987" i="7"/>
  <c r="I931" i="7"/>
  <c r="E931" i="7"/>
  <c r="I1019" i="7"/>
  <c r="E1019" i="7"/>
  <c r="I2117" i="7"/>
  <c r="E2117" i="7"/>
  <c r="I2036" i="7"/>
  <c r="E2036" i="7"/>
  <c r="I2083" i="7"/>
  <c r="E2083" i="7"/>
  <c r="I25" i="7"/>
  <c r="E25" i="7"/>
  <c r="I129" i="7"/>
  <c r="E129" i="7"/>
  <c r="I95" i="7"/>
  <c r="E95" i="7"/>
  <c r="I69" i="7"/>
  <c r="E69" i="7"/>
  <c r="I1348" i="7"/>
  <c r="E1348" i="7"/>
  <c r="I1182" i="7"/>
  <c r="E1182" i="7"/>
  <c r="I1316" i="7"/>
  <c r="E1316" i="7"/>
  <c r="I1216" i="7"/>
  <c r="E1216" i="7"/>
  <c r="I221" i="7"/>
  <c r="E221" i="7"/>
  <c r="I2200" i="7"/>
  <c r="E2200" i="7"/>
  <c r="I44" i="7"/>
  <c r="E44" i="7"/>
  <c r="I1999" i="7"/>
  <c r="E1999" i="7"/>
  <c r="I718" i="7"/>
  <c r="E718" i="7"/>
  <c r="I1970" i="7"/>
  <c r="E1970" i="7"/>
  <c r="I191" i="7"/>
  <c r="E191" i="7"/>
  <c r="I1929" i="7"/>
  <c r="E1929" i="7"/>
  <c r="I1277" i="7"/>
  <c r="E1277" i="7"/>
  <c r="I1257" i="7"/>
  <c r="E1257" i="7"/>
  <c r="I2169" i="7"/>
  <c r="E2169" i="7"/>
  <c r="I2149" i="7"/>
  <c r="E2149" i="7"/>
  <c r="I1096" i="7"/>
  <c r="E1096" i="7"/>
  <c r="I1167" i="7"/>
  <c r="E1167" i="7"/>
  <c r="I775" i="7"/>
  <c r="E775" i="7"/>
  <c r="I763" i="7"/>
  <c r="E763" i="7"/>
  <c r="I755" i="7"/>
  <c r="E755" i="7"/>
  <c r="I740" i="7"/>
  <c r="E740" i="7"/>
  <c r="I788" i="7"/>
  <c r="E788" i="7"/>
  <c r="I1371" i="7"/>
  <c r="E1371" i="7"/>
  <c r="I1636" i="7"/>
  <c r="E1636" i="7"/>
  <c r="I1577" i="7"/>
  <c r="E1577" i="7"/>
  <c r="I1522" i="7"/>
  <c r="E1522" i="7"/>
  <c r="I1469" i="7"/>
  <c r="E1469" i="7"/>
  <c r="I1123" i="7"/>
  <c r="E1123" i="7"/>
  <c r="I1844" i="7"/>
  <c r="E1844" i="7"/>
  <c r="I1797" i="7"/>
  <c r="E1797" i="7"/>
  <c r="I1749" i="7"/>
  <c r="E1749" i="7"/>
  <c r="I1003" i="7"/>
  <c r="E1003" i="7"/>
  <c r="I2109" i="7"/>
  <c r="E2109" i="7"/>
  <c r="I2021" i="7"/>
  <c r="E2021" i="7"/>
  <c r="I2068" i="7"/>
  <c r="E2068" i="7"/>
  <c r="I119" i="7"/>
  <c r="E119" i="7"/>
  <c r="I83" i="7"/>
  <c r="E83" i="7"/>
  <c r="I61" i="7"/>
  <c r="E61" i="7"/>
  <c r="I1342" i="7"/>
  <c r="E1342" i="7"/>
  <c r="I1181" i="7"/>
  <c r="E1181" i="7"/>
  <c r="I1310" i="7"/>
  <c r="E1310" i="7"/>
  <c r="I1215" i="7"/>
  <c r="E1215" i="7"/>
  <c r="I215" i="7"/>
  <c r="E215" i="7"/>
  <c r="I2190" i="7"/>
  <c r="E2190" i="7"/>
  <c r="I48" i="7"/>
  <c r="E48" i="7"/>
  <c r="I713" i="7"/>
  <c r="E713" i="7"/>
  <c r="I1967" i="7"/>
  <c r="E1967" i="7"/>
  <c r="I188" i="7"/>
  <c r="E188" i="7"/>
  <c r="I1271" i="7"/>
  <c r="E1271" i="7"/>
  <c r="I1248" i="7"/>
  <c r="E1248" i="7"/>
  <c r="I2165" i="7"/>
  <c r="E2165" i="7"/>
  <c r="I2145" i="7"/>
  <c r="E2145" i="7"/>
  <c r="I779" i="7"/>
  <c r="E779" i="7"/>
  <c r="I751" i="7"/>
  <c r="E751" i="7"/>
  <c r="I738" i="7"/>
  <c r="E738" i="7"/>
  <c r="I787" i="7"/>
  <c r="E787" i="7"/>
  <c r="I1368" i="7"/>
  <c r="E1368" i="7"/>
  <c r="I1290" i="7"/>
  <c r="E1290" i="7"/>
  <c r="I1624" i="7"/>
  <c r="E1624" i="7"/>
  <c r="I1570" i="7"/>
  <c r="E1570" i="7"/>
  <c r="I1514" i="7"/>
  <c r="E1514" i="7"/>
  <c r="I1457" i="7"/>
  <c r="E1457" i="7"/>
  <c r="I1439" i="7"/>
  <c r="E1439" i="7"/>
  <c r="I1402" i="7"/>
  <c r="E1402" i="7"/>
  <c r="I650" i="7"/>
  <c r="E650" i="7"/>
  <c r="I615" i="7"/>
  <c r="E615" i="7"/>
  <c r="I563" i="7"/>
  <c r="E563" i="7"/>
  <c r="I513" i="7"/>
  <c r="E513" i="7"/>
  <c r="I463" i="7"/>
  <c r="E463" i="7"/>
  <c r="I413" i="7"/>
  <c r="E413" i="7"/>
  <c r="I362" i="7"/>
  <c r="E362" i="7"/>
  <c r="I312" i="7"/>
  <c r="E312" i="7"/>
  <c r="I266" i="7"/>
  <c r="E266" i="7"/>
  <c r="I697" i="7"/>
  <c r="E697" i="7"/>
  <c r="I1112" i="7"/>
  <c r="E1112" i="7"/>
  <c r="I1839" i="7"/>
  <c r="E1839" i="7"/>
  <c r="I1790" i="7"/>
  <c r="E1790" i="7"/>
  <c r="I1743" i="7"/>
  <c r="E1743" i="7"/>
  <c r="I878" i="7"/>
  <c r="E878" i="7"/>
  <c r="I834" i="7"/>
  <c r="E834" i="7"/>
  <c r="I957" i="7"/>
  <c r="E957" i="7"/>
  <c r="I974" i="7"/>
  <c r="E974" i="7"/>
  <c r="I944" i="7"/>
  <c r="E944" i="7"/>
  <c r="I999" i="7"/>
  <c r="E999" i="7"/>
  <c r="I2101" i="7"/>
  <c r="E2101" i="7"/>
  <c r="I2013" i="7"/>
  <c r="E2013" i="7"/>
  <c r="I2060" i="7"/>
  <c r="E2060" i="7"/>
  <c r="I33" i="7"/>
  <c r="E33" i="7"/>
  <c r="I113" i="7"/>
  <c r="E113" i="7"/>
  <c r="I80" i="7"/>
  <c r="E80" i="7"/>
  <c r="I1337" i="7"/>
  <c r="E1337" i="7"/>
  <c r="I1175" i="7"/>
  <c r="E1175" i="7"/>
  <c r="I1304" i="7"/>
  <c r="E1304" i="7"/>
  <c r="I1210" i="7"/>
  <c r="E1210" i="7"/>
  <c r="I210" i="7"/>
  <c r="E210" i="7"/>
  <c r="I2187" i="7"/>
  <c r="E2187" i="7"/>
  <c r="I2007" i="7"/>
  <c r="E2007" i="7"/>
  <c r="I708" i="7"/>
  <c r="E708" i="7"/>
  <c r="I1962" i="7"/>
  <c r="E1962" i="7"/>
  <c r="I183" i="7"/>
  <c r="E183" i="7"/>
  <c r="I1945" i="7"/>
  <c r="E1945" i="7"/>
  <c r="I1925" i="7"/>
  <c r="E1925" i="7"/>
  <c r="I1267" i="7"/>
  <c r="E1267" i="7"/>
  <c r="I1244" i="7"/>
  <c r="E1244" i="7"/>
  <c r="I2162" i="7"/>
  <c r="E2162" i="7"/>
  <c r="I2141" i="7"/>
  <c r="E2141" i="7"/>
  <c r="I1100" i="7"/>
  <c r="E1100" i="7"/>
  <c r="I1087" i="7"/>
  <c r="E1087" i="7"/>
  <c r="I1161" i="7"/>
  <c r="E1161" i="7"/>
  <c r="I1887" i="7"/>
  <c r="E1887" i="7"/>
  <c r="I749" i="7"/>
  <c r="E749" i="7"/>
  <c r="I736" i="7"/>
  <c r="E736" i="7"/>
  <c r="I784" i="7"/>
  <c r="E784" i="7"/>
  <c r="I1288" i="7"/>
  <c r="E1288" i="7"/>
  <c r="I1621" i="7"/>
  <c r="E1621" i="7"/>
  <c r="I1567" i="7"/>
  <c r="E1567" i="7"/>
  <c r="I1509" i="7"/>
  <c r="E1509" i="7"/>
  <c r="I1455" i="7"/>
  <c r="E1455" i="7"/>
  <c r="I1447" i="7"/>
  <c r="E1447" i="7"/>
  <c r="I1409" i="7"/>
  <c r="E1409" i="7"/>
  <c r="I653" i="7"/>
  <c r="E653" i="7"/>
  <c r="I618" i="7"/>
  <c r="E618" i="7"/>
  <c r="I570" i="7"/>
  <c r="E570" i="7"/>
  <c r="I519" i="7"/>
  <c r="E519" i="7"/>
  <c r="I464" i="7"/>
  <c r="E464" i="7"/>
  <c r="I419" i="7"/>
  <c r="E419" i="7"/>
  <c r="I368" i="7"/>
  <c r="E368" i="7"/>
  <c r="I317" i="7"/>
  <c r="E317" i="7"/>
  <c r="I269" i="7"/>
  <c r="E269" i="7"/>
  <c r="I703" i="7"/>
  <c r="E703" i="7"/>
  <c r="I1105" i="7"/>
  <c r="E1105" i="7"/>
  <c r="I1836" i="7"/>
  <c r="E1836" i="7"/>
  <c r="I1788" i="7"/>
  <c r="E1788" i="7"/>
  <c r="I1742" i="7"/>
  <c r="E1742" i="7"/>
  <c r="I903" i="7"/>
  <c r="E903" i="7"/>
  <c r="I884" i="7"/>
  <c r="E884" i="7"/>
  <c r="I840" i="7"/>
  <c r="E840" i="7"/>
  <c r="I955" i="7"/>
  <c r="E955" i="7"/>
  <c r="I973" i="7"/>
  <c r="E973" i="7"/>
  <c r="I943" i="7"/>
  <c r="E943" i="7"/>
  <c r="I997" i="7"/>
  <c r="E997" i="7"/>
  <c r="I2100" i="7"/>
  <c r="E2100" i="7"/>
  <c r="I2012" i="7"/>
  <c r="E2012" i="7"/>
  <c r="I2059" i="7"/>
  <c r="E2059" i="7"/>
  <c r="I34" i="7"/>
  <c r="E34" i="7"/>
  <c r="I112" i="7"/>
  <c r="E112" i="7"/>
  <c r="I76" i="7"/>
  <c r="E76" i="7"/>
  <c r="I1335" i="7"/>
  <c r="E1335" i="7"/>
  <c r="I1174" i="7"/>
  <c r="E1174" i="7"/>
  <c r="I1300" i="7"/>
  <c r="E1300" i="7"/>
  <c r="I1208" i="7"/>
  <c r="E1208" i="7"/>
  <c r="I206" i="7"/>
  <c r="E206" i="7"/>
  <c r="I2185" i="7"/>
  <c r="E2185" i="7"/>
  <c r="I2010" i="7"/>
  <c r="E2010" i="7"/>
  <c r="I705" i="7"/>
  <c r="E705" i="7"/>
  <c r="I1961" i="7"/>
  <c r="E1961" i="7"/>
  <c r="I182" i="7"/>
  <c r="E182" i="7"/>
  <c r="I1926" i="7"/>
  <c r="E1926" i="7"/>
  <c r="I1264" i="7"/>
  <c r="E1264" i="7"/>
  <c r="I1241" i="7"/>
  <c r="E1241" i="7"/>
  <c r="I2159" i="7"/>
  <c r="E2159" i="7"/>
  <c r="I2140" i="7"/>
  <c r="E2140" i="7"/>
  <c r="I1102" i="7"/>
  <c r="E1102" i="7"/>
  <c r="I1090" i="7"/>
  <c r="E1090" i="7"/>
  <c r="I1159" i="7"/>
  <c r="E1159" i="7"/>
  <c r="I1888" i="7"/>
  <c r="E1888" i="7"/>
  <c r="I748" i="7"/>
  <c r="E748" i="7"/>
  <c r="I734" i="7"/>
  <c r="E734" i="7"/>
  <c r="I783" i="7"/>
  <c r="E783" i="7"/>
  <c r="I1366" i="7"/>
  <c r="E1366" i="7"/>
  <c r="I1287" i="7"/>
  <c r="E1287" i="7"/>
  <c r="I1922" i="7"/>
  <c r="E1922" i="7"/>
  <c r="I1432" i="7"/>
  <c r="E1432" i="7"/>
  <c r="I607" i="7"/>
  <c r="E607" i="7"/>
  <c r="I557" i="7"/>
  <c r="E557" i="7"/>
  <c r="I507" i="7"/>
  <c r="E507" i="7"/>
  <c r="I454" i="7"/>
  <c r="E454" i="7"/>
  <c r="I406" i="7"/>
  <c r="E406" i="7"/>
  <c r="I356" i="7"/>
  <c r="E356" i="7"/>
  <c r="I690" i="7"/>
  <c r="E690" i="7"/>
  <c r="I27" i="7"/>
  <c r="E27" i="7"/>
  <c r="I1623" i="7"/>
  <c r="E1623" i="7"/>
  <c r="I1571" i="7"/>
  <c r="E1571" i="7"/>
  <c r="I1513" i="7"/>
  <c r="E1513" i="7"/>
  <c r="I1459" i="7"/>
  <c r="E1459" i="7"/>
  <c r="I1445" i="7"/>
  <c r="E1445" i="7"/>
  <c r="I1410" i="7"/>
  <c r="E1410" i="7"/>
  <c r="I655" i="7"/>
  <c r="E655" i="7"/>
  <c r="I619" i="7"/>
  <c r="E619" i="7"/>
  <c r="I568" i="7"/>
  <c r="E568" i="7"/>
  <c r="I517" i="7"/>
  <c r="E517" i="7"/>
  <c r="I465" i="7"/>
  <c r="E465" i="7"/>
  <c r="I418" i="7"/>
  <c r="E418" i="7"/>
  <c r="I367" i="7"/>
  <c r="E367" i="7"/>
  <c r="I316" i="7"/>
  <c r="E316" i="7"/>
  <c r="I272" i="7"/>
  <c r="E272" i="7"/>
  <c r="I702" i="7"/>
  <c r="E702" i="7"/>
  <c r="I1109" i="7"/>
  <c r="E1109" i="7"/>
  <c r="I1841" i="7"/>
  <c r="E1841" i="7"/>
  <c r="I1792" i="7"/>
  <c r="E1792" i="7"/>
  <c r="I1745" i="7"/>
  <c r="E1745" i="7"/>
  <c r="I881" i="7"/>
  <c r="E881" i="7"/>
  <c r="I838" i="7"/>
  <c r="E838" i="7"/>
  <c r="I958" i="7"/>
  <c r="E958" i="7"/>
  <c r="I975" i="7"/>
  <c r="E975" i="7"/>
  <c r="I945" i="7"/>
  <c r="E945" i="7"/>
  <c r="I1001" i="7"/>
  <c r="E1001" i="7"/>
  <c r="I2103" i="7"/>
  <c r="E2103" i="7"/>
  <c r="I2016" i="7"/>
  <c r="E2016" i="7"/>
  <c r="I2063" i="7"/>
  <c r="E2063" i="7"/>
  <c r="I115" i="7"/>
  <c r="E115" i="7"/>
  <c r="I79" i="7"/>
  <c r="E79" i="7"/>
  <c r="I1338" i="7"/>
  <c r="E1338" i="7"/>
  <c r="I1176" i="7"/>
  <c r="E1176" i="7"/>
  <c r="I1303" i="7"/>
  <c r="E1303" i="7"/>
  <c r="I1211" i="7"/>
  <c r="E1211" i="7"/>
  <c r="I209" i="7"/>
  <c r="E209" i="7"/>
  <c r="I2188" i="7"/>
  <c r="E2188" i="7"/>
  <c r="I2009" i="7"/>
  <c r="E2009" i="7"/>
  <c r="I707" i="7"/>
  <c r="E707" i="7"/>
  <c r="I1964" i="7"/>
  <c r="E1964" i="7"/>
  <c r="I185" i="7"/>
  <c r="E185" i="7"/>
  <c r="I1927" i="7"/>
  <c r="E1927" i="7"/>
  <c r="I1266" i="7"/>
  <c r="E1266" i="7"/>
  <c r="I1243" i="7"/>
  <c r="E1243" i="7"/>
  <c r="I2161" i="7"/>
  <c r="E2161" i="7"/>
  <c r="I2142" i="7"/>
  <c r="E2142" i="7"/>
  <c r="I1101" i="7"/>
  <c r="E1101" i="7"/>
  <c r="I1089" i="7"/>
  <c r="E1089" i="7"/>
  <c r="I1160" i="7"/>
  <c r="E1160" i="7"/>
  <c r="I1889" i="7"/>
  <c r="E1889" i="7"/>
  <c r="I750" i="7"/>
  <c r="E750" i="7"/>
  <c r="I735" i="7"/>
  <c r="E735" i="7"/>
  <c r="I785" i="7"/>
  <c r="E785" i="7"/>
  <c r="I1289" i="7"/>
  <c r="E1289" i="7"/>
  <c r="I1923" i="7"/>
  <c r="E1923" i="7"/>
  <c r="I1915" i="7"/>
  <c r="E1915" i="7"/>
  <c r="I1924" i="7"/>
  <c r="E1924" i="7"/>
  <c r="I1638" i="7"/>
  <c r="E1638" i="7"/>
  <c r="I1582" i="7"/>
  <c r="E1582" i="7"/>
  <c r="I1527" i="7"/>
  <c r="E1527" i="7"/>
  <c r="I1492" i="7"/>
  <c r="E1492" i="7"/>
  <c r="I605" i="7"/>
  <c r="E605" i="7"/>
  <c r="I552" i="7"/>
  <c r="E552" i="7"/>
  <c r="I500" i="7"/>
  <c r="E500" i="7"/>
  <c r="I452" i="7"/>
  <c r="E452" i="7"/>
  <c r="I402" i="7"/>
  <c r="E402" i="7"/>
  <c r="I350" i="7"/>
  <c r="E350" i="7"/>
  <c r="I689" i="7"/>
  <c r="E689" i="7"/>
  <c r="I1737" i="7"/>
  <c r="E1737" i="7"/>
  <c r="I1853" i="7"/>
  <c r="E1853" i="7"/>
  <c r="I1812" i="7"/>
  <c r="E1812" i="7"/>
  <c r="I1768" i="7"/>
  <c r="E1768" i="7"/>
  <c r="I871" i="7"/>
  <c r="E871" i="7"/>
  <c r="I826" i="7"/>
  <c r="E826" i="7"/>
  <c r="I937" i="7"/>
  <c r="E937" i="7"/>
  <c r="I1006" i="7"/>
  <c r="E1006" i="7"/>
  <c r="I2120" i="7"/>
  <c r="E2120" i="7"/>
  <c r="I2051" i="7"/>
  <c r="E2051" i="7"/>
  <c r="I2098" i="7"/>
  <c r="E2098" i="7"/>
  <c r="I126" i="7"/>
  <c r="E126" i="7"/>
  <c r="I85" i="7"/>
  <c r="E85" i="7"/>
  <c r="I1347" i="7"/>
  <c r="E1347" i="7"/>
  <c r="I1189" i="7"/>
  <c r="E1189" i="7"/>
  <c r="I1311" i="7"/>
  <c r="E1311" i="7"/>
  <c r="I1219" i="7"/>
  <c r="E1219" i="7"/>
  <c r="I217" i="7"/>
  <c r="E217" i="7"/>
  <c r="I2195" i="7"/>
  <c r="E2195" i="7"/>
  <c r="I37" i="7"/>
  <c r="E37" i="7"/>
  <c r="I2001" i="7"/>
  <c r="E2001" i="7"/>
  <c r="I714" i="7"/>
  <c r="E714" i="7"/>
  <c r="I1972" i="7"/>
  <c r="E1972" i="7"/>
  <c r="I193" i="7"/>
  <c r="E193" i="7"/>
  <c r="I1955" i="7"/>
  <c r="E1955" i="7"/>
  <c r="I1936" i="7"/>
  <c r="E1936" i="7"/>
  <c r="I1273" i="7"/>
  <c r="E1273" i="7"/>
  <c r="I1250" i="7"/>
  <c r="E1250" i="7"/>
  <c r="I2168" i="7"/>
  <c r="E2168" i="7"/>
  <c r="I2148" i="7"/>
  <c r="E2148" i="7"/>
  <c r="I1166" i="7"/>
  <c r="E1166" i="7"/>
  <c r="I768" i="7"/>
  <c r="E768" i="7"/>
  <c r="I756" i="7"/>
  <c r="E756" i="7"/>
  <c r="I741" i="7"/>
  <c r="E741" i="7"/>
  <c r="I790" i="7"/>
  <c r="E790" i="7"/>
  <c r="I1372" i="7"/>
  <c r="E1372" i="7"/>
  <c r="I1294" i="7"/>
  <c r="E1294" i="7"/>
  <c r="I1905" i="7"/>
  <c r="E1905" i="7"/>
  <c r="I1920" i="7"/>
  <c r="E1920" i="7"/>
  <c r="I1914" i="7"/>
  <c r="E1914" i="7"/>
  <c r="I1676" i="7"/>
  <c r="E1676" i="7"/>
  <c r="I1668" i="7"/>
  <c r="E1668" i="7"/>
  <c r="I1611" i="7"/>
  <c r="E1611" i="7"/>
  <c r="I1557" i="7"/>
  <c r="E1557" i="7"/>
  <c r="I1495" i="7"/>
  <c r="E1495" i="7"/>
  <c r="I1427" i="7"/>
  <c r="E1427" i="7"/>
  <c r="I1385" i="7"/>
  <c r="E1385" i="7"/>
  <c r="I630" i="7"/>
  <c r="E630" i="7"/>
  <c r="I575" i="7"/>
  <c r="E575" i="7"/>
  <c r="I522" i="7"/>
  <c r="E522" i="7"/>
  <c r="I471" i="7"/>
  <c r="E471" i="7"/>
  <c r="I426" i="7"/>
  <c r="E426" i="7"/>
  <c r="I375" i="7"/>
  <c r="E375" i="7"/>
  <c r="I323" i="7"/>
  <c r="E323" i="7"/>
  <c r="I278" i="7"/>
  <c r="E278" i="7"/>
  <c r="I247" i="7"/>
  <c r="E247" i="7"/>
  <c r="I660" i="7"/>
  <c r="E660" i="7"/>
  <c r="I1153" i="7"/>
  <c r="E1153" i="7"/>
  <c r="I1077" i="7"/>
  <c r="E1077" i="7"/>
  <c r="I165" i="7"/>
  <c r="E165" i="7"/>
  <c r="I1881" i="7"/>
  <c r="E1881" i="7"/>
  <c r="I1826" i="7"/>
  <c r="E1826" i="7"/>
  <c r="I1776" i="7"/>
  <c r="E1776" i="7"/>
  <c r="I901" i="7"/>
  <c r="E901" i="7"/>
  <c r="I843" i="7"/>
  <c r="E843" i="7"/>
  <c r="I798" i="7"/>
  <c r="E798" i="7"/>
  <c r="I915" i="7"/>
  <c r="E915" i="7"/>
  <c r="I1028" i="7"/>
  <c r="E1028" i="7"/>
  <c r="I2131" i="7"/>
  <c r="E2131" i="7"/>
  <c r="I2042" i="7"/>
  <c r="E2042" i="7"/>
  <c r="I2089" i="7"/>
  <c r="E2089" i="7"/>
  <c r="I9" i="7"/>
  <c r="E9" i="7"/>
  <c r="I147" i="7"/>
  <c r="E147" i="7"/>
  <c r="I106" i="7"/>
  <c r="E106" i="7"/>
  <c r="I62" i="7"/>
  <c r="E62" i="7"/>
  <c r="I1361" i="7"/>
  <c r="E1361" i="7"/>
  <c r="I1193" i="7"/>
  <c r="E1193" i="7"/>
  <c r="I1325" i="7"/>
  <c r="E1325" i="7"/>
  <c r="I1230" i="7"/>
  <c r="E1230" i="7"/>
  <c r="I231" i="7"/>
  <c r="E231" i="7"/>
  <c r="I2209" i="7"/>
  <c r="E2209" i="7"/>
  <c r="I47" i="7"/>
  <c r="E47" i="7"/>
  <c r="I1991" i="7"/>
  <c r="E1991" i="7"/>
  <c r="I727" i="7"/>
  <c r="E727" i="7"/>
  <c r="I1982" i="7"/>
  <c r="E1982" i="7"/>
  <c r="I203" i="7"/>
  <c r="E203" i="7"/>
  <c r="I1948" i="7"/>
  <c r="E1948" i="7"/>
  <c r="I1933" i="7"/>
  <c r="E1933" i="7"/>
  <c r="I1286" i="7"/>
  <c r="E1286" i="7"/>
  <c r="I1263" i="7"/>
  <c r="E1263" i="7"/>
  <c r="I2178" i="7"/>
  <c r="E2178" i="7"/>
  <c r="I2157" i="7"/>
  <c r="E2157" i="7"/>
  <c r="I1091" i="7"/>
  <c r="E1091" i="7"/>
  <c r="I1172" i="7"/>
  <c r="E1172" i="7"/>
  <c r="I1885" i="7"/>
  <c r="E1885" i="7"/>
  <c r="I772" i="7"/>
  <c r="E772" i="7"/>
  <c r="I757" i="7"/>
  <c r="E757" i="7"/>
  <c r="I745" i="7"/>
  <c r="E745" i="7"/>
  <c r="I793" i="7"/>
  <c r="E793" i="7"/>
  <c r="I1369" i="7"/>
  <c r="E1369" i="7"/>
  <c r="I1297" i="7"/>
  <c r="E1297" i="7"/>
  <c r="I1904" i="7"/>
  <c r="E1904" i="7"/>
  <c r="I1917" i="7"/>
  <c r="E1917" i="7"/>
  <c r="I1911" i="7"/>
  <c r="E1911" i="7"/>
  <c r="I1900" i="7"/>
  <c r="E1900" i="7"/>
  <c r="I2054" i="7"/>
  <c r="E2054" i="7"/>
  <c r="I1648" i="7"/>
  <c r="E1648" i="7"/>
  <c r="I1584" i="7"/>
  <c r="E1584" i="7"/>
  <c r="I1529" i="7"/>
  <c r="E1529" i="7"/>
  <c r="I1477" i="7"/>
  <c r="E1477" i="7"/>
  <c r="I1417" i="7"/>
  <c r="E1417" i="7"/>
  <c r="I1376" i="7"/>
  <c r="E1376" i="7"/>
  <c r="I622" i="7"/>
  <c r="E622" i="7"/>
  <c r="I573" i="7"/>
  <c r="E573" i="7"/>
  <c r="I1142" i="7"/>
  <c r="E1142" i="7"/>
  <c r="I1069" i="7"/>
  <c r="E1069" i="7"/>
  <c r="I1857" i="7"/>
  <c r="E1857" i="7"/>
  <c r="I1803" i="7"/>
  <c r="E1803" i="7"/>
  <c r="I1767" i="7"/>
  <c r="E1767" i="7"/>
  <c r="I847" i="7"/>
  <c r="E847" i="7"/>
  <c r="I796" i="7"/>
  <c r="E796" i="7"/>
  <c r="I947" i="7"/>
  <c r="E947" i="7"/>
  <c r="I908" i="7"/>
  <c r="E908" i="7"/>
  <c r="I1013" i="7"/>
  <c r="E1013" i="7"/>
  <c r="I2115" i="7"/>
  <c r="E2115" i="7"/>
  <c r="I2027" i="7"/>
  <c r="E2027" i="7"/>
  <c r="I2074" i="7"/>
  <c r="E2074" i="7"/>
  <c r="I2" i="7"/>
  <c r="E2" i="7"/>
  <c r="I132" i="7"/>
  <c r="E132" i="7"/>
  <c r="I89" i="7"/>
  <c r="E89" i="7"/>
  <c r="I1351" i="7"/>
  <c r="E1351" i="7"/>
  <c r="I1195" i="7"/>
  <c r="E1195" i="7"/>
  <c r="I1318" i="7"/>
  <c r="E1318" i="7"/>
  <c r="I1222" i="7"/>
  <c r="E1222" i="7"/>
  <c r="I223" i="7"/>
  <c r="E223" i="7"/>
  <c r="I2194" i="7"/>
  <c r="E2194" i="7"/>
  <c r="I721" i="7"/>
  <c r="E721" i="7"/>
  <c r="I1975" i="7"/>
  <c r="E1975" i="7"/>
  <c r="I196" i="7"/>
  <c r="E196" i="7"/>
  <c r="I1951" i="7"/>
  <c r="E1951" i="7"/>
  <c r="I1942" i="7"/>
  <c r="E1942" i="7"/>
  <c r="I1279" i="7"/>
  <c r="E1279" i="7"/>
  <c r="I1254" i="7"/>
  <c r="E1254" i="7"/>
  <c r="I2172" i="7"/>
  <c r="E2172" i="7"/>
  <c r="I2152" i="7"/>
  <c r="E2152" i="7"/>
  <c r="I1093" i="7"/>
  <c r="E1093" i="7"/>
  <c r="I1086" i="7"/>
  <c r="E1086" i="7"/>
  <c r="I1882" i="7"/>
  <c r="E1882" i="7"/>
  <c r="I753" i="7"/>
  <c r="E753" i="7"/>
  <c r="I746" i="7"/>
  <c r="E746" i="7"/>
  <c r="I792" i="7"/>
  <c r="E792" i="7"/>
  <c r="I1367" i="7"/>
  <c r="E1367" i="7"/>
  <c r="I1293" i="7"/>
  <c r="E1293" i="7"/>
  <c r="I1916" i="7"/>
  <c r="E1916" i="7"/>
  <c r="I1910" i="7"/>
  <c r="E1910" i="7"/>
  <c r="I1899" i="7"/>
  <c r="E1899" i="7"/>
  <c r="I2053" i="7"/>
  <c r="E2053" i="7"/>
  <c r="I178" i="7"/>
  <c r="E178" i="7"/>
  <c r="I1635" i="7"/>
  <c r="E1635" i="7"/>
  <c r="I1581" i="7"/>
  <c r="E1581" i="7"/>
  <c r="I1528" i="7"/>
  <c r="E1528" i="7"/>
  <c r="I1482" i="7"/>
  <c r="E1482" i="7"/>
  <c r="I556" i="7"/>
  <c r="E556" i="7"/>
  <c r="I503" i="7"/>
  <c r="E503" i="7"/>
  <c r="I405" i="7"/>
  <c r="E405" i="7"/>
  <c r="I353" i="7"/>
  <c r="E353" i="7"/>
  <c r="I1736" i="7"/>
  <c r="E1736" i="7"/>
  <c r="I1849" i="7"/>
  <c r="E1849" i="7"/>
  <c r="I1806" i="7"/>
  <c r="E1806" i="7"/>
  <c r="I1759" i="7"/>
  <c r="E1759" i="7"/>
  <c r="I874" i="7"/>
  <c r="E874" i="7"/>
  <c r="I827" i="7"/>
  <c r="E827" i="7"/>
  <c r="I1018" i="7"/>
  <c r="E1018" i="7"/>
  <c r="I2125" i="7"/>
  <c r="E2125" i="7"/>
  <c r="I2032" i="7"/>
  <c r="E2032" i="7"/>
  <c r="I2082" i="7"/>
  <c r="E2082" i="7"/>
  <c r="I125" i="7"/>
  <c r="E125" i="7"/>
  <c r="I81" i="7"/>
  <c r="E81" i="7"/>
  <c r="I1349" i="7"/>
  <c r="E1349" i="7"/>
  <c r="I1185" i="7"/>
  <c r="E1185" i="7"/>
  <c r="I1312" i="7"/>
  <c r="E1312" i="7"/>
  <c r="I1217" i="7"/>
  <c r="E1217" i="7"/>
  <c r="I220" i="7"/>
  <c r="E220" i="7"/>
  <c r="I2192" i="7"/>
  <c r="E2192" i="7"/>
  <c r="I46" i="7"/>
  <c r="E46" i="7"/>
  <c r="I2002" i="7"/>
  <c r="E2002" i="7"/>
  <c r="I717" i="7"/>
  <c r="E717" i="7"/>
  <c r="I1973" i="7"/>
  <c r="E1973" i="7"/>
  <c r="I194" i="7"/>
  <c r="E194" i="7"/>
  <c r="I1957" i="7"/>
  <c r="E1957" i="7"/>
  <c r="I1935" i="7"/>
  <c r="E1935" i="7"/>
  <c r="I1272" i="7"/>
  <c r="E1272" i="7"/>
  <c r="I1249" i="7"/>
  <c r="E1249" i="7"/>
  <c r="I2167" i="7"/>
  <c r="E2167" i="7"/>
  <c r="I2147" i="7"/>
  <c r="E2147" i="7"/>
  <c r="I1164" i="7"/>
  <c r="E1164" i="7"/>
  <c r="I777" i="7"/>
  <c r="E777" i="7"/>
  <c r="I769" i="7"/>
  <c r="E769" i="7"/>
  <c r="I758" i="7"/>
  <c r="E758" i="7"/>
  <c r="I742" i="7"/>
  <c r="E742" i="7"/>
  <c r="I791" i="7"/>
  <c r="E791" i="7"/>
  <c r="I1373" i="7"/>
  <c r="E1373" i="7"/>
  <c r="I1292" i="7"/>
  <c r="E1292" i="7"/>
  <c r="I1906" i="7"/>
  <c r="E1906" i="7"/>
  <c r="I2055" i="7"/>
  <c r="E2055" i="7"/>
  <c r="I176" i="7"/>
  <c r="E176" i="7"/>
  <c r="I2181" i="7"/>
  <c r="E2181" i="7"/>
  <c r="I1692" i="7"/>
  <c r="E1692" i="7"/>
  <c r="I1644" i="7"/>
  <c r="E1644" i="7"/>
  <c r="I1600" i="7"/>
  <c r="E1600" i="7"/>
  <c r="I1533" i="7"/>
  <c r="E1533" i="7"/>
  <c r="I1476" i="7"/>
  <c r="E1476" i="7"/>
  <c r="I1711" i="7"/>
  <c r="E1711" i="7"/>
  <c r="I1050" i="7"/>
  <c r="E1050" i="7"/>
  <c r="I1126" i="7"/>
  <c r="E1126" i="7"/>
  <c r="I1724" i="7"/>
  <c r="E1724" i="7"/>
  <c r="I1850" i="7"/>
  <c r="E1850" i="7"/>
  <c r="I1809" i="7"/>
  <c r="E1809" i="7"/>
  <c r="I1751" i="7"/>
  <c r="E1751" i="7"/>
  <c r="I873" i="7"/>
  <c r="E873" i="7"/>
  <c r="I830" i="7"/>
  <c r="E830" i="7"/>
  <c r="I993" i="7"/>
  <c r="E993" i="7"/>
  <c r="I1012" i="7"/>
  <c r="E1012" i="7"/>
  <c r="I967" i="7"/>
  <c r="E967" i="7"/>
  <c r="I2112" i="7"/>
  <c r="E2112" i="7"/>
  <c r="I2023" i="7"/>
  <c r="E2023" i="7"/>
  <c r="I2071" i="7"/>
  <c r="E2071" i="7"/>
  <c r="I121" i="7"/>
  <c r="E121" i="7"/>
  <c r="I97" i="7"/>
  <c r="E97" i="7"/>
  <c r="I73" i="7"/>
  <c r="E73" i="7"/>
  <c r="I1344" i="7"/>
  <c r="E1344" i="7"/>
  <c r="I1180" i="7"/>
  <c r="E1180" i="7"/>
  <c r="I1314" i="7"/>
  <c r="E1314" i="7"/>
  <c r="I1213" i="7"/>
  <c r="E1213" i="7"/>
  <c r="I219" i="7"/>
  <c r="E219" i="7"/>
  <c r="I2197" i="7"/>
  <c r="E2197" i="7"/>
  <c r="I715" i="7"/>
  <c r="E715" i="7"/>
  <c r="I1968" i="7"/>
  <c r="E1968" i="7"/>
  <c r="I189" i="7"/>
  <c r="E189" i="7"/>
  <c r="I1274" i="7"/>
  <c r="E1274" i="7"/>
  <c r="I1251" i="7"/>
  <c r="E1251" i="7"/>
  <c r="I2166" i="7"/>
  <c r="E2166" i="7"/>
  <c r="I2146" i="7"/>
  <c r="E2146" i="7"/>
  <c r="I782" i="7"/>
  <c r="E782" i="7"/>
  <c r="I766" i="7"/>
  <c r="E766" i="7"/>
  <c r="I752" i="7"/>
  <c r="E752" i="7"/>
  <c r="I737" i="7"/>
  <c r="E737" i="7"/>
  <c r="I786" i="7"/>
  <c r="E786" i="7"/>
  <c r="I1370" i="7"/>
  <c r="E1370" i="7"/>
  <c r="I1291" i="7"/>
  <c r="E1291" i="7"/>
  <c r="I1909" i="7"/>
  <c r="E1909" i="7"/>
  <c r="I2052" i="7"/>
  <c r="E2052" i="7"/>
  <c r="I175" i="7"/>
  <c r="E175" i="7"/>
  <c r="I149" i="7"/>
  <c r="E149" i="7"/>
  <c r="I1397" i="7"/>
  <c r="E1397" i="7"/>
  <c r="I645" i="7"/>
  <c r="E645" i="7"/>
  <c r="I608" i="7"/>
  <c r="E608" i="7"/>
  <c r="I505" i="7"/>
  <c r="E505" i="7"/>
  <c r="I457" i="7"/>
  <c r="E457" i="7"/>
  <c r="I408" i="7"/>
  <c r="E408" i="7"/>
  <c r="I354" i="7"/>
  <c r="E354" i="7"/>
  <c r="I306" i="7"/>
  <c r="E306" i="7"/>
  <c r="I261" i="7"/>
  <c r="E261" i="7"/>
  <c r="I691" i="7"/>
  <c r="E691" i="7"/>
  <c r="I961" i="7"/>
  <c r="E961" i="7"/>
  <c r="I971" i="7"/>
  <c r="E971" i="7"/>
  <c r="I941" i="7"/>
  <c r="E941" i="7"/>
  <c r="I962" i="7"/>
  <c r="E962" i="7"/>
  <c r="I29" i="7"/>
  <c r="E29" i="7"/>
  <c r="I2004" i="7"/>
  <c r="E2004" i="7"/>
  <c r="I1163" i="7"/>
  <c r="E1163" i="7"/>
  <c r="I1886" i="7"/>
  <c r="E1886" i="7"/>
  <c r="I1921" i="7"/>
  <c r="E1921" i="7"/>
  <c r="I1903" i="7"/>
  <c r="I2180" i="7"/>
  <c r="E2180" i="7"/>
  <c r="E3" i="5"/>
  <c r="F3" i="5"/>
  <c r="G3" i="5"/>
  <c r="E2" i="5"/>
  <c r="F2" i="5"/>
  <c r="G2" i="5"/>
  <c r="E4" i="5"/>
  <c r="F4" i="5"/>
  <c r="G4" i="5"/>
  <c r="E6" i="5"/>
  <c r="F6" i="5"/>
  <c r="G6" i="5"/>
  <c r="E8" i="5"/>
  <c r="F8" i="5"/>
  <c r="G8" i="5"/>
  <c r="E10" i="5"/>
  <c r="F10" i="5"/>
  <c r="G10" i="5"/>
  <c r="E14" i="5"/>
  <c r="F14" i="5"/>
  <c r="G14" i="5"/>
  <c r="E15" i="5"/>
  <c r="F15" i="5"/>
  <c r="G15" i="5"/>
  <c r="E19" i="5"/>
  <c r="F19" i="5"/>
  <c r="G19" i="5"/>
  <c r="E20" i="5"/>
  <c r="F20" i="5"/>
  <c r="G20" i="5"/>
  <c r="E18" i="5"/>
  <c r="F18" i="5"/>
  <c r="G18" i="5"/>
  <c r="E17" i="5"/>
  <c r="F17" i="5"/>
  <c r="G17" i="5"/>
  <c r="E16" i="5"/>
  <c r="F16" i="5"/>
  <c r="G16" i="5"/>
  <c r="E13" i="5"/>
  <c r="F13" i="5"/>
  <c r="G13" i="5"/>
  <c r="E11" i="5"/>
  <c r="F11" i="5"/>
  <c r="G11" i="5"/>
  <c r="E12" i="5"/>
  <c r="F12" i="5"/>
  <c r="G12" i="5"/>
  <c r="E9" i="5"/>
  <c r="F9" i="5"/>
  <c r="G9" i="5"/>
  <c r="E7" i="5"/>
  <c r="F7" i="5"/>
  <c r="G7" i="5"/>
  <c r="E5" i="5"/>
  <c r="F5" i="5"/>
  <c r="G5" i="5"/>
  <c r="E21" i="5"/>
  <c r="D21" i="5"/>
  <c r="D185" i="5"/>
  <c r="E185" i="5"/>
  <c r="D184" i="5"/>
  <c r="E184" i="5"/>
  <c r="D860" i="5"/>
  <c r="E860" i="5"/>
  <c r="D1323" i="5"/>
  <c r="E1323" i="5"/>
  <c r="D779" i="5"/>
  <c r="E779" i="5"/>
  <c r="D780" i="5"/>
  <c r="E780" i="5"/>
  <c r="D778" i="5"/>
  <c r="E778" i="5"/>
  <c r="D774" i="5"/>
  <c r="E774" i="5"/>
  <c r="D776" i="5"/>
  <c r="E776" i="5"/>
  <c r="D777" i="5"/>
  <c r="E777" i="5"/>
  <c r="D775" i="5"/>
  <c r="E775" i="5"/>
  <c r="D182" i="5"/>
  <c r="E182" i="5"/>
  <c r="D178" i="5"/>
  <c r="E178" i="5"/>
  <c r="D181" i="5"/>
  <c r="E181" i="5"/>
  <c r="D183" i="5"/>
  <c r="E183" i="5"/>
  <c r="D179" i="5"/>
  <c r="E179" i="5"/>
  <c r="D180" i="5"/>
  <c r="E180" i="5"/>
  <c r="D177" i="5"/>
  <c r="E177" i="5"/>
  <c r="D1227" i="5"/>
  <c r="E1227" i="5"/>
  <c r="D1248" i="5"/>
  <c r="E1248" i="5"/>
  <c r="D1251" i="5"/>
  <c r="E1251" i="5"/>
  <c r="D1249" i="5"/>
  <c r="E1249" i="5"/>
  <c r="D1250" i="5"/>
  <c r="E1250" i="5"/>
  <c r="D1247" i="5"/>
  <c r="E1247" i="5"/>
  <c r="D1246" i="5"/>
  <c r="E1246" i="5"/>
  <c r="D1245" i="5"/>
  <c r="E1245" i="5"/>
  <c r="D967" i="5"/>
  <c r="E967" i="5"/>
  <c r="D966" i="5"/>
  <c r="E966" i="5"/>
  <c r="D965" i="5"/>
  <c r="E965" i="5"/>
  <c r="D964" i="5"/>
  <c r="E964" i="5"/>
  <c r="D1240" i="5"/>
  <c r="E1240" i="5"/>
  <c r="D1243" i="5"/>
  <c r="E1243" i="5"/>
  <c r="D1241" i="5"/>
  <c r="E1241" i="5"/>
  <c r="D1242" i="5"/>
  <c r="E1242" i="5"/>
  <c r="D1239" i="5"/>
  <c r="E1239" i="5"/>
  <c r="D1238" i="5"/>
  <c r="E1238" i="5"/>
  <c r="D1237" i="5"/>
  <c r="E1237" i="5"/>
  <c r="D1244" i="5"/>
  <c r="E1244" i="5"/>
  <c r="D1231" i="5"/>
  <c r="E1231" i="5"/>
  <c r="D1235" i="5"/>
  <c r="E1235" i="5"/>
  <c r="D1232" i="5"/>
  <c r="E1232" i="5"/>
  <c r="D1233" i="5"/>
  <c r="E1233" i="5"/>
  <c r="D1230" i="5"/>
  <c r="E1230" i="5"/>
  <c r="D1229" i="5"/>
  <c r="E1229" i="5"/>
  <c r="D1228" i="5"/>
  <c r="E1228" i="5"/>
  <c r="D1236" i="5"/>
  <c r="E1236" i="5"/>
  <c r="D1234" i="5"/>
  <c r="E1234" i="5"/>
  <c r="D714" i="5"/>
  <c r="E714" i="5"/>
  <c r="D709" i="5"/>
  <c r="E709" i="5"/>
  <c r="D712" i="5"/>
  <c r="E712" i="5"/>
  <c r="D715" i="5"/>
  <c r="E715" i="5"/>
  <c r="D710" i="5"/>
  <c r="E710" i="5"/>
  <c r="D711" i="5"/>
  <c r="E711" i="5"/>
  <c r="D708" i="5"/>
  <c r="E708" i="5"/>
  <c r="D707" i="5"/>
  <c r="E707" i="5"/>
  <c r="D716" i="5"/>
  <c r="E716" i="5"/>
  <c r="D713" i="5"/>
  <c r="E713" i="5"/>
  <c r="D717" i="5"/>
  <c r="E717" i="5"/>
  <c r="D703" i="5"/>
  <c r="E703" i="5"/>
  <c r="D699" i="5"/>
  <c r="E699" i="5"/>
  <c r="D704" i="5"/>
  <c r="E704" i="5"/>
  <c r="D700" i="5"/>
  <c r="E700" i="5"/>
  <c r="D701" i="5"/>
  <c r="E701" i="5"/>
  <c r="D697" i="5"/>
  <c r="E697" i="5"/>
  <c r="D696" i="5"/>
  <c r="E696" i="5"/>
  <c r="D705" i="5"/>
  <c r="E705" i="5"/>
  <c r="D702" i="5"/>
  <c r="E702" i="5"/>
  <c r="D706" i="5"/>
  <c r="E706" i="5"/>
  <c r="D698" i="5"/>
  <c r="E698" i="5"/>
  <c r="D689" i="5"/>
  <c r="E689" i="5"/>
  <c r="D693" i="5"/>
  <c r="E693" i="5"/>
  <c r="D690" i="5"/>
  <c r="E690" i="5"/>
  <c r="D691" i="5"/>
  <c r="E691" i="5"/>
  <c r="D686" i="5"/>
  <c r="E686" i="5"/>
  <c r="D685" i="5"/>
  <c r="E685" i="5"/>
  <c r="D684" i="5"/>
  <c r="E684" i="5"/>
  <c r="D694" i="5"/>
  <c r="E694" i="5"/>
  <c r="D692" i="5"/>
  <c r="E692" i="5"/>
  <c r="D695" i="5"/>
  <c r="E695" i="5"/>
  <c r="D687" i="5"/>
  <c r="E687" i="5"/>
  <c r="D688" i="5"/>
  <c r="E688" i="5"/>
  <c r="D677" i="5"/>
  <c r="E677" i="5"/>
  <c r="D681" i="5"/>
  <c r="E681" i="5"/>
  <c r="D678" i="5"/>
  <c r="E678" i="5"/>
  <c r="D679" i="5"/>
  <c r="E679" i="5"/>
  <c r="D674" i="5"/>
  <c r="E674" i="5"/>
  <c r="D672" i="5"/>
  <c r="E672" i="5"/>
  <c r="D671" i="5"/>
  <c r="E671" i="5"/>
  <c r="D682" i="5"/>
  <c r="E682" i="5"/>
  <c r="D680" i="5"/>
  <c r="E680" i="5"/>
  <c r="D683" i="5"/>
  <c r="E683" i="5"/>
  <c r="D675" i="5"/>
  <c r="E675" i="5"/>
  <c r="D676" i="5"/>
  <c r="E676" i="5"/>
  <c r="D673" i="5"/>
  <c r="E673" i="5"/>
  <c r="D754" i="5"/>
  <c r="E754" i="5"/>
  <c r="D751" i="5"/>
  <c r="E751" i="5"/>
  <c r="D752" i="5"/>
  <c r="E752" i="5"/>
  <c r="D747" i="5"/>
  <c r="E747" i="5"/>
  <c r="D755" i="5"/>
  <c r="E755" i="5"/>
  <c r="D753" i="5"/>
  <c r="E753" i="5"/>
  <c r="D756" i="5"/>
  <c r="E756" i="5"/>
  <c r="D750" i="5"/>
  <c r="E750" i="5"/>
  <c r="D749" i="5"/>
  <c r="E749" i="5"/>
  <c r="D748" i="5"/>
  <c r="E748" i="5"/>
  <c r="D732" i="5"/>
  <c r="E732" i="5"/>
  <c r="D731" i="5"/>
  <c r="E731" i="5"/>
  <c r="D733" i="5"/>
  <c r="E733" i="5"/>
  <c r="D734" i="5"/>
  <c r="E734" i="5"/>
  <c r="D730" i="5"/>
  <c r="E730" i="5"/>
  <c r="D729" i="5"/>
  <c r="E729" i="5"/>
  <c r="D745" i="5"/>
  <c r="E745" i="5"/>
  <c r="D744" i="5"/>
  <c r="E744" i="5"/>
  <c r="D743" i="5"/>
  <c r="E743" i="5"/>
  <c r="D746" i="5"/>
  <c r="E746" i="5"/>
  <c r="D742" i="5"/>
  <c r="E742" i="5"/>
  <c r="D741" i="5"/>
  <c r="E741" i="5"/>
  <c r="D740" i="5"/>
  <c r="E740" i="5"/>
  <c r="D726" i="5"/>
  <c r="E726" i="5"/>
  <c r="D723" i="5"/>
  <c r="E723" i="5"/>
  <c r="D724" i="5"/>
  <c r="E724" i="5"/>
  <c r="D727" i="5"/>
  <c r="E727" i="5"/>
  <c r="D725" i="5"/>
  <c r="E725" i="5"/>
  <c r="D728" i="5"/>
  <c r="E728" i="5"/>
  <c r="D722" i="5"/>
  <c r="E722" i="5"/>
  <c r="D721" i="5"/>
  <c r="E721" i="5"/>
  <c r="D720" i="5"/>
  <c r="E720" i="5"/>
  <c r="D718" i="5"/>
  <c r="E718" i="5"/>
  <c r="D719" i="5"/>
  <c r="E719" i="5"/>
  <c r="D767" i="5"/>
  <c r="E767" i="5"/>
  <c r="D771" i="5"/>
  <c r="E771" i="5"/>
  <c r="D768" i="5"/>
  <c r="E768" i="5"/>
  <c r="D769" i="5"/>
  <c r="E769" i="5"/>
  <c r="D764" i="5"/>
  <c r="E764" i="5"/>
  <c r="D760" i="5"/>
  <c r="E760" i="5"/>
  <c r="D758" i="5"/>
  <c r="E758" i="5"/>
  <c r="D772" i="5"/>
  <c r="E772" i="5"/>
  <c r="D770" i="5"/>
  <c r="E770" i="5"/>
  <c r="D773" i="5"/>
  <c r="E773" i="5"/>
  <c r="D765" i="5"/>
  <c r="E765" i="5"/>
  <c r="D766" i="5"/>
  <c r="E766" i="5"/>
  <c r="D762" i="5"/>
  <c r="E762" i="5"/>
  <c r="D761" i="5"/>
  <c r="E761" i="5"/>
  <c r="D763" i="5"/>
  <c r="E763" i="5"/>
  <c r="D757" i="5"/>
  <c r="E757" i="5"/>
  <c r="D759" i="5"/>
  <c r="E759" i="5"/>
  <c r="D736" i="5"/>
  <c r="E736" i="5"/>
  <c r="D739" i="5"/>
  <c r="E739" i="5"/>
  <c r="D738" i="5"/>
  <c r="E738" i="5"/>
  <c r="D735" i="5"/>
  <c r="E735" i="5"/>
  <c r="D737" i="5"/>
  <c r="E737" i="5"/>
  <c r="D1856" i="5"/>
  <c r="E1856" i="5"/>
  <c r="D1855" i="5"/>
  <c r="E1855" i="5"/>
  <c r="D1868" i="5"/>
  <c r="E1868" i="5"/>
  <c r="D1873" i="5"/>
  <c r="E1873" i="5"/>
  <c r="D1869" i="5"/>
  <c r="E1869" i="5"/>
  <c r="D1870" i="5"/>
  <c r="E1870" i="5"/>
  <c r="D1865" i="5"/>
  <c r="E1865" i="5"/>
  <c r="D1861" i="5"/>
  <c r="E1861" i="5"/>
  <c r="D1859" i="5"/>
  <c r="E1859" i="5"/>
  <c r="D1874" i="5"/>
  <c r="E1874" i="5"/>
  <c r="D1872" i="5"/>
  <c r="E1872" i="5"/>
  <c r="D1875" i="5"/>
  <c r="E1875" i="5"/>
  <c r="D1866" i="5"/>
  <c r="E1866" i="5"/>
  <c r="D1867" i="5"/>
  <c r="E1867" i="5"/>
  <c r="D1863" i="5"/>
  <c r="E1863" i="5"/>
  <c r="D1862" i="5"/>
  <c r="E1862" i="5"/>
  <c r="D1864" i="5"/>
  <c r="E1864" i="5"/>
  <c r="D1858" i="5"/>
  <c r="E1858" i="5"/>
  <c r="D1860" i="5"/>
  <c r="E1860" i="5"/>
  <c r="D1871" i="5"/>
  <c r="E1871" i="5"/>
  <c r="D1857" i="5"/>
  <c r="E1857" i="5"/>
  <c r="D1772" i="5"/>
  <c r="E1772" i="5"/>
  <c r="D1777" i="5"/>
  <c r="E1777" i="5"/>
  <c r="D1773" i="5"/>
  <c r="E1773" i="5"/>
  <c r="D1774" i="5"/>
  <c r="E1774" i="5"/>
  <c r="D1769" i="5"/>
  <c r="E1769" i="5"/>
  <c r="D1765" i="5"/>
  <c r="E1765" i="5"/>
  <c r="D1763" i="5"/>
  <c r="E1763" i="5"/>
  <c r="D1778" i="5"/>
  <c r="E1778" i="5"/>
  <c r="D1776" i="5"/>
  <c r="E1776" i="5"/>
  <c r="D1779" i="5"/>
  <c r="E1779" i="5"/>
  <c r="D1770" i="5"/>
  <c r="E1770" i="5"/>
  <c r="D1771" i="5"/>
  <c r="E1771" i="5"/>
  <c r="D1767" i="5"/>
  <c r="E1767" i="5"/>
  <c r="D1766" i="5"/>
  <c r="E1766" i="5"/>
  <c r="D1768" i="5"/>
  <c r="E1768" i="5"/>
  <c r="D1762" i="5"/>
  <c r="E1762" i="5"/>
  <c r="D1764" i="5"/>
  <c r="E1764" i="5"/>
  <c r="D1775" i="5"/>
  <c r="E1775" i="5"/>
  <c r="D1780" i="5"/>
  <c r="E1780" i="5"/>
  <c r="D1845" i="5"/>
  <c r="E1845" i="5"/>
  <c r="D1850" i="5"/>
  <c r="E1850" i="5"/>
  <c r="D1846" i="5"/>
  <c r="E1846" i="5"/>
  <c r="D1847" i="5"/>
  <c r="E1847" i="5"/>
  <c r="D1842" i="5"/>
  <c r="E1842" i="5"/>
  <c r="D1838" i="5"/>
  <c r="E1838" i="5"/>
  <c r="D1836" i="5"/>
  <c r="E1836" i="5"/>
  <c r="D1851" i="5"/>
  <c r="E1851" i="5"/>
  <c r="D1849" i="5"/>
  <c r="E1849" i="5"/>
  <c r="D1852" i="5"/>
  <c r="E1852" i="5"/>
  <c r="D1843" i="5"/>
  <c r="E1843" i="5"/>
  <c r="D1844" i="5"/>
  <c r="E1844" i="5"/>
  <c r="D1840" i="5"/>
  <c r="E1840" i="5"/>
  <c r="D1839" i="5"/>
  <c r="E1839" i="5"/>
  <c r="D1841" i="5"/>
  <c r="E1841" i="5"/>
  <c r="D1835" i="5"/>
  <c r="E1835" i="5"/>
  <c r="D1837" i="5"/>
  <c r="E1837" i="5"/>
  <c r="D1848" i="5"/>
  <c r="E1848" i="5"/>
  <c r="D1853" i="5"/>
  <c r="E1853" i="5"/>
  <c r="D1854" i="5"/>
  <c r="E1854" i="5"/>
  <c r="D10" i="5"/>
  <c r="D20" i="5"/>
  <c r="D19" i="5"/>
  <c r="D16" i="5"/>
  <c r="D9" i="5"/>
  <c r="D8" i="5"/>
  <c r="D14" i="5"/>
  <c r="D6" i="5"/>
  <c r="D17" i="5"/>
  <c r="D18" i="5"/>
  <c r="D13" i="5"/>
  <c r="D11" i="5"/>
  <c r="D5" i="5"/>
  <c r="D12" i="5"/>
  <c r="D7" i="5"/>
  <c r="D15" i="5"/>
  <c r="D2" i="5"/>
  <c r="D3" i="5"/>
  <c r="D4" i="5"/>
  <c r="D1115" i="5"/>
  <c r="E1115" i="5"/>
  <c r="D1111" i="5"/>
  <c r="E1111" i="5"/>
  <c r="D1112" i="5"/>
  <c r="E1112" i="5"/>
  <c r="D1108" i="5"/>
  <c r="E1108" i="5"/>
  <c r="D1116" i="5"/>
  <c r="E1116" i="5"/>
  <c r="D1114" i="5"/>
  <c r="E1114" i="5"/>
  <c r="D1117" i="5"/>
  <c r="E1117" i="5"/>
  <c r="D1109" i="5"/>
  <c r="E1109" i="5"/>
  <c r="D1110" i="5"/>
  <c r="E1110" i="5"/>
  <c r="D1107" i="5"/>
  <c r="E1107" i="5"/>
  <c r="D1106" i="5"/>
  <c r="E1106" i="5"/>
  <c r="D1104" i="5"/>
  <c r="E1104" i="5"/>
  <c r="D1113" i="5"/>
  <c r="E1113" i="5"/>
  <c r="D1119" i="5"/>
  <c r="E1119" i="5"/>
  <c r="D1120" i="5"/>
  <c r="E1120" i="5"/>
  <c r="D1118" i="5"/>
  <c r="E1118" i="5"/>
  <c r="D1105" i="5"/>
  <c r="E1105" i="5"/>
  <c r="D109" i="5"/>
  <c r="E109" i="5"/>
  <c r="D115" i="5"/>
  <c r="E115" i="5"/>
  <c r="D111" i="5"/>
  <c r="E111" i="5"/>
  <c r="D112" i="5"/>
  <c r="E112" i="5"/>
  <c r="D106" i="5"/>
  <c r="E106" i="5"/>
  <c r="D102" i="5"/>
  <c r="E102" i="5"/>
  <c r="D99" i="5"/>
  <c r="E99" i="5"/>
  <c r="D116" i="5"/>
  <c r="E116" i="5"/>
  <c r="D114" i="5"/>
  <c r="E114" i="5"/>
  <c r="D117" i="5"/>
  <c r="E117" i="5"/>
  <c r="D107" i="5"/>
  <c r="E107" i="5"/>
  <c r="D108" i="5"/>
  <c r="E108" i="5"/>
  <c r="D104" i="5"/>
  <c r="E104" i="5"/>
  <c r="D103" i="5"/>
  <c r="E103" i="5"/>
  <c r="D105" i="5"/>
  <c r="E105" i="5"/>
  <c r="D98" i="5"/>
  <c r="E98" i="5"/>
  <c r="D100" i="5"/>
  <c r="E100" i="5"/>
  <c r="D113" i="5"/>
  <c r="E113" i="5"/>
  <c r="D119" i="5"/>
  <c r="E119" i="5"/>
  <c r="D120" i="5"/>
  <c r="E120" i="5"/>
  <c r="D118" i="5"/>
  <c r="E118" i="5"/>
  <c r="D101" i="5"/>
  <c r="E101" i="5"/>
  <c r="D110" i="5"/>
  <c r="E110" i="5"/>
  <c r="D85" i="5"/>
  <c r="E85" i="5"/>
  <c r="D91" i="5"/>
  <c r="E91" i="5"/>
  <c r="D87" i="5"/>
  <c r="E87" i="5"/>
  <c r="D88" i="5"/>
  <c r="E88" i="5"/>
  <c r="D82" i="5"/>
  <c r="E82" i="5"/>
  <c r="D78" i="5"/>
  <c r="E78" i="5"/>
  <c r="D75" i="5"/>
  <c r="E75" i="5"/>
  <c r="D92" i="5"/>
  <c r="E92" i="5"/>
  <c r="D90" i="5"/>
  <c r="E90" i="5"/>
  <c r="D93" i="5"/>
  <c r="E93" i="5"/>
  <c r="D83" i="5"/>
  <c r="E83" i="5"/>
  <c r="D84" i="5"/>
  <c r="E84" i="5"/>
  <c r="D80" i="5"/>
  <c r="E80" i="5"/>
  <c r="D79" i="5"/>
  <c r="E79" i="5"/>
  <c r="D81" i="5"/>
  <c r="E81" i="5"/>
  <c r="D76" i="5"/>
  <c r="E76" i="5"/>
  <c r="D89" i="5"/>
  <c r="E89" i="5"/>
  <c r="D95" i="5"/>
  <c r="E95" i="5"/>
  <c r="D96" i="5"/>
  <c r="E96" i="5"/>
  <c r="D94" i="5"/>
  <c r="E94" i="5"/>
  <c r="D77" i="5"/>
  <c r="E77" i="5"/>
  <c r="D86" i="5"/>
  <c r="E86" i="5"/>
  <c r="D97" i="5"/>
  <c r="E97" i="5"/>
  <c r="D66" i="5"/>
  <c r="E66" i="5"/>
  <c r="D60" i="5"/>
  <c r="E60" i="5"/>
  <c r="D67" i="5"/>
  <c r="E67" i="5"/>
  <c r="D62" i="5"/>
  <c r="E62" i="5"/>
  <c r="D63" i="5"/>
  <c r="E63" i="5"/>
  <c r="D57" i="5"/>
  <c r="E57" i="5"/>
  <c r="D53" i="5"/>
  <c r="E53" i="5"/>
  <c r="D52" i="5"/>
  <c r="E52" i="5"/>
  <c r="D68" i="5"/>
  <c r="E68" i="5"/>
  <c r="D65" i="5"/>
  <c r="E65" i="5"/>
  <c r="D69" i="5"/>
  <c r="E69" i="5"/>
  <c r="D58" i="5"/>
  <c r="E58" i="5"/>
  <c r="D59" i="5"/>
  <c r="E59" i="5"/>
  <c r="D55" i="5"/>
  <c r="E55" i="5"/>
  <c r="D54" i="5"/>
  <c r="E54" i="5"/>
  <c r="D56" i="5"/>
  <c r="E56" i="5"/>
  <c r="D64" i="5"/>
  <c r="E64" i="5"/>
  <c r="D71" i="5"/>
  <c r="E71" i="5"/>
  <c r="D72" i="5"/>
  <c r="E72" i="5"/>
  <c r="D70" i="5"/>
  <c r="E70" i="5"/>
  <c r="D61" i="5"/>
  <c r="E61" i="5"/>
  <c r="D74" i="5"/>
  <c r="E74" i="5"/>
  <c r="D73" i="5"/>
  <c r="E73" i="5"/>
  <c r="D1163" i="5"/>
  <c r="E1163" i="5"/>
  <c r="D1169" i="5"/>
  <c r="E1169" i="5"/>
  <c r="D1165" i="5"/>
  <c r="E1165" i="5"/>
  <c r="D1166" i="5"/>
  <c r="E1166" i="5"/>
  <c r="D1160" i="5"/>
  <c r="E1160" i="5"/>
  <c r="D1155" i="5"/>
  <c r="E1155" i="5"/>
  <c r="D1152" i="5"/>
  <c r="E1152" i="5"/>
  <c r="D1170" i="5"/>
  <c r="E1170" i="5"/>
  <c r="D1168" i="5"/>
  <c r="E1168" i="5"/>
  <c r="D1171" i="5"/>
  <c r="E1171" i="5"/>
  <c r="D1161" i="5"/>
  <c r="E1161" i="5"/>
  <c r="D1162" i="5"/>
  <c r="E1162" i="5"/>
  <c r="D1158" i="5"/>
  <c r="E1158" i="5"/>
  <c r="D1157" i="5"/>
  <c r="E1157" i="5"/>
  <c r="D1159" i="5"/>
  <c r="E1159" i="5"/>
  <c r="D1151" i="5"/>
  <c r="E1151" i="5"/>
  <c r="D1156" i="5"/>
  <c r="E1156" i="5"/>
  <c r="D1153" i="5"/>
  <c r="E1153" i="5"/>
  <c r="D1167" i="5"/>
  <c r="E1167" i="5"/>
  <c r="D1173" i="5"/>
  <c r="E1173" i="5"/>
  <c r="D1174" i="5"/>
  <c r="E1174" i="5"/>
  <c r="D1172" i="5"/>
  <c r="E1172" i="5"/>
  <c r="D1154" i="5"/>
  <c r="E1154" i="5"/>
  <c r="D1164" i="5"/>
  <c r="E1164" i="5"/>
  <c r="D1176" i="5"/>
  <c r="E1176" i="5"/>
  <c r="D1175" i="5"/>
  <c r="E1175" i="5"/>
  <c r="D1150" i="5"/>
  <c r="E1150" i="5"/>
  <c r="D920" i="5"/>
  <c r="E920" i="5"/>
  <c r="D926" i="5"/>
  <c r="E926" i="5"/>
  <c r="D922" i="5"/>
  <c r="E922" i="5"/>
  <c r="D923" i="5"/>
  <c r="E923" i="5"/>
  <c r="D917" i="5"/>
  <c r="E917" i="5"/>
  <c r="D913" i="5"/>
  <c r="E913" i="5"/>
  <c r="D910" i="5"/>
  <c r="E910" i="5"/>
  <c r="D927" i="5"/>
  <c r="E927" i="5"/>
  <c r="D925" i="5"/>
  <c r="E925" i="5"/>
  <c r="D928" i="5"/>
  <c r="E928" i="5"/>
  <c r="D918" i="5"/>
  <c r="E918" i="5"/>
  <c r="D919" i="5"/>
  <c r="E919" i="5"/>
  <c r="D916" i="5"/>
  <c r="E916" i="5"/>
  <c r="D915" i="5"/>
  <c r="E915" i="5"/>
  <c r="D909" i="5"/>
  <c r="E909" i="5"/>
  <c r="D914" i="5"/>
  <c r="E914" i="5"/>
  <c r="D911" i="5"/>
  <c r="E911" i="5"/>
  <c r="D924" i="5"/>
  <c r="E924" i="5"/>
  <c r="D930" i="5"/>
  <c r="E930" i="5"/>
  <c r="D931" i="5"/>
  <c r="E931" i="5"/>
  <c r="D929" i="5"/>
  <c r="E929" i="5"/>
  <c r="D912" i="5"/>
  <c r="E912" i="5"/>
  <c r="D921" i="5"/>
  <c r="E921" i="5"/>
  <c r="D934" i="5"/>
  <c r="E934" i="5"/>
  <c r="D933" i="5"/>
  <c r="E933" i="5"/>
  <c r="D908" i="5"/>
  <c r="E908" i="5"/>
  <c r="D932" i="5"/>
  <c r="E932" i="5"/>
  <c r="D200" i="5"/>
  <c r="E200" i="5"/>
  <c r="D1134" i="5"/>
  <c r="E1134" i="5"/>
  <c r="D1140" i="5"/>
  <c r="E1140" i="5"/>
  <c r="D1136" i="5"/>
  <c r="E1136" i="5"/>
  <c r="D1137" i="5"/>
  <c r="E1137" i="5"/>
  <c r="D1131" i="5"/>
  <c r="E1131" i="5"/>
  <c r="D1126" i="5"/>
  <c r="E1126" i="5"/>
  <c r="D1123" i="5"/>
  <c r="E1123" i="5"/>
  <c r="D1141" i="5"/>
  <c r="E1141" i="5"/>
  <c r="D1139" i="5"/>
  <c r="E1139" i="5"/>
  <c r="D1143" i="5"/>
  <c r="E1143" i="5"/>
  <c r="D1132" i="5"/>
  <c r="E1132" i="5"/>
  <c r="D1133" i="5"/>
  <c r="E1133" i="5"/>
  <c r="D1129" i="5"/>
  <c r="E1129" i="5"/>
  <c r="D1128" i="5"/>
  <c r="E1128" i="5"/>
  <c r="D1130" i="5"/>
  <c r="E1130" i="5"/>
  <c r="D1122" i="5"/>
  <c r="E1122" i="5"/>
  <c r="D1127" i="5"/>
  <c r="E1127" i="5"/>
  <c r="D1124" i="5"/>
  <c r="E1124" i="5"/>
  <c r="D1138" i="5"/>
  <c r="E1138" i="5"/>
  <c r="D1145" i="5"/>
  <c r="E1145" i="5"/>
  <c r="D1146" i="5"/>
  <c r="E1146" i="5"/>
  <c r="D1144" i="5"/>
  <c r="E1144" i="5"/>
  <c r="D1125" i="5"/>
  <c r="E1125" i="5"/>
  <c r="D1135" i="5"/>
  <c r="E1135" i="5"/>
  <c r="D1149" i="5"/>
  <c r="E1149" i="5"/>
  <c r="D1148" i="5"/>
  <c r="E1148" i="5"/>
  <c r="D1121" i="5"/>
  <c r="E1121" i="5"/>
  <c r="D1147" i="5"/>
  <c r="E1147" i="5"/>
  <c r="D1142" i="5"/>
  <c r="E1142" i="5"/>
  <c r="D947" i="5"/>
  <c r="E947" i="5"/>
  <c r="D953" i="5"/>
  <c r="E953" i="5"/>
  <c r="D949" i="5"/>
  <c r="E949" i="5"/>
  <c r="D950" i="5"/>
  <c r="E950" i="5"/>
  <c r="D944" i="5"/>
  <c r="E944" i="5"/>
  <c r="D939" i="5"/>
  <c r="E939" i="5"/>
  <c r="D954" i="5"/>
  <c r="E954" i="5"/>
  <c r="D952" i="5"/>
  <c r="E952" i="5"/>
  <c r="D956" i="5"/>
  <c r="E956" i="5"/>
  <c r="D945" i="5"/>
  <c r="E945" i="5"/>
  <c r="D946" i="5"/>
  <c r="E946" i="5"/>
  <c r="D942" i="5"/>
  <c r="E942" i="5"/>
  <c r="D941" i="5"/>
  <c r="E941" i="5"/>
  <c r="D943" i="5"/>
  <c r="E943" i="5"/>
  <c r="D936" i="5"/>
  <c r="E936" i="5"/>
  <c r="D940" i="5"/>
  <c r="E940" i="5"/>
  <c r="D937" i="5"/>
  <c r="E937" i="5"/>
  <c r="D951" i="5"/>
  <c r="E951" i="5"/>
  <c r="D958" i="5"/>
  <c r="E958" i="5"/>
  <c r="D959" i="5"/>
  <c r="E959" i="5"/>
  <c r="D957" i="5"/>
  <c r="E957" i="5"/>
  <c r="D938" i="5"/>
  <c r="E938" i="5"/>
  <c r="D948" i="5"/>
  <c r="E948" i="5"/>
  <c r="D963" i="5"/>
  <c r="E963" i="5"/>
  <c r="D962" i="5"/>
  <c r="E962" i="5"/>
  <c r="D935" i="5"/>
  <c r="E935" i="5"/>
  <c r="D961" i="5"/>
  <c r="E961" i="5"/>
  <c r="D955" i="5"/>
  <c r="E955" i="5"/>
  <c r="D960" i="5"/>
  <c r="E960" i="5"/>
  <c r="D201" i="5"/>
  <c r="E201" i="5"/>
  <c r="D202" i="5"/>
  <c r="E202" i="5"/>
  <c r="D397" i="5"/>
  <c r="E397" i="5"/>
  <c r="D403" i="5"/>
  <c r="E403" i="5"/>
  <c r="D399" i="5"/>
  <c r="E399" i="5"/>
  <c r="D400" i="5"/>
  <c r="E400" i="5"/>
  <c r="D394" i="5"/>
  <c r="E394" i="5"/>
  <c r="D389" i="5"/>
  <c r="E389" i="5"/>
  <c r="D386" i="5"/>
  <c r="E386" i="5"/>
  <c r="D404" i="5"/>
  <c r="E404" i="5"/>
  <c r="D402" i="5"/>
  <c r="E402" i="5"/>
  <c r="D407" i="5"/>
  <c r="E407" i="5"/>
  <c r="D395" i="5"/>
  <c r="E395" i="5"/>
  <c r="D396" i="5"/>
  <c r="E396" i="5"/>
  <c r="D392" i="5"/>
  <c r="E392" i="5"/>
  <c r="D391" i="5"/>
  <c r="E391" i="5"/>
  <c r="D393" i="5"/>
  <c r="E393" i="5"/>
  <c r="D385" i="5"/>
  <c r="E385" i="5"/>
  <c r="D390" i="5"/>
  <c r="E390" i="5"/>
  <c r="D387" i="5"/>
  <c r="E387" i="5"/>
  <c r="D401" i="5"/>
  <c r="E401" i="5"/>
  <c r="D409" i="5"/>
  <c r="E409" i="5"/>
  <c r="D410" i="5"/>
  <c r="E410" i="5"/>
  <c r="D408" i="5"/>
  <c r="E408" i="5"/>
  <c r="D388" i="5"/>
  <c r="E388" i="5"/>
  <c r="D398" i="5"/>
  <c r="E398" i="5"/>
  <c r="D414" i="5"/>
  <c r="E414" i="5"/>
  <c r="D413" i="5"/>
  <c r="E413" i="5"/>
  <c r="D384" i="5"/>
  <c r="E384" i="5"/>
  <c r="D412" i="5"/>
  <c r="E412" i="5"/>
  <c r="D405" i="5"/>
  <c r="E405" i="5"/>
  <c r="D411" i="5"/>
  <c r="E411" i="5"/>
  <c r="D406" i="5"/>
  <c r="E406" i="5"/>
  <c r="D2096" i="5"/>
  <c r="E2096" i="5"/>
  <c r="D2102" i="5"/>
  <c r="E2102" i="5"/>
  <c r="D2098" i="5"/>
  <c r="E2098" i="5"/>
  <c r="D2099" i="5"/>
  <c r="E2099" i="5"/>
  <c r="D2093" i="5"/>
  <c r="E2093" i="5"/>
  <c r="D2089" i="5"/>
  <c r="E2089" i="5"/>
  <c r="D2086" i="5"/>
  <c r="E2086" i="5"/>
  <c r="D2103" i="5"/>
  <c r="E2103" i="5"/>
  <c r="D2101" i="5"/>
  <c r="E2101" i="5"/>
  <c r="D2106" i="5"/>
  <c r="E2106" i="5"/>
  <c r="D2094" i="5"/>
  <c r="E2094" i="5"/>
  <c r="D2095" i="5"/>
  <c r="E2095" i="5"/>
  <c r="D2091" i="5"/>
  <c r="E2091" i="5"/>
  <c r="D2090" i="5"/>
  <c r="E2090" i="5"/>
  <c r="D2092" i="5"/>
  <c r="E2092" i="5"/>
  <c r="D2087" i="5"/>
  <c r="E2087" i="5"/>
  <c r="D2100" i="5"/>
  <c r="E2100" i="5"/>
  <c r="D2085" i="5"/>
  <c r="E2085" i="5"/>
  <c r="D2108" i="5"/>
  <c r="E2108" i="5"/>
  <c r="D2109" i="5"/>
  <c r="E2109" i="5"/>
  <c r="D2107" i="5"/>
  <c r="E2107" i="5"/>
  <c r="D2088" i="5"/>
  <c r="E2088" i="5"/>
  <c r="D2097" i="5"/>
  <c r="E2097" i="5"/>
  <c r="D2114" i="5"/>
  <c r="E2114" i="5"/>
  <c r="D2113" i="5"/>
  <c r="E2113" i="5"/>
  <c r="D2084" i="5"/>
  <c r="E2084" i="5"/>
  <c r="D2111" i="5"/>
  <c r="E2111" i="5"/>
  <c r="D2104" i="5"/>
  <c r="E2104" i="5"/>
  <c r="D2110" i="5"/>
  <c r="E2110" i="5"/>
  <c r="D2105" i="5"/>
  <c r="E2105" i="5"/>
  <c r="D2112" i="5"/>
  <c r="E2112" i="5"/>
  <c r="D32" i="5"/>
  <c r="E32" i="5"/>
  <c r="D38" i="5"/>
  <c r="E38" i="5"/>
  <c r="D34" i="5"/>
  <c r="E34" i="5"/>
  <c r="D35" i="5"/>
  <c r="E35" i="5"/>
  <c r="D29" i="5"/>
  <c r="E29" i="5"/>
  <c r="D25" i="5"/>
  <c r="E25" i="5"/>
  <c r="D24" i="5"/>
  <c r="E24" i="5"/>
  <c r="D40" i="5"/>
  <c r="E40" i="5"/>
  <c r="D37" i="5"/>
  <c r="E37" i="5"/>
  <c r="D43" i="5"/>
  <c r="E43" i="5"/>
  <c r="D30" i="5"/>
  <c r="E30" i="5"/>
  <c r="D31" i="5"/>
  <c r="E31" i="5"/>
  <c r="D27" i="5"/>
  <c r="E27" i="5"/>
  <c r="D26" i="5"/>
  <c r="E26" i="5"/>
  <c r="D28" i="5"/>
  <c r="E28" i="5"/>
  <c r="D36" i="5"/>
  <c r="E36" i="5"/>
  <c r="D23" i="5"/>
  <c r="E23" i="5"/>
  <c r="D45" i="5"/>
  <c r="E45" i="5"/>
  <c r="D46" i="5"/>
  <c r="E46" i="5"/>
  <c r="D44" i="5"/>
  <c r="E44" i="5"/>
  <c r="D33" i="5"/>
  <c r="E33" i="5"/>
  <c r="D51" i="5"/>
  <c r="E51" i="5"/>
  <c r="D50" i="5"/>
  <c r="E50" i="5"/>
  <c r="D22" i="5"/>
  <c r="E22" i="5"/>
  <c r="D48" i="5"/>
  <c r="E48" i="5"/>
  <c r="D41" i="5"/>
  <c r="E41" i="5"/>
  <c r="D47" i="5"/>
  <c r="E47" i="5"/>
  <c r="D42" i="5"/>
  <c r="E42" i="5"/>
  <c r="D49" i="5"/>
  <c r="E49" i="5"/>
  <c r="D39" i="5"/>
  <c r="E39" i="5"/>
  <c r="D1742" i="5"/>
  <c r="E1742" i="5"/>
  <c r="D1748" i="5"/>
  <c r="E1748" i="5"/>
  <c r="D1744" i="5"/>
  <c r="E1744" i="5"/>
  <c r="D1745" i="5"/>
  <c r="E1745" i="5"/>
  <c r="D1739" i="5"/>
  <c r="E1739" i="5"/>
  <c r="D1735" i="5"/>
  <c r="E1735" i="5"/>
  <c r="D1750" i="5"/>
  <c r="E1750" i="5"/>
  <c r="D1747" i="5"/>
  <c r="E1747" i="5"/>
  <c r="D1753" i="5"/>
  <c r="E1753" i="5"/>
  <c r="D1740" i="5"/>
  <c r="E1740" i="5"/>
  <c r="D1741" i="5"/>
  <c r="E1741" i="5"/>
  <c r="D1738" i="5"/>
  <c r="E1738" i="5"/>
  <c r="D1737" i="5"/>
  <c r="E1737" i="5"/>
  <c r="D1731" i="5"/>
  <c r="E1731" i="5"/>
  <c r="D1736" i="5"/>
  <c r="E1736" i="5"/>
  <c r="D1733" i="5"/>
  <c r="E1733" i="5"/>
  <c r="D1746" i="5"/>
  <c r="E1746" i="5"/>
  <c r="D1755" i="5"/>
  <c r="E1755" i="5"/>
  <c r="D1756" i="5"/>
  <c r="E1756" i="5"/>
  <c r="D1754" i="5"/>
  <c r="E1754" i="5"/>
  <c r="D1734" i="5"/>
  <c r="E1734" i="5"/>
  <c r="D1743" i="5"/>
  <c r="E1743" i="5"/>
  <c r="D1761" i="5"/>
  <c r="E1761" i="5"/>
  <c r="D1760" i="5"/>
  <c r="E1760" i="5"/>
  <c r="D1758" i="5"/>
  <c r="E1758" i="5"/>
  <c r="D1751" i="5"/>
  <c r="E1751" i="5"/>
  <c r="D1757" i="5"/>
  <c r="E1757" i="5"/>
  <c r="D1752" i="5"/>
  <c r="E1752" i="5"/>
  <c r="D1759" i="5"/>
  <c r="E1759" i="5"/>
  <c r="D1749" i="5"/>
  <c r="E1749" i="5"/>
  <c r="D1732" i="5"/>
  <c r="E1732" i="5"/>
  <c r="D430" i="5"/>
  <c r="E430" i="5"/>
  <c r="D436" i="5"/>
  <c r="E436" i="5"/>
  <c r="D432" i="5"/>
  <c r="E432" i="5"/>
  <c r="D433" i="5"/>
  <c r="E433" i="5"/>
  <c r="D427" i="5"/>
  <c r="E427" i="5"/>
  <c r="D422" i="5"/>
  <c r="E422" i="5"/>
  <c r="D419" i="5"/>
  <c r="E419" i="5"/>
  <c r="D438" i="5"/>
  <c r="E438" i="5"/>
  <c r="D435" i="5"/>
  <c r="E435" i="5"/>
  <c r="D441" i="5"/>
  <c r="E441" i="5"/>
  <c r="D428" i="5"/>
  <c r="E428" i="5"/>
  <c r="D429" i="5"/>
  <c r="E429" i="5"/>
  <c r="D425" i="5"/>
  <c r="E425" i="5"/>
  <c r="D424" i="5"/>
  <c r="E424" i="5"/>
  <c r="D426" i="5"/>
  <c r="E426" i="5"/>
  <c r="D417" i="5"/>
  <c r="E417" i="5"/>
  <c r="D423" i="5"/>
  <c r="E423" i="5"/>
  <c r="D420" i="5"/>
  <c r="E420" i="5"/>
  <c r="D434" i="5"/>
  <c r="E434" i="5"/>
  <c r="D443" i="5"/>
  <c r="E443" i="5"/>
  <c r="D444" i="5"/>
  <c r="E444" i="5"/>
  <c r="D442" i="5"/>
  <c r="E442" i="5"/>
  <c r="D421" i="5"/>
  <c r="E421" i="5"/>
  <c r="D431" i="5"/>
  <c r="E431" i="5"/>
  <c r="D449" i="5"/>
  <c r="E449" i="5"/>
  <c r="D448" i="5"/>
  <c r="E448" i="5"/>
  <c r="D415" i="5"/>
  <c r="E415" i="5"/>
  <c r="D446" i="5"/>
  <c r="E446" i="5"/>
  <c r="D439" i="5"/>
  <c r="E439" i="5"/>
  <c r="D445" i="5"/>
  <c r="E445" i="5"/>
  <c r="D440" i="5"/>
  <c r="E440" i="5"/>
  <c r="D447" i="5"/>
  <c r="E447" i="5"/>
  <c r="D437" i="5"/>
  <c r="E437" i="5"/>
  <c r="D418" i="5"/>
  <c r="E418" i="5"/>
  <c r="D416" i="5"/>
  <c r="E416" i="5"/>
  <c r="D1710" i="5"/>
  <c r="E1710" i="5"/>
  <c r="D1716" i="5"/>
  <c r="E1716" i="5"/>
  <c r="D1712" i="5"/>
  <c r="E1712" i="5"/>
  <c r="D1713" i="5"/>
  <c r="E1713" i="5"/>
  <c r="D1707" i="5"/>
  <c r="E1707" i="5"/>
  <c r="D1702" i="5"/>
  <c r="E1702" i="5"/>
  <c r="D1699" i="5"/>
  <c r="E1699" i="5"/>
  <c r="D1718" i="5"/>
  <c r="E1718" i="5"/>
  <c r="D1715" i="5"/>
  <c r="E1715" i="5"/>
  <c r="D1721" i="5"/>
  <c r="E1721" i="5"/>
  <c r="D1708" i="5"/>
  <c r="E1708" i="5"/>
  <c r="D1709" i="5"/>
  <c r="E1709" i="5"/>
  <c r="D1705" i="5"/>
  <c r="E1705" i="5"/>
  <c r="D1704" i="5"/>
  <c r="E1704" i="5"/>
  <c r="D1706" i="5"/>
  <c r="E1706" i="5"/>
  <c r="D1697" i="5"/>
  <c r="E1697" i="5"/>
  <c r="D1703" i="5"/>
  <c r="E1703" i="5"/>
  <c r="D1700" i="5"/>
  <c r="E1700" i="5"/>
  <c r="D1714" i="5"/>
  <c r="E1714" i="5"/>
  <c r="D1724" i="5"/>
  <c r="E1724" i="5"/>
  <c r="D1725" i="5"/>
  <c r="E1725" i="5"/>
  <c r="D1723" i="5"/>
  <c r="E1723" i="5"/>
  <c r="D1701" i="5"/>
  <c r="E1701" i="5"/>
  <c r="D1711" i="5"/>
  <c r="E1711" i="5"/>
  <c r="D1730" i="5"/>
  <c r="E1730" i="5"/>
  <c r="D1729" i="5"/>
  <c r="E1729" i="5"/>
  <c r="D1695" i="5"/>
  <c r="E1695" i="5"/>
  <c r="D1727" i="5"/>
  <c r="E1727" i="5"/>
  <c r="D1719" i="5"/>
  <c r="E1719" i="5"/>
  <c r="D1726" i="5"/>
  <c r="E1726" i="5"/>
  <c r="D1720" i="5"/>
  <c r="E1720" i="5"/>
  <c r="D1728" i="5"/>
  <c r="E1728" i="5"/>
  <c r="D1717" i="5"/>
  <c r="E1717" i="5"/>
  <c r="D1698" i="5"/>
  <c r="E1698" i="5"/>
  <c r="D1696" i="5"/>
  <c r="E1696" i="5"/>
  <c r="D1722" i="5"/>
  <c r="E1722" i="5"/>
  <c r="D362" i="5"/>
  <c r="E362" i="5"/>
  <c r="D368" i="5"/>
  <c r="E368" i="5"/>
  <c r="D364" i="5"/>
  <c r="E364" i="5"/>
  <c r="D365" i="5"/>
  <c r="E365" i="5"/>
  <c r="D359" i="5"/>
  <c r="E359" i="5"/>
  <c r="D354" i="5"/>
  <c r="E354" i="5"/>
  <c r="D351" i="5"/>
  <c r="E351" i="5"/>
  <c r="D370" i="5"/>
  <c r="E370" i="5"/>
  <c r="D367" i="5"/>
  <c r="E367" i="5"/>
  <c r="D373" i="5"/>
  <c r="E373" i="5"/>
  <c r="D360" i="5"/>
  <c r="E360" i="5"/>
  <c r="D361" i="5"/>
  <c r="E361" i="5"/>
  <c r="D357" i="5"/>
  <c r="E357" i="5"/>
  <c r="D356" i="5"/>
  <c r="E356" i="5"/>
  <c r="D358" i="5"/>
  <c r="E358" i="5"/>
  <c r="D349" i="5"/>
  <c r="E349" i="5"/>
  <c r="D355" i="5"/>
  <c r="E355" i="5"/>
  <c r="D352" i="5"/>
  <c r="E352" i="5"/>
  <c r="D366" i="5"/>
  <c r="E366" i="5"/>
  <c r="D376" i="5"/>
  <c r="E376" i="5"/>
  <c r="D377" i="5"/>
  <c r="E377" i="5"/>
  <c r="D375" i="5"/>
  <c r="E375" i="5"/>
  <c r="D353" i="5"/>
  <c r="E353" i="5"/>
  <c r="D363" i="5"/>
  <c r="E363" i="5"/>
  <c r="D383" i="5"/>
  <c r="E383" i="5"/>
  <c r="D382" i="5"/>
  <c r="E382" i="5"/>
  <c r="D347" i="5"/>
  <c r="E347" i="5"/>
  <c r="D379" i="5"/>
  <c r="E379" i="5"/>
  <c r="D371" i="5"/>
  <c r="E371" i="5"/>
  <c r="D378" i="5"/>
  <c r="E378" i="5"/>
  <c r="D372" i="5"/>
  <c r="E372" i="5"/>
  <c r="D381" i="5"/>
  <c r="E381" i="5"/>
  <c r="D369" i="5"/>
  <c r="E369" i="5"/>
  <c r="D350" i="5"/>
  <c r="E350" i="5"/>
  <c r="D348" i="5"/>
  <c r="E348" i="5"/>
  <c r="D374" i="5"/>
  <c r="E374" i="5"/>
  <c r="D380" i="5"/>
  <c r="E380" i="5"/>
  <c r="D1986" i="5"/>
  <c r="E1986" i="5"/>
  <c r="D1995" i="5"/>
  <c r="E1995" i="5"/>
  <c r="D1989" i="5"/>
  <c r="E1989" i="5"/>
  <c r="D1990" i="5"/>
  <c r="E1990" i="5"/>
  <c r="D1983" i="5"/>
  <c r="E1983" i="5"/>
  <c r="D1975" i="5"/>
  <c r="E1975" i="5"/>
  <c r="D1969" i="5"/>
  <c r="E1969" i="5"/>
  <c r="D1997" i="5"/>
  <c r="E1997" i="5"/>
  <c r="D1993" i="5"/>
  <c r="E1993" i="5"/>
  <c r="D2003" i="5"/>
  <c r="E2003" i="5"/>
  <c r="D1984" i="5"/>
  <c r="E1984" i="5"/>
  <c r="D1985" i="5"/>
  <c r="E1985" i="5"/>
  <c r="D1980" i="5"/>
  <c r="E1980" i="5"/>
  <c r="D1979" i="5"/>
  <c r="E1979" i="5"/>
  <c r="D1981" i="5"/>
  <c r="E1981" i="5"/>
  <c r="D1966" i="5"/>
  <c r="E1966" i="5"/>
  <c r="D1970" i="5"/>
  <c r="E1970" i="5"/>
  <c r="D1992" i="5"/>
  <c r="E1992" i="5"/>
  <c r="D1963" i="5"/>
  <c r="E1963" i="5"/>
  <c r="D2010" i="5"/>
  <c r="E2010" i="5"/>
  <c r="D2012" i="5"/>
  <c r="E2012" i="5"/>
  <c r="D2007" i="5"/>
  <c r="E2007" i="5"/>
  <c r="D1974" i="5"/>
  <c r="E1974" i="5"/>
  <c r="D1988" i="5"/>
  <c r="E1988" i="5"/>
  <c r="D2024" i="5"/>
  <c r="E2024" i="5"/>
  <c r="D2023" i="5"/>
  <c r="E2023" i="5"/>
  <c r="D1961" i="5"/>
  <c r="E1961" i="5"/>
  <c r="D2014" i="5"/>
  <c r="E2014" i="5"/>
  <c r="D2000" i="5"/>
  <c r="E2000" i="5"/>
  <c r="D2013" i="5"/>
  <c r="E2013" i="5"/>
  <c r="D2001" i="5"/>
  <c r="E2001" i="5"/>
  <c r="D2022" i="5"/>
  <c r="E2022" i="5"/>
  <c r="D1996" i="5"/>
  <c r="E1996" i="5"/>
  <c r="D1968" i="5"/>
  <c r="E1968" i="5"/>
  <c r="D1962" i="5"/>
  <c r="E1962" i="5"/>
  <c r="D2006" i="5"/>
  <c r="E2006" i="5"/>
  <c r="D2020" i="5"/>
  <c r="E2020" i="5"/>
  <c r="D2021" i="5"/>
  <c r="E2021" i="5"/>
  <c r="D1999" i="5"/>
  <c r="E1999" i="5"/>
  <c r="D2004" i="5"/>
  <c r="E2004" i="5"/>
  <c r="D2008" i="5"/>
  <c r="E2008" i="5"/>
  <c r="D2005" i="5"/>
  <c r="E2005" i="5"/>
  <c r="D2016" i="5"/>
  <c r="E2016" i="5"/>
  <c r="D2015" i="5"/>
  <c r="E2015" i="5"/>
  <c r="D1964" i="5"/>
  <c r="E1964" i="5"/>
  <c r="D1991" i="5"/>
  <c r="E1991" i="5"/>
  <c r="D2009" i="5"/>
  <c r="E2009" i="5"/>
  <c r="D1971" i="5"/>
  <c r="E1971" i="5"/>
  <c r="D1972" i="5"/>
  <c r="E1972" i="5"/>
  <c r="D1976" i="5"/>
  <c r="E1976" i="5"/>
  <c r="D1998" i="5"/>
  <c r="E1998" i="5"/>
  <c r="D2019" i="5"/>
  <c r="E2019" i="5"/>
  <c r="D2017" i="5"/>
  <c r="E2017" i="5"/>
  <c r="D1977" i="5"/>
  <c r="E1977" i="5"/>
  <c r="D1994" i="5"/>
  <c r="E1994" i="5"/>
  <c r="D1987" i="5"/>
  <c r="E1987" i="5"/>
  <c r="D1982" i="5"/>
  <c r="E1982" i="5"/>
  <c r="D1978" i="5"/>
  <c r="E1978" i="5"/>
  <c r="D1973" i="5"/>
  <c r="E1973" i="5"/>
  <c r="D2002" i="5"/>
  <c r="E2002" i="5"/>
  <c r="D2011" i="5"/>
  <c r="E2011" i="5"/>
  <c r="D2018" i="5"/>
  <c r="E2018" i="5"/>
  <c r="D1965" i="5"/>
  <c r="E1965" i="5"/>
  <c r="D1967" i="5"/>
  <c r="E1967" i="5"/>
  <c r="D1677" i="5"/>
  <c r="E1677" i="5"/>
  <c r="D1678" i="5"/>
  <c r="E1678" i="5"/>
  <c r="D1670" i="5"/>
  <c r="E1670" i="5"/>
  <c r="D1680" i="5"/>
  <c r="E1680" i="5"/>
  <c r="D1676" i="5"/>
  <c r="E1676" i="5"/>
  <c r="D1683" i="5"/>
  <c r="E1683" i="5"/>
  <c r="D1674" i="5"/>
  <c r="E1674" i="5"/>
  <c r="D1673" i="5"/>
  <c r="E1673" i="5"/>
  <c r="D1669" i="5"/>
  <c r="E1669" i="5"/>
  <c r="D1671" i="5"/>
  <c r="E1671" i="5"/>
  <c r="D1675" i="5"/>
  <c r="E1675" i="5"/>
  <c r="D1686" i="5"/>
  <c r="E1686" i="5"/>
  <c r="D1687" i="5"/>
  <c r="E1687" i="5"/>
  <c r="D1685" i="5"/>
  <c r="E1685" i="5"/>
  <c r="D1672" i="5"/>
  <c r="E1672" i="5"/>
  <c r="D1694" i="5"/>
  <c r="E1694" i="5"/>
  <c r="D1693" i="5"/>
  <c r="E1693" i="5"/>
  <c r="D1689" i="5"/>
  <c r="E1689" i="5"/>
  <c r="D1681" i="5"/>
  <c r="E1681" i="5"/>
  <c r="D1688" i="5"/>
  <c r="E1688" i="5"/>
  <c r="D1682" i="5"/>
  <c r="E1682" i="5"/>
  <c r="D1692" i="5"/>
  <c r="E1692" i="5"/>
  <c r="D1679" i="5"/>
  <c r="E1679" i="5"/>
  <c r="D1668" i="5"/>
  <c r="E1668" i="5"/>
  <c r="D1684" i="5"/>
  <c r="E1684" i="5"/>
  <c r="D1690" i="5"/>
  <c r="E1690" i="5"/>
  <c r="D1691" i="5"/>
  <c r="E1691" i="5"/>
  <c r="D1649" i="5"/>
  <c r="E1649" i="5"/>
  <c r="D1650" i="5"/>
  <c r="E1650" i="5"/>
  <c r="D1641" i="5"/>
  <c r="E1641" i="5"/>
  <c r="D1652" i="5"/>
  <c r="E1652" i="5"/>
  <c r="D1648" i="5"/>
  <c r="E1648" i="5"/>
  <c r="D1656" i="5"/>
  <c r="E1656" i="5"/>
  <c r="D1646" i="5"/>
  <c r="E1646" i="5"/>
  <c r="D1645" i="5"/>
  <c r="E1645" i="5"/>
  <c r="D1639" i="5"/>
  <c r="E1639" i="5"/>
  <c r="D1644" i="5"/>
  <c r="E1644" i="5"/>
  <c r="D1642" i="5"/>
  <c r="E1642" i="5"/>
  <c r="D1647" i="5"/>
  <c r="E1647" i="5"/>
  <c r="D1659" i="5"/>
  <c r="E1659" i="5"/>
  <c r="D1660" i="5"/>
  <c r="E1660" i="5"/>
  <c r="D1658" i="5"/>
  <c r="E1658" i="5"/>
  <c r="D1643" i="5"/>
  <c r="E1643" i="5"/>
  <c r="D1667" i="5"/>
  <c r="E1667" i="5"/>
  <c r="D1666" i="5"/>
  <c r="E1666" i="5"/>
  <c r="D1662" i="5"/>
  <c r="E1662" i="5"/>
  <c r="D1654" i="5"/>
  <c r="E1654" i="5"/>
  <c r="D1661" i="5"/>
  <c r="E1661" i="5"/>
  <c r="D1655" i="5"/>
  <c r="E1655" i="5"/>
  <c r="D1665" i="5"/>
  <c r="E1665" i="5"/>
  <c r="D1651" i="5"/>
  <c r="E1651" i="5"/>
  <c r="D1640" i="5"/>
  <c r="E1640" i="5"/>
  <c r="D1638" i="5"/>
  <c r="E1638" i="5"/>
  <c r="D1657" i="5"/>
  <c r="E1657" i="5"/>
  <c r="D1663" i="5"/>
  <c r="E1663" i="5"/>
  <c r="D1664" i="5"/>
  <c r="E1664" i="5"/>
  <c r="D1653" i="5"/>
  <c r="E1653" i="5"/>
  <c r="D1023" i="5"/>
  <c r="E1023" i="5"/>
  <c r="D1029" i="5"/>
  <c r="E1029" i="5"/>
  <c r="D1025" i="5"/>
  <c r="E1025" i="5"/>
  <c r="D1026" i="5"/>
  <c r="E1026" i="5"/>
  <c r="D1020" i="5"/>
  <c r="E1020" i="5"/>
  <c r="D1015" i="5"/>
  <c r="E1015" i="5"/>
  <c r="D1012" i="5"/>
  <c r="E1012" i="5"/>
  <c r="D1031" i="5"/>
  <c r="E1031" i="5"/>
  <c r="D1028" i="5"/>
  <c r="E1028" i="5"/>
  <c r="D1035" i="5"/>
  <c r="E1035" i="5"/>
  <c r="D1021" i="5"/>
  <c r="E1021" i="5"/>
  <c r="D1022" i="5"/>
  <c r="E1022" i="5"/>
  <c r="D1018" i="5"/>
  <c r="E1018" i="5"/>
  <c r="D1017" i="5"/>
  <c r="E1017" i="5"/>
  <c r="D1019" i="5"/>
  <c r="E1019" i="5"/>
  <c r="D1010" i="5"/>
  <c r="E1010" i="5"/>
  <c r="D1016" i="5"/>
  <c r="E1016" i="5"/>
  <c r="D1013" i="5"/>
  <c r="E1013" i="5"/>
  <c r="D1027" i="5"/>
  <c r="E1027" i="5"/>
  <c r="D1039" i="5"/>
  <c r="E1039" i="5"/>
  <c r="D1040" i="5"/>
  <c r="E1040" i="5"/>
  <c r="D1038" i="5"/>
  <c r="E1038" i="5"/>
  <c r="D1014" i="5"/>
  <c r="E1014" i="5"/>
  <c r="D1024" i="5"/>
  <c r="E1024" i="5"/>
  <c r="D1047" i="5"/>
  <c r="E1047" i="5"/>
  <c r="D1046" i="5"/>
  <c r="E1046" i="5"/>
  <c r="D1008" i="5"/>
  <c r="E1008" i="5"/>
  <c r="D1042" i="5"/>
  <c r="E1042" i="5"/>
  <c r="D1033" i="5"/>
  <c r="E1033" i="5"/>
  <c r="D1041" i="5"/>
  <c r="E1041" i="5"/>
  <c r="D1034" i="5"/>
  <c r="E1034" i="5"/>
  <c r="D1045" i="5"/>
  <c r="E1045" i="5"/>
  <c r="D1030" i="5"/>
  <c r="E1030" i="5"/>
  <c r="D1011" i="5"/>
  <c r="E1011" i="5"/>
  <c r="D1009" i="5"/>
  <c r="E1009" i="5"/>
  <c r="D1037" i="5"/>
  <c r="E1037" i="5"/>
  <c r="D1043" i="5"/>
  <c r="E1043" i="5"/>
  <c r="D1044" i="5"/>
  <c r="E1044" i="5"/>
  <c r="D1032" i="5"/>
  <c r="E1032" i="5"/>
  <c r="D1036" i="5"/>
  <c r="E1036" i="5"/>
  <c r="D982" i="5"/>
  <c r="E982" i="5"/>
  <c r="D988" i="5"/>
  <c r="E988" i="5"/>
  <c r="D984" i="5"/>
  <c r="E984" i="5"/>
  <c r="D985" i="5"/>
  <c r="E985" i="5"/>
  <c r="D979" i="5"/>
  <c r="E979" i="5"/>
  <c r="D975" i="5"/>
  <c r="E975" i="5"/>
  <c r="D972" i="5"/>
  <c r="E972" i="5"/>
  <c r="D990" i="5"/>
  <c r="E990" i="5"/>
  <c r="D987" i="5"/>
  <c r="E987" i="5"/>
  <c r="D994" i="5"/>
  <c r="E994" i="5"/>
  <c r="D980" i="5"/>
  <c r="E980" i="5"/>
  <c r="D981" i="5"/>
  <c r="E981" i="5"/>
  <c r="D977" i="5"/>
  <c r="E977" i="5"/>
  <c r="D976" i="5"/>
  <c r="E976" i="5"/>
  <c r="D978" i="5"/>
  <c r="E978" i="5"/>
  <c r="D970" i="5"/>
  <c r="E970" i="5"/>
  <c r="D973" i="5"/>
  <c r="E973" i="5"/>
  <c r="D986" i="5"/>
  <c r="E986" i="5"/>
  <c r="D999" i="5"/>
  <c r="E999" i="5"/>
  <c r="D1000" i="5"/>
  <c r="E1000" i="5"/>
  <c r="D997" i="5"/>
  <c r="E997" i="5"/>
  <c r="D974" i="5"/>
  <c r="E974" i="5"/>
  <c r="D983" i="5"/>
  <c r="E983" i="5"/>
  <c r="D1007" i="5"/>
  <c r="E1007" i="5"/>
  <c r="D1006" i="5"/>
  <c r="E1006" i="5"/>
  <c r="D968" i="5"/>
  <c r="E968" i="5"/>
  <c r="D1002" i="5"/>
  <c r="E1002" i="5"/>
  <c r="D992" i="5"/>
  <c r="E992" i="5"/>
  <c r="D1001" i="5"/>
  <c r="E1001" i="5"/>
  <c r="D993" i="5"/>
  <c r="E993" i="5"/>
  <c r="D1005" i="5"/>
  <c r="E1005" i="5"/>
  <c r="D989" i="5"/>
  <c r="E989" i="5"/>
  <c r="D971" i="5"/>
  <c r="E971" i="5"/>
  <c r="D969" i="5"/>
  <c r="E969" i="5"/>
  <c r="D996" i="5"/>
  <c r="E996" i="5"/>
  <c r="D1003" i="5"/>
  <c r="E1003" i="5"/>
  <c r="D1004" i="5"/>
  <c r="E1004" i="5"/>
  <c r="D991" i="5"/>
  <c r="E991" i="5"/>
  <c r="D995" i="5"/>
  <c r="E995" i="5"/>
  <c r="D998" i="5"/>
  <c r="E998" i="5"/>
  <c r="D1934" i="5"/>
  <c r="E1934" i="5"/>
  <c r="D1940" i="5"/>
  <c r="E1940" i="5"/>
  <c r="D1936" i="5"/>
  <c r="E1936" i="5"/>
  <c r="D1937" i="5"/>
  <c r="E1937" i="5"/>
  <c r="D1931" i="5"/>
  <c r="E1931" i="5"/>
  <c r="D1926" i="5"/>
  <c r="E1926" i="5"/>
  <c r="D1923" i="5"/>
  <c r="E1923" i="5"/>
  <c r="D1942" i="5"/>
  <c r="E1942" i="5"/>
  <c r="D1939" i="5"/>
  <c r="E1939" i="5"/>
  <c r="D1946" i="5"/>
  <c r="E1946" i="5"/>
  <c r="D1932" i="5"/>
  <c r="E1932" i="5"/>
  <c r="D1933" i="5"/>
  <c r="E1933" i="5"/>
  <c r="D1929" i="5"/>
  <c r="E1929" i="5"/>
  <c r="D1928" i="5"/>
  <c r="E1928" i="5"/>
  <c r="D1930" i="5"/>
  <c r="E1930" i="5"/>
  <c r="D1921" i="5"/>
  <c r="E1921" i="5"/>
  <c r="D1927" i="5"/>
  <c r="E1927" i="5"/>
  <c r="D1924" i="5"/>
  <c r="E1924" i="5"/>
  <c r="D1938" i="5"/>
  <c r="E1938" i="5"/>
  <c r="D1952" i="5"/>
  <c r="E1952" i="5"/>
  <c r="D1953" i="5"/>
  <c r="E1953" i="5"/>
  <c r="D1950" i="5"/>
  <c r="E1950" i="5"/>
  <c r="D1925" i="5"/>
  <c r="E1925" i="5"/>
  <c r="D1935" i="5"/>
  <c r="E1935" i="5"/>
  <c r="D1960" i="5"/>
  <c r="E1960" i="5"/>
  <c r="D1959" i="5"/>
  <c r="E1959" i="5"/>
  <c r="D1919" i="5"/>
  <c r="E1919" i="5"/>
  <c r="D1955" i="5"/>
  <c r="E1955" i="5"/>
  <c r="D1944" i="5"/>
  <c r="E1944" i="5"/>
  <c r="D1954" i="5"/>
  <c r="E1954" i="5"/>
  <c r="D1945" i="5"/>
  <c r="E1945" i="5"/>
  <c r="D1958" i="5"/>
  <c r="E1958" i="5"/>
  <c r="D1941" i="5"/>
  <c r="E1941" i="5"/>
  <c r="D1922" i="5"/>
  <c r="E1922" i="5"/>
  <c r="D1920" i="5"/>
  <c r="E1920" i="5"/>
  <c r="D1949" i="5"/>
  <c r="E1949" i="5"/>
  <c r="D1956" i="5"/>
  <c r="E1956" i="5"/>
  <c r="D1957" i="5"/>
  <c r="E1957" i="5"/>
  <c r="D1943" i="5"/>
  <c r="E1943" i="5"/>
  <c r="D1947" i="5"/>
  <c r="E1947" i="5"/>
  <c r="D1951" i="5"/>
  <c r="E1951" i="5"/>
  <c r="D1948" i="5"/>
  <c r="E1948" i="5"/>
  <c r="D1891" i="5"/>
  <c r="E1891" i="5"/>
  <c r="D1897" i="5"/>
  <c r="E1897" i="5"/>
  <c r="D1893" i="5"/>
  <c r="E1893" i="5"/>
  <c r="D1894" i="5"/>
  <c r="E1894" i="5"/>
  <c r="D1888" i="5"/>
  <c r="E1888" i="5"/>
  <c r="D1883" i="5"/>
  <c r="E1883" i="5"/>
  <c r="D1880" i="5"/>
  <c r="E1880" i="5"/>
  <c r="D1899" i="5"/>
  <c r="E1899" i="5"/>
  <c r="D1896" i="5"/>
  <c r="E1896" i="5"/>
  <c r="D1903" i="5"/>
  <c r="E1903" i="5"/>
  <c r="D1889" i="5"/>
  <c r="E1889" i="5"/>
  <c r="D1890" i="5"/>
  <c r="E1890" i="5"/>
  <c r="D1886" i="5"/>
  <c r="E1886" i="5"/>
  <c r="D1885" i="5"/>
  <c r="E1885" i="5"/>
  <c r="D1887" i="5"/>
  <c r="E1887" i="5"/>
  <c r="D1878" i="5"/>
  <c r="E1878" i="5"/>
  <c r="D1884" i="5"/>
  <c r="E1884" i="5"/>
  <c r="D1881" i="5"/>
  <c r="E1881" i="5"/>
  <c r="D1895" i="5"/>
  <c r="E1895" i="5"/>
  <c r="D1909" i="5"/>
  <c r="E1909" i="5"/>
  <c r="D1910" i="5"/>
  <c r="E1910" i="5"/>
  <c r="D1907" i="5"/>
  <c r="E1907" i="5"/>
  <c r="D1882" i="5"/>
  <c r="E1882" i="5"/>
  <c r="D1892" i="5"/>
  <c r="E1892" i="5"/>
  <c r="D1918" i="5"/>
  <c r="E1918" i="5"/>
  <c r="D1917" i="5"/>
  <c r="E1917" i="5"/>
  <c r="D1876" i="5"/>
  <c r="E1876" i="5"/>
  <c r="D1912" i="5"/>
  <c r="E1912" i="5"/>
  <c r="D1901" i="5"/>
  <c r="E1901" i="5"/>
  <c r="D1911" i="5"/>
  <c r="E1911" i="5"/>
  <c r="D1902" i="5"/>
  <c r="E1902" i="5"/>
  <c r="D1916" i="5"/>
  <c r="E1916" i="5"/>
  <c r="D1898" i="5"/>
  <c r="E1898" i="5"/>
  <c r="D1879" i="5"/>
  <c r="E1879" i="5"/>
  <c r="D1877" i="5"/>
  <c r="E1877" i="5"/>
  <c r="D1906" i="5"/>
  <c r="E1906" i="5"/>
  <c r="D1914" i="5"/>
  <c r="E1914" i="5"/>
  <c r="D1915" i="5"/>
  <c r="E1915" i="5"/>
  <c r="D1900" i="5"/>
  <c r="E1900" i="5"/>
  <c r="D1904" i="5"/>
  <c r="E1904" i="5"/>
  <c r="D1908" i="5"/>
  <c r="E1908" i="5"/>
  <c r="D1905" i="5"/>
  <c r="E1905" i="5"/>
  <c r="D1913" i="5"/>
  <c r="E1913" i="5"/>
  <c r="D832" i="5"/>
  <c r="E832" i="5"/>
  <c r="D838" i="5"/>
  <c r="E838" i="5"/>
  <c r="D834" i="5"/>
  <c r="E834" i="5"/>
  <c r="D835" i="5"/>
  <c r="E835" i="5"/>
  <c r="D829" i="5"/>
  <c r="E829" i="5"/>
  <c r="D825" i="5"/>
  <c r="E825" i="5"/>
  <c r="D840" i="5"/>
  <c r="E840" i="5"/>
  <c r="D837" i="5"/>
  <c r="E837" i="5"/>
  <c r="D843" i="5"/>
  <c r="E843" i="5"/>
  <c r="D830" i="5"/>
  <c r="E830" i="5"/>
  <c r="D831" i="5"/>
  <c r="E831" i="5"/>
  <c r="D828" i="5"/>
  <c r="E828" i="5"/>
  <c r="D827" i="5"/>
  <c r="E827" i="5"/>
  <c r="D821" i="5"/>
  <c r="E821" i="5"/>
  <c r="D826" i="5"/>
  <c r="E826" i="5"/>
  <c r="D823" i="5"/>
  <c r="E823" i="5"/>
  <c r="D836" i="5"/>
  <c r="E836" i="5"/>
  <c r="D849" i="5"/>
  <c r="E849" i="5"/>
  <c r="D850" i="5"/>
  <c r="E850" i="5"/>
  <c r="D847" i="5"/>
  <c r="E847" i="5"/>
  <c r="D824" i="5"/>
  <c r="E824" i="5"/>
  <c r="D833" i="5"/>
  <c r="E833" i="5"/>
  <c r="D859" i="5"/>
  <c r="E859" i="5"/>
  <c r="D858" i="5"/>
  <c r="E858" i="5"/>
  <c r="D819" i="5"/>
  <c r="E819" i="5"/>
  <c r="D852" i="5"/>
  <c r="E852" i="5"/>
  <c r="D841" i="5"/>
  <c r="E841" i="5"/>
  <c r="D851" i="5"/>
  <c r="E851" i="5"/>
  <c r="D842" i="5"/>
  <c r="E842" i="5"/>
  <c r="D857" i="5"/>
  <c r="E857" i="5"/>
  <c r="D839" i="5"/>
  <c r="E839" i="5"/>
  <c r="D822" i="5"/>
  <c r="E822" i="5"/>
  <c r="D820" i="5"/>
  <c r="E820" i="5"/>
  <c r="D846" i="5"/>
  <c r="E846" i="5"/>
  <c r="D855" i="5"/>
  <c r="E855" i="5"/>
  <c r="D856" i="5"/>
  <c r="E856" i="5"/>
  <c r="D844" i="5"/>
  <c r="E844" i="5"/>
  <c r="D848" i="5"/>
  <c r="E848" i="5"/>
  <c r="D845" i="5"/>
  <c r="E845" i="5"/>
  <c r="D854" i="5"/>
  <c r="E854" i="5"/>
  <c r="D853" i="5"/>
  <c r="E853" i="5"/>
  <c r="D801" i="5"/>
  <c r="E801" i="5"/>
  <c r="D795" i="5"/>
  <c r="E795" i="5"/>
  <c r="D802" i="5"/>
  <c r="E802" i="5"/>
  <c r="D797" i="5"/>
  <c r="E797" i="5"/>
  <c r="D798" i="5"/>
  <c r="E798" i="5"/>
  <c r="D792" i="5"/>
  <c r="E792" i="5"/>
  <c r="D787" i="5"/>
  <c r="E787" i="5"/>
  <c r="D804" i="5"/>
  <c r="E804" i="5"/>
  <c r="D788" i="5"/>
  <c r="E788" i="5"/>
  <c r="D800" i="5"/>
  <c r="E800" i="5"/>
  <c r="D806" i="5"/>
  <c r="E806" i="5"/>
  <c r="D793" i="5"/>
  <c r="E793" i="5"/>
  <c r="D794" i="5"/>
  <c r="E794" i="5"/>
  <c r="D791" i="5"/>
  <c r="E791" i="5"/>
  <c r="D790" i="5"/>
  <c r="E790" i="5"/>
  <c r="D784" i="5"/>
  <c r="E784" i="5"/>
  <c r="D789" i="5"/>
  <c r="E789" i="5"/>
  <c r="D785" i="5"/>
  <c r="E785" i="5"/>
  <c r="D799" i="5"/>
  <c r="E799" i="5"/>
  <c r="D786" i="5"/>
  <c r="E786" i="5"/>
  <c r="D796" i="5"/>
  <c r="E796" i="5"/>
  <c r="D818" i="5"/>
  <c r="E818" i="5"/>
  <c r="D817" i="5"/>
  <c r="E817" i="5"/>
  <c r="D781" i="5"/>
  <c r="E781" i="5"/>
  <c r="D811" i="5"/>
  <c r="E811" i="5"/>
  <c r="D810" i="5"/>
  <c r="E810" i="5"/>
  <c r="D805" i="5"/>
  <c r="E805" i="5"/>
  <c r="D816" i="5"/>
  <c r="E816" i="5"/>
  <c r="D803" i="5"/>
  <c r="E803" i="5"/>
  <c r="D782" i="5"/>
  <c r="E782" i="5"/>
  <c r="D808" i="5"/>
  <c r="E808" i="5"/>
  <c r="D814" i="5"/>
  <c r="E814" i="5"/>
  <c r="D815" i="5"/>
  <c r="E815" i="5"/>
  <c r="D809" i="5"/>
  <c r="E809" i="5"/>
  <c r="D807" i="5"/>
  <c r="E807" i="5"/>
  <c r="D813" i="5"/>
  <c r="E813" i="5"/>
  <c r="D812" i="5"/>
  <c r="E812" i="5"/>
  <c r="D783" i="5"/>
  <c r="E783" i="5"/>
  <c r="D1598" i="5"/>
  <c r="E1598" i="5"/>
  <c r="D1607" i="5"/>
  <c r="E1607" i="5"/>
  <c r="D1601" i="5"/>
  <c r="E1601" i="5"/>
  <c r="D1602" i="5"/>
  <c r="E1602" i="5"/>
  <c r="D1595" i="5"/>
  <c r="E1595" i="5"/>
  <c r="D1587" i="5"/>
  <c r="E1587" i="5"/>
  <c r="D1581" i="5"/>
  <c r="E1581" i="5"/>
  <c r="D1609" i="5"/>
  <c r="E1609" i="5"/>
  <c r="D1605" i="5"/>
  <c r="E1605" i="5"/>
  <c r="D1616" i="5"/>
  <c r="E1616" i="5"/>
  <c r="D1596" i="5"/>
  <c r="E1596" i="5"/>
  <c r="D1597" i="5"/>
  <c r="E1597" i="5"/>
  <c r="D1592" i="5"/>
  <c r="E1592" i="5"/>
  <c r="D1591" i="5"/>
  <c r="E1591" i="5"/>
  <c r="D1593" i="5"/>
  <c r="E1593" i="5"/>
  <c r="D1578" i="5"/>
  <c r="E1578" i="5"/>
  <c r="D1582" i="5"/>
  <c r="E1582" i="5"/>
  <c r="D1604" i="5"/>
  <c r="E1604" i="5"/>
  <c r="D1575" i="5"/>
  <c r="E1575" i="5"/>
  <c r="D1623" i="5"/>
  <c r="E1623" i="5"/>
  <c r="D1625" i="5"/>
  <c r="E1625" i="5"/>
  <c r="D1620" i="5"/>
  <c r="E1620" i="5"/>
  <c r="D1586" i="5"/>
  <c r="E1586" i="5"/>
  <c r="D1600" i="5"/>
  <c r="E1600" i="5"/>
  <c r="D1637" i="5"/>
  <c r="E1637" i="5"/>
  <c r="D1636" i="5"/>
  <c r="E1636" i="5"/>
  <c r="D1573" i="5"/>
  <c r="E1573" i="5"/>
  <c r="D1627" i="5"/>
  <c r="E1627" i="5"/>
  <c r="D1612" i="5"/>
  <c r="E1612" i="5"/>
  <c r="D1626" i="5"/>
  <c r="E1626" i="5"/>
  <c r="D1613" i="5"/>
  <c r="E1613" i="5"/>
  <c r="D1635" i="5"/>
  <c r="E1635" i="5"/>
  <c r="D1608" i="5"/>
  <c r="E1608" i="5"/>
  <c r="D1580" i="5"/>
  <c r="E1580" i="5"/>
  <c r="D1574" i="5"/>
  <c r="E1574" i="5"/>
  <c r="D1619" i="5"/>
  <c r="E1619" i="5"/>
  <c r="D1633" i="5"/>
  <c r="E1633" i="5"/>
  <c r="D1634" i="5"/>
  <c r="E1634" i="5"/>
  <c r="D1615" i="5"/>
  <c r="E1615" i="5"/>
  <c r="D1611" i="5"/>
  <c r="E1611" i="5"/>
  <c r="D1617" i="5"/>
  <c r="E1617" i="5"/>
  <c r="D1621" i="5"/>
  <c r="E1621" i="5"/>
  <c r="D1618" i="5"/>
  <c r="E1618" i="5"/>
  <c r="D1629" i="5"/>
  <c r="E1629" i="5"/>
  <c r="D1628" i="5"/>
  <c r="E1628" i="5"/>
  <c r="D1576" i="5"/>
  <c r="E1576" i="5"/>
  <c r="D1603" i="5"/>
  <c r="E1603" i="5"/>
  <c r="D1622" i="5"/>
  <c r="E1622" i="5"/>
  <c r="D1583" i="5"/>
  <c r="E1583" i="5"/>
  <c r="D1584" i="5"/>
  <c r="E1584" i="5"/>
  <c r="D1588" i="5"/>
  <c r="E1588" i="5"/>
  <c r="D1610" i="5"/>
  <c r="E1610" i="5"/>
  <c r="D1632" i="5"/>
  <c r="E1632" i="5"/>
  <c r="D1630" i="5"/>
  <c r="E1630" i="5"/>
  <c r="D1589" i="5"/>
  <c r="E1589" i="5"/>
  <c r="D1606" i="5"/>
  <c r="E1606" i="5"/>
  <c r="D1599" i="5"/>
  <c r="E1599" i="5"/>
  <c r="D1594" i="5"/>
  <c r="E1594" i="5"/>
  <c r="D1590" i="5"/>
  <c r="E1590" i="5"/>
  <c r="D1585" i="5"/>
  <c r="E1585" i="5"/>
  <c r="D1614" i="5"/>
  <c r="E1614" i="5"/>
  <c r="D1624" i="5"/>
  <c r="E1624" i="5"/>
  <c r="D1631" i="5"/>
  <c r="E1631" i="5"/>
  <c r="D1577" i="5"/>
  <c r="E1577" i="5"/>
  <c r="D1579" i="5"/>
  <c r="E1579" i="5"/>
  <c r="D1261" i="5"/>
  <c r="E1261" i="5"/>
  <c r="D1258" i="5"/>
  <c r="E1258" i="5"/>
  <c r="D1263" i="5"/>
  <c r="E1263" i="5"/>
  <c r="D1260" i="5"/>
  <c r="E1260" i="5"/>
  <c r="D1266" i="5"/>
  <c r="E1266" i="5"/>
  <c r="D1256" i="5"/>
  <c r="E1256" i="5"/>
  <c r="D1255" i="5"/>
  <c r="E1255" i="5"/>
  <c r="D1257" i="5"/>
  <c r="E1257" i="5"/>
  <c r="D1259" i="5"/>
  <c r="E1259" i="5"/>
  <c r="D1271" i="5"/>
  <c r="E1271" i="5"/>
  <c r="D1272" i="5"/>
  <c r="E1272" i="5"/>
  <c r="D1269" i="5"/>
  <c r="E1269" i="5"/>
  <c r="D1280" i="5"/>
  <c r="E1280" i="5"/>
  <c r="D1252" i="5"/>
  <c r="E1252" i="5"/>
  <c r="D1274" i="5"/>
  <c r="E1274" i="5"/>
  <c r="D1264" i="5"/>
  <c r="E1264" i="5"/>
  <c r="D1273" i="5"/>
  <c r="E1273" i="5"/>
  <c r="D1265" i="5"/>
  <c r="E1265" i="5"/>
  <c r="D1279" i="5"/>
  <c r="E1279" i="5"/>
  <c r="D1262" i="5"/>
  <c r="E1262" i="5"/>
  <c r="D1254" i="5"/>
  <c r="E1254" i="5"/>
  <c r="D1253" i="5"/>
  <c r="E1253" i="5"/>
  <c r="D1268" i="5"/>
  <c r="E1268" i="5"/>
  <c r="D1277" i="5"/>
  <c r="E1277" i="5"/>
  <c r="D1278" i="5"/>
  <c r="E1278" i="5"/>
  <c r="D1270" i="5"/>
  <c r="E1270" i="5"/>
  <c r="D1267" i="5"/>
  <c r="E1267" i="5"/>
  <c r="D1276" i="5"/>
  <c r="E1276" i="5"/>
  <c r="D1275" i="5"/>
  <c r="E1275" i="5"/>
  <c r="D878" i="5"/>
  <c r="E878" i="5"/>
  <c r="D885" i="5"/>
  <c r="E885" i="5"/>
  <c r="D880" i="5"/>
  <c r="E880" i="5"/>
  <c r="D881" i="5"/>
  <c r="E881" i="5"/>
  <c r="D875" i="5"/>
  <c r="E875" i="5"/>
  <c r="D870" i="5"/>
  <c r="E870" i="5"/>
  <c r="D867" i="5"/>
  <c r="E867" i="5"/>
  <c r="D887" i="5"/>
  <c r="E887" i="5"/>
  <c r="D884" i="5"/>
  <c r="E884" i="5"/>
  <c r="D891" i="5"/>
  <c r="E891" i="5"/>
  <c r="D876" i="5"/>
  <c r="E876" i="5"/>
  <c r="D877" i="5"/>
  <c r="E877" i="5"/>
  <c r="D873" i="5"/>
  <c r="E873" i="5"/>
  <c r="D872" i="5"/>
  <c r="E872" i="5"/>
  <c r="D874" i="5"/>
  <c r="E874" i="5"/>
  <c r="D865" i="5"/>
  <c r="E865" i="5"/>
  <c r="D871" i="5"/>
  <c r="E871" i="5"/>
  <c r="D868" i="5"/>
  <c r="E868" i="5"/>
  <c r="D883" i="5"/>
  <c r="E883" i="5"/>
  <c r="D897" i="5"/>
  <c r="E897" i="5"/>
  <c r="D898" i="5"/>
  <c r="E898" i="5"/>
  <c r="D895" i="5"/>
  <c r="E895" i="5"/>
  <c r="D869" i="5"/>
  <c r="E869" i="5"/>
  <c r="D879" i="5"/>
  <c r="E879" i="5"/>
  <c r="D907" i="5"/>
  <c r="E907" i="5"/>
  <c r="D906" i="5"/>
  <c r="E906" i="5"/>
  <c r="D861" i="5"/>
  <c r="E861" i="5"/>
  <c r="D900" i="5"/>
  <c r="E900" i="5"/>
  <c r="D889" i="5"/>
  <c r="E889" i="5"/>
  <c r="D899" i="5"/>
  <c r="E899" i="5"/>
  <c r="D890" i="5"/>
  <c r="E890" i="5"/>
  <c r="D905" i="5"/>
  <c r="E905" i="5"/>
  <c r="D886" i="5"/>
  <c r="E886" i="5"/>
  <c r="D866" i="5"/>
  <c r="E866" i="5"/>
  <c r="D862" i="5"/>
  <c r="E862" i="5"/>
  <c r="D894" i="5"/>
  <c r="E894" i="5"/>
  <c r="D903" i="5"/>
  <c r="E903" i="5"/>
  <c r="D904" i="5"/>
  <c r="E904" i="5"/>
  <c r="D888" i="5"/>
  <c r="E888" i="5"/>
  <c r="D892" i="5"/>
  <c r="E892" i="5"/>
  <c r="D896" i="5"/>
  <c r="E896" i="5"/>
  <c r="D893" i="5"/>
  <c r="E893" i="5"/>
  <c r="D902" i="5"/>
  <c r="E902" i="5"/>
  <c r="D901" i="5"/>
  <c r="E901" i="5"/>
  <c r="D863" i="5"/>
  <c r="E863" i="5"/>
  <c r="D864" i="5"/>
  <c r="E864" i="5"/>
  <c r="D882" i="5"/>
  <c r="E882" i="5"/>
  <c r="D1299" i="5"/>
  <c r="E1299" i="5"/>
  <c r="D1294" i="5"/>
  <c r="E1294" i="5"/>
  <c r="D1288" i="5"/>
  <c r="E1288" i="5"/>
  <c r="D1293" i="5"/>
  <c r="E1293" i="5"/>
  <c r="D1301" i="5"/>
  <c r="E1301" i="5"/>
  <c r="D1298" i="5"/>
  <c r="E1298" i="5"/>
  <c r="D1305" i="5"/>
  <c r="E1305" i="5"/>
  <c r="D1295" i="5"/>
  <c r="E1295" i="5"/>
  <c r="D1292" i="5"/>
  <c r="E1292" i="5"/>
  <c r="D1291" i="5"/>
  <c r="E1291" i="5"/>
  <c r="D1285" i="5"/>
  <c r="E1285" i="5"/>
  <c r="D1290" i="5"/>
  <c r="E1290" i="5"/>
  <c r="D1286" i="5"/>
  <c r="E1286" i="5"/>
  <c r="D1297" i="5"/>
  <c r="E1297" i="5"/>
  <c r="D1284" i="5"/>
  <c r="E1284" i="5"/>
  <c r="D1312" i="5"/>
  <c r="E1312" i="5"/>
  <c r="D1313" i="5"/>
  <c r="E1313" i="5"/>
  <c r="D1309" i="5"/>
  <c r="E1309" i="5"/>
  <c r="D1287" i="5"/>
  <c r="E1287" i="5"/>
  <c r="D1296" i="5"/>
  <c r="E1296" i="5"/>
  <c r="D1322" i="5"/>
  <c r="E1322" i="5"/>
  <c r="D1321" i="5"/>
  <c r="E1321" i="5"/>
  <c r="D1315" i="5"/>
  <c r="E1315" i="5"/>
  <c r="D1303" i="5"/>
  <c r="E1303" i="5"/>
  <c r="D1289" i="5"/>
  <c r="E1289" i="5"/>
  <c r="D1314" i="5"/>
  <c r="E1314" i="5"/>
  <c r="D1304" i="5"/>
  <c r="E1304" i="5"/>
  <c r="D1320" i="5"/>
  <c r="E1320" i="5"/>
  <c r="D1300" i="5"/>
  <c r="E1300" i="5"/>
  <c r="D1281" i="5"/>
  <c r="E1281" i="5"/>
  <c r="D1308" i="5"/>
  <c r="E1308" i="5"/>
  <c r="D1318" i="5"/>
  <c r="E1318" i="5"/>
  <c r="D1319" i="5"/>
  <c r="E1319" i="5"/>
  <c r="D1302" i="5"/>
  <c r="E1302" i="5"/>
  <c r="D1306" i="5"/>
  <c r="E1306" i="5"/>
  <c r="D1310" i="5"/>
  <c r="E1310" i="5"/>
  <c r="D1307" i="5"/>
  <c r="E1307" i="5"/>
  <c r="D1317" i="5"/>
  <c r="E1317" i="5"/>
  <c r="D1316" i="5"/>
  <c r="E1316" i="5"/>
  <c r="D1282" i="5"/>
  <c r="E1282" i="5"/>
  <c r="D1283" i="5"/>
  <c r="E1283" i="5"/>
  <c r="D1311" i="5"/>
  <c r="E1311" i="5"/>
  <c r="D588" i="5"/>
  <c r="E588" i="5"/>
  <c r="D594" i="5"/>
  <c r="E594" i="5"/>
  <c r="D589" i="5"/>
  <c r="E589" i="5"/>
  <c r="D590" i="5"/>
  <c r="E590" i="5"/>
  <c r="D585" i="5"/>
  <c r="E585" i="5"/>
  <c r="D581" i="5"/>
  <c r="E581" i="5"/>
  <c r="D580" i="5"/>
  <c r="E580" i="5"/>
  <c r="D596" i="5"/>
  <c r="E596" i="5"/>
  <c r="D593" i="5"/>
  <c r="E593" i="5"/>
  <c r="D599" i="5"/>
  <c r="E599" i="5"/>
  <c r="D586" i="5"/>
  <c r="E586" i="5"/>
  <c r="D587" i="5"/>
  <c r="E587" i="5"/>
  <c r="D583" i="5"/>
  <c r="E583" i="5"/>
  <c r="D582" i="5"/>
  <c r="E582" i="5"/>
  <c r="D584" i="5"/>
  <c r="E584" i="5"/>
  <c r="D592" i="5"/>
  <c r="E592" i="5"/>
  <c r="D577" i="5"/>
  <c r="E577" i="5"/>
  <c r="D578" i="5"/>
  <c r="E578" i="5"/>
  <c r="D604" i="5"/>
  <c r="E604" i="5"/>
  <c r="D605" i="5"/>
  <c r="E605" i="5"/>
  <c r="D602" i="5"/>
  <c r="E602" i="5"/>
  <c r="D614" i="5"/>
  <c r="E614" i="5"/>
  <c r="D613" i="5"/>
  <c r="E613" i="5"/>
  <c r="D576" i="5"/>
  <c r="E576" i="5"/>
  <c r="D607" i="5"/>
  <c r="E607" i="5"/>
  <c r="D597" i="5"/>
  <c r="E597" i="5"/>
  <c r="D606" i="5"/>
  <c r="E606" i="5"/>
  <c r="D598" i="5"/>
  <c r="E598" i="5"/>
  <c r="D612" i="5"/>
  <c r="E612" i="5"/>
  <c r="D595" i="5"/>
  <c r="E595" i="5"/>
  <c r="D579" i="5"/>
  <c r="E579" i="5"/>
  <c r="D601" i="5"/>
  <c r="E601" i="5"/>
  <c r="D610" i="5"/>
  <c r="E610" i="5"/>
  <c r="D611" i="5"/>
  <c r="E611" i="5"/>
  <c r="D603" i="5"/>
  <c r="E603" i="5"/>
  <c r="D600" i="5"/>
  <c r="E600" i="5"/>
  <c r="D609" i="5"/>
  <c r="E609" i="5"/>
  <c r="D608" i="5"/>
  <c r="E608" i="5"/>
  <c r="D591" i="5"/>
  <c r="E591" i="5"/>
  <c r="D551" i="5"/>
  <c r="E551" i="5"/>
  <c r="D547" i="5"/>
  <c r="E547" i="5"/>
  <c r="D555" i="5"/>
  <c r="E555" i="5"/>
  <c r="D549" i="5"/>
  <c r="E549" i="5"/>
  <c r="D553" i="5"/>
  <c r="E553" i="5"/>
  <c r="D559" i="5"/>
  <c r="E559" i="5"/>
  <c r="D550" i="5"/>
  <c r="E550" i="5"/>
  <c r="D552" i="5"/>
  <c r="E552" i="5"/>
  <c r="D545" i="5"/>
  <c r="E545" i="5"/>
  <c r="D565" i="5"/>
  <c r="E565" i="5"/>
  <c r="D566" i="5"/>
  <c r="E566" i="5"/>
  <c r="D563" i="5"/>
  <c r="E563" i="5"/>
  <c r="D575" i="5"/>
  <c r="E575" i="5"/>
  <c r="D574" i="5"/>
  <c r="E574" i="5"/>
  <c r="D544" i="5"/>
  <c r="E544" i="5"/>
  <c r="D568" i="5"/>
  <c r="E568" i="5"/>
  <c r="D557" i="5"/>
  <c r="E557" i="5"/>
  <c r="D567" i="5"/>
  <c r="E567" i="5"/>
  <c r="D558" i="5"/>
  <c r="E558" i="5"/>
  <c r="D573" i="5"/>
  <c r="E573" i="5"/>
  <c r="D554" i="5"/>
  <c r="E554" i="5"/>
  <c r="D546" i="5"/>
  <c r="E546" i="5"/>
  <c r="D562" i="5"/>
  <c r="E562" i="5"/>
  <c r="D571" i="5"/>
  <c r="E571" i="5"/>
  <c r="D572" i="5"/>
  <c r="E572" i="5"/>
  <c r="D556" i="5"/>
  <c r="E556" i="5"/>
  <c r="D560" i="5"/>
  <c r="E560" i="5"/>
  <c r="D564" i="5"/>
  <c r="E564" i="5"/>
  <c r="D561" i="5"/>
  <c r="E561" i="5"/>
  <c r="D570" i="5"/>
  <c r="E570" i="5"/>
  <c r="D569" i="5"/>
  <c r="E569" i="5"/>
  <c r="D548" i="5"/>
  <c r="E548" i="5"/>
  <c r="D513" i="5"/>
  <c r="E513" i="5"/>
  <c r="D520" i="5"/>
  <c r="E520" i="5"/>
  <c r="D515" i="5"/>
  <c r="E515" i="5"/>
  <c r="D516" i="5"/>
  <c r="E516" i="5"/>
  <c r="D508" i="5"/>
  <c r="E508" i="5"/>
  <c r="D503" i="5"/>
  <c r="E503" i="5"/>
  <c r="D522" i="5"/>
  <c r="E522" i="5"/>
  <c r="D519" i="5"/>
  <c r="E519" i="5"/>
  <c r="D526" i="5"/>
  <c r="E526" i="5"/>
  <c r="D511" i="5"/>
  <c r="E511" i="5"/>
  <c r="D510" i="5"/>
  <c r="E510" i="5"/>
  <c r="D512" i="5"/>
  <c r="E512" i="5"/>
  <c r="D501" i="5"/>
  <c r="E501" i="5"/>
  <c r="D504" i="5"/>
  <c r="E504" i="5"/>
  <c r="D518" i="5"/>
  <c r="E518" i="5"/>
  <c r="D533" i="5"/>
  <c r="E533" i="5"/>
  <c r="D534" i="5"/>
  <c r="E534" i="5"/>
  <c r="D530" i="5"/>
  <c r="E530" i="5"/>
  <c r="D507" i="5"/>
  <c r="E507" i="5"/>
  <c r="D514" i="5"/>
  <c r="E514" i="5"/>
  <c r="D543" i="5"/>
  <c r="E543" i="5"/>
  <c r="D542" i="5"/>
  <c r="E542" i="5"/>
  <c r="D498" i="5"/>
  <c r="E498" i="5"/>
  <c r="D536" i="5"/>
  <c r="E536" i="5"/>
  <c r="D524" i="5"/>
  <c r="E524" i="5"/>
  <c r="D535" i="5"/>
  <c r="E535" i="5"/>
  <c r="D525" i="5"/>
  <c r="E525" i="5"/>
  <c r="D541" i="5"/>
  <c r="E541" i="5"/>
  <c r="D521" i="5"/>
  <c r="E521" i="5"/>
  <c r="D502" i="5"/>
  <c r="E502" i="5"/>
  <c r="D499" i="5"/>
  <c r="E499" i="5"/>
  <c r="D529" i="5"/>
  <c r="E529" i="5"/>
  <c r="D539" i="5"/>
  <c r="E539" i="5"/>
  <c r="D540" i="5"/>
  <c r="E540" i="5"/>
  <c r="D523" i="5"/>
  <c r="E523" i="5"/>
  <c r="D527" i="5"/>
  <c r="E527" i="5"/>
  <c r="D531" i="5"/>
  <c r="E531" i="5"/>
  <c r="D528" i="5"/>
  <c r="E528" i="5"/>
  <c r="D538" i="5"/>
  <c r="E538" i="5"/>
  <c r="D537" i="5"/>
  <c r="E537" i="5"/>
  <c r="D500" i="5"/>
  <c r="E500" i="5"/>
  <c r="D517" i="5"/>
  <c r="E517" i="5"/>
  <c r="D532" i="5"/>
  <c r="E532" i="5"/>
  <c r="D505" i="5"/>
  <c r="E505" i="5"/>
  <c r="D506" i="5"/>
  <c r="E506" i="5"/>
  <c r="D509" i="5"/>
  <c r="E509" i="5"/>
  <c r="D473" i="5"/>
  <c r="E473" i="5"/>
  <c r="D468" i="5"/>
  <c r="E468" i="5"/>
  <c r="D469" i="5"/>
  <c r="E469" i="5"/>
  <c r="D464" i="5"/>
  <c r="E464" i="5"/>
  <c r="D459" i="5"/>
  <c r="E459" i="5"/>
  <c r="D455" i="5"/>
  <c r="E455" i="5"/>
  <c r="D475" i="5"/>
  <c r="E475" i="5"/>
  <c r="D472" i="5"/>
  <c r="E472" i="5"/>
  <c r="D480" i="5"/>
  <c r="E480" i="5"/>
  <c r="D465" i="5"/>
  <c r="E465" i="5"/>
  <c r="D466" i="5"/>
  <c r="E466" i="5"/>
  <c r="D462" i="5"/>
  <c r="E462" i="5"/>
  <c r="D461" i="5"/>
  <c r="E461" i="5"/>
  <c r="D463" i="5"/>
  <c r="E463" i="5"/>
  <c r="D453" i="5"/>
  <c r="E453" i="5"/>
  <c r="D460" i="5"/>
  <c r="E460" i="5"/>
  <c r="D456" i="5"/>
  <c r="E456" i="5"/>
  <c r="D471" i="5"/>
  <c r="E471" i="5"/>
  <c r="D487" i="5"/>
  <c r="E487" i="5"/>
  <c r="D488" i="5"/>
  <c r="E488" i="5"/>
  <c r="D484" i="5"/>
  <c r="E484" i="5"/>
  <c r="D458" i="5"/>
  <c r="E458" i="5"/>
  <c r="D467" i="5"/>
  <c r="E467" i="5"/>
  <c r="D497" i="5"/>
  <c r="E497" i="5"/>
  <c r="D496" i="5"/>
  <c r="E496" i="5"/>
  <c r="D490" i="5"/>
  <c r="E490" i="5"/>
  <c r="D478" i="5"/>
  <c r="E478" i="5"/>
  <c r="D489" i="5"/>
  <c r="E489" i="5"/>
  <c r="D479" i="5"/>
  <c r="E479" i="5"/>
  <c r="D495" i="5"/>
  <c r="E495" i="5"/>
  <c r="D474" i="5"/>
  <c r="E474" i="5"/>
  <c r="D454" i="5"/>
  <c r="E454" i="5"/>
  <c r="D450" i="5"/>
  <c r="E450" i="5"/>
  <c r="D483" i="5"/>
  <c r="E483" i="5"/>
  <c r="D493" i="5"/>
  <c r="E493" i="5"/>
  <c r="D494" i="5"/>
  <c r="E494" i="5"/>
  <c r="D477" i="5"/>
  <c r="E477" i="5"/>
  <c r="D481" i="5"/>
  <c r="E481" i="5"/>
  <c r="D485" i="5"/>
  <c r="E485" i="5"/>
  <c r="D482" i="5"/>
  <c r="E482" i="5"/>
  <c r="D492" i="5"/>
  <c r="E492" i="5"/>
  <c r="D491" i="5"/>
  <c r="E491" i="5"/>
  <c r="D451" i="5"/>
  <c r="E451" i="5"/>
  <c r="D452" i="5"/>
  <c r="E452" i="5"/>
  <c r="D470" i="5"/>
  <c r="E470" i="5"/>
  <c r="D486" i="5"/>
  <c r="E486" i="5"/>
  <c r="D457" i="5"/>
  <c r="E457" i="5"/>
  <c r="D476" i="5"/>
  <c r="E476" i="5"/>
  <c r="D197" i="5"/>
  <c r="E197" i="5"/>
  <c r="D191" i="5"/>
  <c r="E191" i="5"/>
  <c r="D195" i="5"/>
  <c r="E195" i="5"/>
  <c r="D196" i="5"/>
  <c r="E196" i="5"/>
  <c r="D187" i="5"/>
  <c r="E187" i="5"/>
  <c r="D189" i="5"/>
  <c r="E189" i="5"/>
  <c r="D199" i="5"/>
  <c r="E199" i="5"/>
  <c r="D198" i="5"/>
  <c r="E198" i="5"/>
  <c r="D186" i="5"/>
  <c r="E186" i="5"/>
  <c r="D190" i="5"/>
  <c r="E190" i="5"/>
  <c r="D188" i="5"/>
  <c r="E188" i="5"/>
  <c r="D192" i="5"/>
  <c r="E192" i="5"/>
  <c r="D193" i="5"/>
  <c r="E193" i="5"/>
  <c r="D194" i="5"/>
  <c r="E194" i="5"/>
  <c r="D638" i="5"/>
  <c r="E638" i="5"/>
  <c r="D621" i="5"/>
  <c r="E621" i="5"/>
  <c r="D619" i="5"/>
  <c r="E619" i="5"/>
  <c r="D637" i="5"/>
  <c r="E637" i="5"/>
  <c r="D645" i="5"/>
  <c r="E645" i="5"/>
  <c r="D640" i="5"/>
  <c r="E640" i="5"/>
  <c r="D641" i="5"/>
  <c r="E641" i="5"/>
  <c r="D634" i="5"/>
  <c r="E634" i="5"/>
  <c r="D628" i="5"/>
  <c r="E628" i="5"/>
  <c r="D623" i="5"/>
  <c r="E623" i="5"/>
  <c r="D647" i="5"/>
  <c r="E647" i="5"/>
  <c r="D644" i="5"/>
  <c r="E644" i="5"/>
  <c r="D652" i="5"/>
  <c r="E652" i="5"/>
  <c r="D635" i="5"/>
  <c r="E635" i="5"/>
  <c r="D636" i="5"/>
  <c r="E636" i="5"/>
  <c r="D632" i="5"/>
  <c r="E632" i="5"/>
  <c r="D631" i="5"/>
  <c r="E631" i="5"/>
  <c r="D633" i="5"/>
  <c r="E633" i="5"/>
  <c r="D620" i="5"/>
  <c r="E620" i="5"/>
  <c r="D630" i="5"/>
  <c r="E630" i="5"/>
  <c r="D624" i="5"/>
  <c r="E624" i="5"/>
  <c r="D643" i="5"/>
  <c r="E643" i="5"/>
  <c r="D659" i="5"/>
  <c r="E659" i="5"/>
  <c r="D660" i="5"/>
  <c r="E660" i="5"/>
  <c r="D656" i="5"/>
  <c r="E656" i="5"/>
  <c r="D627" i="5"/>
  <c r="E627" i="5"/>
  <c r="D639" i="5"/>
  <c r="E639" i="5"/>
  <c r="D670" i="5"/>
  <c r="E670" i="5"/>
  <c r="D669" i="5"/>
  <c r="E669" i="5"/>
  <c r="D615" i="5"/>
  <c r="E615" i="5"/>
  <c r="D662" i="5"/>
  <c r="E662" i="5"/>
  <c r="D650" i="5"/>
  <c r="E650" i="5"/>
  <c r="D661" i="5"/>
  <c r="E661" i="5"/>
  <c r="D651" i="5"/>
  <c r="E651" i="5"/>
  <c r="D668" i="5"/>
  <c r="E668" i="5"/>
  <c r="D646" i="5"/>
  <c r="E646" i="5"/>
  <c r="D622" i="5"/>
  <c r="E622" i="5"/>
  <c r="D616" i="5"/>
  <c r="E616" i="5"/>
  <c r="D655" i="5"/>
  <c r="E655" i="5"/>
  <c r="D666" i="5"/>
  <c r="E666" i="5"/>
  <c r="D667" i="5"/>
  <c r="E667" i="5"/>
  <c r="D649" i="5"/>
  <c r="E649" i="5"/>
  <c r="D653" i="5"/>
  <c r="E653" i="5"/>
  <c r="D657" i="5"/>
  <c r="E657" i="5"/>
  <c r="D654" i="5"/>
  <c r="E654" i="5"/>
  <c r="D664" i="5"/>
  <c r="E664" i="5"/>
  <c r="D663" i="5"/>
  <c r="E663" i="5"/>
  <c r="D617" i="5"/>
  <c r="E617" i="5"/>
  <c r="D618" i="5"/>
  <c r="E618" i="5"/>
  <c r="D642" i="5"/>
  <c r="E642" i="5"/>
  <c r="D658" i="5"/>
  <c r="E658" i="5"/>
  <c r="D625" i="5"/>
  <c r="E625" i="5"/>
  <c r="D626" i="5"/>
  <c r="E626" i="5"/>
  <c r="D629" i="5"/>
  <c r="E629" i="5"/>
  <c r="D648" i="5"/>
  <c r="E648" i="5"/>
  <c r="D665" i="5"/>
  <c r="E665" i="5"/>
  <c r="D1193" i="5"/>
  <c r="E1193" i="5"/>
  <c r="D1200" i="5"/>
  <c r="E1200" i="5"/>
  <c r="D1195" i="5"/>
  <c r="E1195" i="5"/>
  <c r="D1196" i="5"/>
  <c r="E1196" i="5"/>
  <c r="D1187" i="5"/>
  <c r="E1187" i="5"/>
  <c r="D1182" i="5"/>
  <c r="E1182" i="5"/>
  <c r="D1202" i="5"/>
  <c r="E1202" i="5"/>
  <c r="D1199" i="5"/>
  <c r="E1199" i="5"/>
  <c r="D1207" i="5"/>
  <c r="E1207" i="5"/>
  <c r="D1192" i="5"/>
  <c r="E1192" i="5"/>
  <c r="D1190" i="5"/>
  <c r="E1190" i="5"/>
  <c r="D1189" i="5"/>
  <c r="E1189" i="5"/>
  <c r="D1191" i="5"/>
  <c r="E1191" i="5"/>
  <c r="D1183" i="5"/>
  <c r="E1183" i="5"/>
  <c r="D1198" i="5"/>
  <c r="E1198" i="5"/>
  <c r="D1179" i="5"/>
  <c r="E1179" i="5"/>
  <c r="D1214" i="5"/>
  <c r="E1214" i="5"/>
  <c r="D1215" i="5"/>
  <c r="E1215" i="5"/>
  <c r="D1211" i="5"/>
  <c r="E1211" i="5"/>
  <c r="D1186" i="5"/>
  <c r="E1186" i="5"/>
  <c r="D1194" i="5"/>
  <c r="E1194" i="5"/>
  <c r="D1226" i="5"/>
  <c r="E1226" i="5"/>
  <c r="D1225" i="5"/>
  <c r="E1225" i="5"/>
  <c r="D1177" i="5"/>
  <c r="E1177" i="5"/>
  <c r="D1217" i="5"/>
  <c r="E1217" i="5"/>
  <c r="D1205" i="5"/>
  <c r="E1205" i="5"/>
  <c r="D1216" i="5"/>
  <c r="E1216" i="5"/>
  <c r="D1206" i="5"/>
  <c r="E1206" i="5"/>
  <c r="D1224" i="5"/>
  <c r="E1224" i="5"/>
  <c r="D1201" i="5"/>
  <c r="E1201" i="5"/>
  <c r="D1181" i="5"/>
  <c r="E1181" i="5"/>
  <c r="D1178" i="5"/>
  <c r="E1178" i="5"/>
  <c r="D1210" i="5"/>
  <c r="E1210" i="5"/>
  <c r="D1222" i="5"/>
  <c r="E1222" i="5"/>
  <c r="D1223" i="5"/>
  <c r="E1223" i="5"/>
  <c r="D1204" i="5"/>
  <c r="E1204" i="5"/>
  <c r="D1208" i="5"/>
  <c r="E1208" i="5"/>
  <c r="D1212" i="5"/>
  <c r="E1212" i="5"/>
  <c r="D1209" i="5"/>
  <c r="E1209" i="5"/>
  <c r="D1219" i="5"/>
  <c r="E1219" i="5"/>
  <c r="D1218" i="5"/>
  <c r="E1218" i="5"/>
  <c r="D1180" i="5"/>
  <c r="E1180" i="5"/>
  <c r="D1197" i="5"/>
  <c r="E1197" i="5"/>
  <c r="D1213" i="5"/>
  <c r="E1213" i="5"/>
  <c r="D1184" i="5"/>
  <c r="E1184" i="5"/>
  <c r="D1188" i="5"/>
  <c r="E1188" i="5"/>
  <c r="D1203" i="5"/>
  <c r="E1203" i="5"/>
  <c r="D1221" i="5"/>
  <c r="E1221" i="5"/>
  <c r="D1185" i="5"/>
  <c r="E1185" i="5"/>
  <c r="D1220" i="5"/>
  <c r="E1220" i="5"/>
  <c r="D1102" i="5"/>
  <c r="E1102" i="5"/>
  <c r="D1103" i="5"/>
  <c r="E1103" i="5"/>
  <c r="D1068" i="5"/>
  <c r="E1068" i="5"/>
  <c r="D1075" i="5"/>
  <c r="E1075" i="5"/>
  <c r="D1070" i="5"/>
  <c r="E1070" i="5"/>
  <c r="D1071" i="5"/>
  <c r="E1071" i="5"/>
  <c r="D1065" i="5"/>
  <c r="E1065" i="5"/>
  <c r="D1059" i="5"/>
  <c r="E1059" i="5"/>
  <c r="D1054" i="5"/>
  <c r="E1054" i="5"/>
  <c r="D1077" i="5"/>
  <c r="E1077" i="5"/>
  <c r="D1074" i="5"/>
  <c r="E1074" i="5"/>
  <c r="D1082" i="5"/>
  <c r="E1082" i="5"/>
  <c r="D1066" i="5"/>
  <c r="E1066" i="5"/>
  <c r="D1067" i="5"/>
  <c r="E1067" i="5"/>
  <c r="D1063" i="5"/>
  <c r="E1063" i="5"/>
  <c r="D1062" i="5"/>
  <c r="E1062" i="5"/>
  <c r="D1064" i="5"/>
  <c r="E1064" i="5"/>
  <c r="D1052" i="5"/>
  <c r="E1052" i="5"/>
  <c r="D1055" i="5"/>
  <c r="E1055" i="5"/>
  <c r="D1073" i="5"/>
  <c r="E1073" i="5"/>
  <c r="D1089" i="5"/>
  <c r="E1089" i="5"/>
  <c r="D1090" i="5"/>
  <c r="E1090" i="5"/>
  <c r="D1086" i="5"/>
  <c r="E1086" i="5"/>
  <c r="D1058" i="5"/>
  <c r="E1058" i="5"/>
  <c r="D1069" i="5"/>
  <c r="E1069" i="5"/>
  <c r="D1101" i="5"/>
  <c r="E1101" i="5"/>
  <c r="D1100" i="5"/>
  <c r="E1100" i="5"/>
  <c r="D1048" i="5"/>
  <c r="E1048" i="5"/>
  <c r="D1092" i="5"/>
  <c r="E1092" i="5"/>
  <c r="D1080" i="5"/>
  <c r="E1080" i="5"/>
  <c r="D1091" i="5"/>
  <c r="E1091" i="5"/>
  <c r="D1081" i="5"/>
  <c r="E1081" i="5"/>
  <c r="D1099" i="5"/>
  <c r="E1099" i="5"/>
  <c r="D1076" i="5"/>
  <c r="E1076" i="5"/>
  <c r="D1053" i="5"/>
  <c r="E1053" i="5"/>
  <c r="D1049" i="5"/>
  <c r="E1049" i="5"/>
  <c r="D1085" i="5"/>
  <c r="E1085" i="5"/>
  <c r="D1097" i="5"/>
  <c r="E1097" i="5"/>
  <c r="D1098" i="5"/>
  <c r="E1098" i="5"/>
  <c r="D1079" i="5"/>
  <c r="E1079" i="5"/>
  <c r="D1083" i="5"/>
  <c r="E1083" i="5"/>
  <c r="D1087" i="5"/>
  <c r="E1087" i="5"/>
  <c r="D1084" i="5"/>
  <c r="E1084" i="5"/>
  <c r="D1094" i="5"/>
  <c r="E1094" i="5"/>
  <c r="D1093" i="5"/>
  <c r="E1093" i="5"/>
  <c r="D1050" i="5"/>
  <c r="E1050" i="5"/>
  <c r="D1051" i="5"/>
  <c r="E1051" i="5"/>
  <c r="D1072" i="5"/>
  <c r="E1072" i="5"/>
  <c r="D1088" i="5"/>
  <c r="E1088" i="5"/>
  <c r="D1056" i="5"/>
  <c r="E1056" i="5"/>
  <c r="D1057" i="5"/>
  <c r="E1057" i="5"/>
  <c r="D1060" i="5"/>
  <c r="E1060" i="5"/>
  <c r="D1078" i="5"/>
  <c r="E1078" i="5"/>
  <c r="D1096" i="5"/>
  <c r="E1096" i="5"/>
  <c r="D1095" i="5"/>
  <c r="E1095" i="5"/>
  <c r="D1061" i="5"/>
  <c r="E1061" i="5"/>
  <c r="D1396" i="5"/>
  <c r="E1396" i="5"/>
  <c r="D1403" i="5"/>
  <c r="E1403" i="5"/>
  <c r="D1398" i="5"/>
  <c r="E1398" i="5"/>
  <c r="D1393" i="5"/>
  <c r="E1393" i="5"/>
  <c r="D1387" i="5"/>
  <c r="E1387" i="5"/>
  <c r="D1384" i="5"/>
  <c r="E1384" i="5"/>
  <c r="D1405" i="5"/>
  <c r="E1405" i="5"/>
  <c r="D1401" i="5"/>
  <c r="E1401" i="5"/>
  <c r="D1410" i="5"/>
  <c r="E1410" i="5"/>
  <c r="D1394" i="5"/>
  <c r="E1394" i="5"/>
  <c r="D1395" i="5"/>
  <c r="E1395" i="5"/>
  <c r="D1391" i="5"/>
  <c r="E1391" i="5"/>
  <c r="D1390" i="5"/>
  <c r="E1390" i="5"/>
  <c r="D1392" i="5"/>
  <c r="E1392" i="5"/>
  <c r="D1400" i="5"/>
  <c r="E1400" i="5"/>
  <c r="D1381" i="5"/>
  <c r="E1381" i="5"/>
  <c r="D1417" i="5"/>
  <c r="E1417" i="5"/>
  <c r="D1418" i="5"/>
  <c r="E1418" i="5"/>
  <c r="D1414" i="5"/>
  <c r="E1414" i="5"/>
  <c r="D1397" i="5"/>
  <c r="E1397" i="5"/>
  <c r="D1429" i="5"/>
  <c r="E1429" i="5"/>
  <c r="D1428" i="5"/>
  <c r="E1428" i="5"/>
  <c r="D1379" i="5"/>
  <c r="E1379" i="5"/>
  <c r="D1420" i="5"/>
  <c r="E1420" i="5"/>
  <c r="D1408" i="5"/>
  <c r="E1408" i="5"/>
  <c r="D1419" i="5"/>
  <c r="E1419" i="5"/>
  <c r="D1409" i="5"/>
  <c r="E1409" i="5"/>
  <c r="D1427" i="5"/>
  <c r="E1427" i="5"/>
  <c r="D1404" i="5"/>
  <c r="E1404" i="5"/>
  <c r="D1383" i="5"/>
  <c r="E1383" i="5"/>
  <c r="D1380" i="5"/>
  <c r="E1380" i="5"/>
  <c r="D1413" i="5"/>
  <c r="E1413" i="5"/>
  <c r="D1425" i="5"/>
  <c r="E1425" i="5"/>
  <c r="D1426" i="5"/>
  <c r="E1426" i="5"/>
  <c r="D1407" i="5"/>
  <c r="E1407" i="5"/>
  <c r="D1411" i="5"/>
  <c r="E1411" i="5"/>
  <c r="D1415" i="5"/>
  <c r="E1415" i="5"/>
  <c r="D1412" i="5"/>
  <c r="E1412" i="5"/>
  <c r="D1422" i="5"/>
  <c r="E1422" i="5"/>
  <c r="D1421" i="5"/>
  <c r="E1421" i="5"/>
  <c r="D1382" i="5"/>
  <c r="E1382" i="5"/>
  <c r="D1399" i="5"/>
  <c r="E1399" i="5"/>
  <c r="D1416" i="5"/>
  <c r="E1416" i="5"/>
  <c r="D1385" i="5"/>
  <c r="E1385" i="5"/>
  <c r="D1388" i="5"/>
  <c r="E1388" i="5"/>
  <c r="D1406" i="5"/>
  <c r="E1406" i="5"/>
  <c r="D1424" i="5"/>
  <c r="E1424" i="5"/>
  <c r="D1386" i="5"/>
  <c r="E1386" i="5"/>
  <c r="D1423" i="5"/>
  <c r="E1423" i="5"/>
  <c r="D1389" i="5"/>
  <c r="E1389" i="5"/>
  <c r="D1402" i="5"/>
  <c r="E1402" i="5"/>
  <c r="D1506" i="5"/>
  <c r="E1506" i="5"/>
  <c r="D1501" i="5"/>
  <c r="E1501" i="5"/>
  <c r="D1502" i="5"/>
  <c r="E1502" i="5"/>
  <c r="D1496" i="5"/>
  <c r="E1496" i="5"/>
  <c r="D1491" i="5"/>
  <c r="E1491" i="5"/>
  <c r="D1508" i="5"/>
  <c r="E1508" i="5"/>
  <c r="D1504" i="5"/>
  <c r="E1504" i="5"/>
  <c r="D1513" i="5"/>
  <c r="E1513" i="5"/>
  <c r="D1497" i="5"/>
  <c r="E1497" i="5"/>
  <c r="D1498" i="5"/>
  <c r="E1498" i="5"/>
  <c r="D1495" i="5"/>
  <c r="E1495" i="5"/>
  <c r="D1494" i="5"/>
  <c r="E1494" i="5"/>
  <c r="D1487" i="5"/>
  <c r="E1487" i="5"/>
  <c r="D1493" i="5"/>
  <c r="E1493" i="5"/>
  <c r="D1488" i="5"/>
  <c r="E1488" i="5"/>
  <c r="D1503" i="5"/>
  <c r="E1503" i="5"/>
  <c r="D1520" i="5"/>
  <c r="E1520" i="5"/>
  <c r="D1521" i="5"/>
  <c r="E1521" i="5"/>
  <c r="D1517" i="5"/>
  <c r="E1517" i="5"/>
  <c r="D1490" i="5"/>
  <c r="E1490" i="5"/>
  <c r="D1500" i="5"/>
  <c r="E1500" i="5"/>
  <c r="D1532" i="5"/>
  <c r="E1532" i="5"/>
  <c r="D1531" i="5"/>
  <c r="E1531" i="5"/>
  <c r="D1523" i="5"/>
  <c r="E1523" i="5"/>
  <c r="D1511" i="5"/>
  <c r="E1511" i="5"/>
  <c r="D1522" i="5"/>
  <c r="E1522" i="5"/>
  <c r="D1512" i="5"/>
  <c r="E1512" i="5"/>
  <c r="D1530" i="5"/>
  <c r="E1530" i="5"/>
  <c r="D1507" i="5"/>
  <c r="E1507" i="5"/>
  <c r="D1484" i="5"/>
  <c r="E1484" i="5"/>
  <c r="D1516" i="5"/>
  <c r="E1516" i="5"/>
  <c r="D1528" i="5"/>
  <c r="E1528" i="5"/>
  <c r="D1529" i="5"/>
  <c r="E1529" i="5"/>
  <c r="D1510" i="5"/>
  <c r="E1510" i="5"/>
  <c r="D1514" i="5"/>
  <c r="E1514" i="5"/>
  <c r="D1518" i="5"/>
  <c r="E1518" i="5"/>
  <c r="D1515" i="5"/>
  <c r="E1515" i="5"/>
  <c r="D1525" i="5"/>
  <c r="E1525" i="5"/>
  <c r="D1524" i="5"/>
  <c r="E1524" i="5"/>
  <c r="D1485" i="5"/>
  <c r="E1485" i="5"/>
  <c r="D1486" i="5"/>
  <c r="E1486" i="5"/>
  <c r="D1519" i="5"/>
  <c r="E1519" i="5"/>
  <c r="D1489" i="5"/>
  <c r="E1489" i="5"/>
  <c r="D1509" i="5"/>
  <c r="E1509" i="5"/>
  <c r="D1527" i="5"/>
  <c r="E1527" i="5"/>
  <c r="D1526" i="5"/>
  <c r="E1526" i="5"/>
  <c r="D1492" i="5"/>
  <c r="E1492" i="5"/>
  <c r="D1505" i="5"/>
  <c r="E1505" i="5"/>
  <c r="D1499" i="5"/>
  <c r="E1499" i="5"/>
  <c r="D1448" i="5"/>
  <c r="E1448" i="5"/>
  <c r="D1457" i="5"/>
  <c r="E1457" i="5"/>
  <c r="D1451" i="5"/>
  <c r="E1451" i="5"/>
  <c r="D1452" i="5"/>
  <c r="E1452" i="5"/>
  <c r="D1445" i="5"/>
  <c r="E1445" i="5"/>
  <c r="D1439" i="5"/>
  <c r="E1439" i="5"/>
  <c r="D1459" i="5"/>
  <c r="E1459" i="5"/>
  <c r="D1455" i="5"/>
  <c r="E1455" i="5"/>
  <c r="D1464" i="5"/>
  <c r="E1464" i="5"/>
  <c r="D1446" i="5"/>
  <c r="E1446" i="5"/>
  <c r="D1447" i="5"/>
  <c r="E1447" i="5"/>
  <c r="D1443" i="5"/>
  <c r="E1443" i="5"/>
  <c r="D1442" i="5"/>
  <c r="E1442" i="5"/>
  <c r="D1434" i="5"/>
  <c r="E1434" i="5"/>
  <c r="D1441" i="5"/>
  <c r="E1441" i="5"/>
  <c r="D1436" i="5"/>
  <c r="E1436" i="5"/>
  <c r="D1454" i="5"/>
  <c r="E1454" i="5"/>
  <c r="D1471" i="5"/>
  <c r="E1471" i="5"/>
  <c r="D1472" i="5"/>
  <c r="E1472" i="5"/>
  <c r="D1468" i="5"/>
  <c r="E1468" i="5"/>
  <c r="D1438" i="5"/>
  <c r="E1438" i="5"/>
  <c r="D1450" i="5"/>
  <c r="E1450" i="5"/>
  <c r="D1483" i="5"/>
  <c r="E1483" i="5"/>
  <c r="D1482" i="5"/>
  <c r="E1482" i="5"/>
  <c r="D1430" i="5"/>
  <c r="E1430" i="5"/>
  <c r="D1474" i="5"/>
  <c r="E1474" i="5"/>
  <c r="D1462" i="5"/>
  <c r="E1462" i="5"/>
  <c r="D1473" i="5"/>
  <c r="E1473" i="5"/>
  <c r="D1463" i="5"/>
  <c r="E1463" i="5"/>
  <c r="D1481" i="5"/>
  <c r="E1481" i="5"/>
  <c r="D1458" i="5"/>
  <c r="E1458" i="5"/>
  <c r="D1435" i="5"/>
  <c r="E1435" i="5"/>
  <c r="D1431" i="5"/>
  <c r="E1431" i="5"/>
  <c r="D1467" i="5"/>
  <c r="E1467" i="5"/>
  <c r="D1479" i="5"/>
  <c r="E1479" i="5"/>
  <c r="D1480" i="5"/>
  <c r="E1480" i="5"/>
  <c r="D1461" i="5"/>
  <c r="E1461" i="5"/>
  <c r="D1465" i="5"/>
  <c r="E1465" i="5"/>
  <c r="D1469" i="5"/>
  <c r="E1469" i="5"/>
  <c r="D1466" i="5"/>
  <c r="E1466" i="5"/>
  <c r="D1476" i="5"/>
  <c r="E1476" i="5"/>
  <c r="D1475" i="5"/>
  <c r="E1475" i="5"/>
  <c r="D1432" i="5"/>
  <c r="E1432" i="5"/>
  <c r="D1433" i="5"/>
  <c r="E1433" i="5"/>
  <c r="D1453" i="5"/>
  <c r="E1453" i="5"/>
  <c r="D1470" i="5"/>
  <c r="E1470" i="5"/>
  <c r="D1437" i="5"/>
  <c r="E1437" i="5"/>
  <c r="D1460" i="5"/>
  <c r="E1460" i="5"/>
  <c r="D1478" i="5"/>
  <c r="E1478" i="5"/>
  <c r="D1477" i="5"/>
  <c r="E1477" i="5"/>
  <c r="D1440" i="5"/>
  <c r="E1440" i="5"/>
  <c r="D1456" i="5"/>
  <c r="E1456" i="5"/>
  <c r="D1449" i="5"/>
  <c r="E1449" i="5"/>
  <c r="D1444" i="5"/>
  <c r="E1444" i="5"/>
  <c r="D1550" i="5"/>
  <c r="E1550" i="5"/>
  <c r="D1547" i="5"/>
  <c r="E1547" i="5"/>
  <c r="D1546" i="5"/>
  <c r="E1546" i="5"/>
  <c r="D1540" i="5"/>
  <c r="E1540" i="5"/>
  <c r="D1552" i="5"/>
  <c r="E1552" i="5"/>
  <c r="D1555" i="5"/>
  <c r="E1555" i="5"/>
  <c r="D1544" i="5"/>
  <c r="E1544" i="5"/>
  <c r="D1543" i="5"/>
  <c r="E1543" i="5"/>
  <c r="D1536" i="5"/>
  <c r="E1536" i="5"/>
  <c r="D1542" i="5"/>
  <c r="E1542" i="5"/>
  <c r="D1537" i="5"/>
  <c r="E1537" i="5"/>
  <c r="D1548" i="5"/>
  <c r="E1548" i="5"/>
  <c r="D1562" i="5"/>
  <c r="E1562" i="5"/>
  <c r="D1559" i="5"/>
  <c r="E1559" i="5"/>
  <c r="D1539" i="5"/>
  <c r="E1539" i="5"/>
  <c r="D1572" i="5"/>
  <c r="E1572" i="5"/>
  <c r="D1564" i="5"/>
  <c r="E1564" i="5"/>
  <c r="D1553" i="5"/>
  <c r="E1553" i="5"/>
  <c r="D1563" i="5"/>
  <c r="E1563" i="5"/>
  <c r="D1554" i="5"/>
  <c r="E1554" i="5"/>
  <c r="D1571" i="5"/>
  <c r="E1571" i="5"/>
  <c r="D1551" i="5"/>
  <c r="E1551" i="5"/>
  <c r="D1533" i="5"/>
  <c r="E1533" i="5"/>
  <c r="D1558" i="5"/>
  <c r="E1558" i="5"/>
  <c r="D1569" i="5"/>
  <c r="E1569" i="5"/>
  <c r="D1570" i="5"/>
  <c r="E1570" i="5"/>
  <c r="D1556" i="5"/>
  <c r="E1556" i="5"/>
  <c r="D1560" i="5"/>
  <c r="E1560" i="5"/>
  <c r="D1557" i="5"/>
  <c r="E1557" i="5"/>
  <c r="D1566" i="5"/>
  <c r="E1566" i="5"/>
  <c r="D1565" i="5"/>
  <c r="E1565" i="5"/>
  <c r="D1534" i="5"/>
  <c r="E1534" i="5"/>
  <c r="D1535" i="5"/>
  <c r="E1535" i="5"/>
  <c r="D1561" i="5"/>
  <c r="E1561" i="5"/>
  <c r="D1538" i="5"/>
  <c r="E1538" i="5"/>
  <c r="D1568" i="5"/>
  <c r="E1568" i="5"/>
  <c r="D1567" i="5"/>
  <c r="E1567" i="5"/>
  <c r="D1549" i="5"/>
  <c r="E1549" i="5"/>
  <c r="D1545" i="5"/>
  <c r="E1545" i="5"/>
  <c r="D1541" i="5"/>
  <c r="E1541" i="5"/>
  <c r="D1352" i="5"/>
  <c r="E1352" i="5"/>
  <c r="D1347" i="5"/>
  <c r="E1347" i="5"/>
  <c r="D1348" i="5"/>
  <c r="E1348" i="5"/>
  <c r="D1342" i="5"/>
  <c r="E1342" i="5"/>
  <c r="D1335" i="5"/>
  <c r="E1335" i="5"/>
  <c r="D1354" i="5"/>
  <c r="E1354" i="5"/>
  <c r="D1350" i="5"/>
  <c r="E1350" i="5"/>
  <c r="D1359" i="5"/>
  <c r="E1359" i="5"/>
  <c r="D1343" i="5"/>
  <c r="E1343" i="5"/>
  <c r="D1344" i="5"/>
  <c r="E1344" i="5"/>
  <c r="D1340" i="5"/>
  <c r="E1340" i="5"/>
  <c r="D1339" i="5"/>
  <c r="E1339" i="5"/>
  <c r="D1331" i="5"/>
  <c r="E1331" i="5"/>
  <c r="D1338" i="5"/>
  <c r="E1338" i="5"/>
  <c r="D1332" i="5"/>
  <c r="E1332" i="5"/>
  <c r="D1349" i="5"/>
  <c r="E1349" i="5"/>
  <c r="D1366" i="5"/>
  <c r="E1366" i="5"/>
  <c r="D1367" i="5"/>
  <c r="E1367" i="5"/>
  <c r="D1363" i="5"/>
  <c r="E1363" i="5"/>
  <c r="D1334" i="5"/>
  <c r="E1334" i="5"/>
  <c r="D1346" i="5"/>
  <c r="E1346" i="5"/>
  <c r="D1378" i="5"/>
  <c r="E1378" i="5"/>
  <c r="D1377" i="5"/>
  <c r="E1377" i="5"/>
  <c r="D1369" i="5"/>
  <c r="E1369" i="5"/>
  <c r="D1357" i="5"/>
  <c r="E1357" i="5"/>
  <c r="D1368" i="5"/>
  <c r="E1368" i="5"/>
  <c r="D1358" i="5"/>
  <c r="E1358" i="5"/>
  <c r="D1376" i="5"/>
  <c r="E1376" i="5"/>
  <c r="D1353" i="5"/>
  <c r="E1353" i="5"/>
  <c r="D1328" i="5"/>
  <c r="E1328" i="5"/>
  <c r="D1362" i="5"/>
  <c r="E1362" i="5"/>
  <c r="D1374" i="5"/>
  <c r="E1374" i="5"/>
  <c r="D1375" i="5"/>
  <c r="E1375" i="5"/>
  <c r="D1356" i="5"/>
  <c r="E1356" i="5"/>
  <c r="D1360" i="5"/>
  <c r="E1360" i="5"/>
  <c r="D1364" i="5"/>
  <c r="E1364" i="5"/>
  <c r="D1361" i="5"/>
  <c r="E1361" i="5"/>
  <c r="D1371" i="5"/>
  <c r="E1371" i="5"/>
  <c r="D1370" i="5"/>
  <c r="E1370" i="5"/>
  <c r="D1329" i="5"/>
  <c r="E1329" i="5"/>
  <c r="D1330" i="5"/>
  <c r="E1330" i="5"/>
  <c r="D1365" i="5"/>
  <c r="E1365" i="5"/>
  <c r="D1333" i="5"/>
  <c r="E1333" i="5"/>
  <c r="D1355" i="5"/>
  <c r="E1355" i="5"/>
  <c r="D1373" i="5"/>
  <c r="E1373" i="5"/>
  <c r="D1372" i="5"/>
  <c r="E1372" i="5"/>
  <c r="D1336" i="5"/>
  <c r="E1336" i="5"/>
  <c r="D1351" i="5"/>
  <c r="E1351" i="5"/>
  <c r="D1341" i="5"/>
  <c r="E1341" i="5"/>
  <c r="D1337" i="5"/>
  <c r="E1337" i="5"/>
  <c r="D1345" i="5"/>
  <c r="E1345" i="5"/>
  <c r="D1801" i="5"/>
  <c r="E1801" i="5"/>
  <c r="D1808" i="5"/>
  <c r="E1808" i="5"/>
  <c r="D1804" i="5"/>
  <c r="E1804" i="5"/>
  <c r="D1793" i="5"/>
  <c r="E1793" i="5"/>
  <c r="D1786" i="5"/>
  <c r="E1786" i="5"/>
  <c r="D1810" i="5"/>
  <c r="E1810" i="5"/>
  <c r="D1806" i="5"/>
  <c r="E1806" i="5"/>
  <c r="D1815" i="5"/>
  <c r="E1815" i="5"/>
  <c r="D1798" i="5"/>
  <c r="E1798" i="5"/>
  <c r="D1797" i="5"/>
  <c r="E1797" i="5"/>
  <c r="D1799" i="5"/>
  <c r="E1799" i="5"/>
  <c r="D1784" i="5"/>
  <c r="E1784" i="5"/>
  <c r="D1787" i="5"/>
  <c r="E1787" i="5"/>
  <c r="D1805" i="5"/>
  <c r="E1805" i="5"/>
  <c r="D1822" i="5"/>
  <c r="E1822" i="5"/>
  <c r="D1823" i="5"/>
  <c r="E1823" i="5"/>
  <c r="D1819" i="5"/>
  <c r="E1819" i="5"/>
  <c r="D1792" i="5"/>
  <c r="E1792" i="5"/>
  <c r="D1803" i="5"/>
  <c r="E1803" i="5"/>
  <c r="D1834" i="5"/>
  <c r="E1834" i="5"/>
  <c r="D1833" i="5"/>
  <c r="E1833" i="5"/>
  <c r="D1781" i="5"/>
  <c r="E1781" i="5"/>
  <c r="D1825" i="5"/>
  <c r="E1825" i="5"/>
  <c r="D1813" i="5"/>
  <c r="E1813" i="5"/>
  <c r="D1824" i="5"/>
  <c r="E1824" i="5"/>
  <c r="D1814" i="5"/>
  <c r="E1814" i="5"/>
  <c r="D1832" i="5"/>
  <c r="E1832" i="5"/>
  <c r="D1809" i="5"/>
  <c r="E1809" i="5"/>
  <c r="D1785" i="5"/>
  <c r="E1785" i="5"/>
  <c r="D1782" i="5"/>
  <c r="E1782" i="5"/>
  <c r="D1818" i="5"/>
  <c r="E1818" i="5"/>
  <c r="D1830" i="5"/>
  <c r="E1830" i="5"/>
  <c r="D1831" i="5"/>
  <c r="E1831" i="5"/>
  <c r="D1812" i="5"/>
  <c r="E1812" i="5"/>
  <c r="D1816" i="5"/>
  <c r="E1816" i="5"/>
  <c r="D1820" i="5"/>
  <c r="E1820" i="5"/>
  <c r="D1817" i="5"/>
  <c r="E1817" i="5"/>
  <c r="D1827" i="5"/>
  <c r="E1827" i="5"/>
  <c r="D1826" i="5"/>
  <c r="E1826" i="5"/>
  <c r="D1783" i="5"/>
  <c r="E1783" i="5"/>
  <c r="D1821" i="5"/>
  <c r="E1821" i="5"/>
  <c r="D1788" i="5"/>
  <c r="E1788" i="5"/>
  <c r="D1789" i="5"/>
  <c r="E1789" i="5"/>
  <c r="D1794" i="5"/>
  <c r="E1794" i="5"/>
  <c r="D1811" i="5"/>
  <c r="E1811" i="5"/>
  <c r="D1829" i="5"/>
  <c r="E1829" i="5"/>
  <c r="D1790" i="5"/>
  <c r="E1790" i="5"/>
  <c r="D1828" i="5"/>
  <c r="E1828" i="5"/>
  <c r="D1795" i="5"/>
  <c r="E1795" i="5"/>
  <c r="D1807" i="5"/>
  <c r="E1807" i="5"/>
  <c r="D1802" i="5"/>
  <c r="E1802" i="5"/>
  <c r="D1800" i="5"/>
  <c r="E1800" i="5"/>
  <c r="D1796" i="5"/>
  <c r="E1796" i="5"/>
  <c r="D1791" i="5"/>
  <c r="E1791" i="5"/>
  <c r="D1327" i="5"/>
  <c r="E1327" i="5"/>
  <c r="D1325" i="5"/>
  <c r="E1325" i="5"/>
  <c r="D1326" i="5"/>
  <c r="E1326" i="5"/>
  <c r="D1324" i="5"/>
  <c r="E1324" i="5"/>
  <c r="D227" i="5"/>
  <c r="E227" i="5"/>
  <c r="D237" i="5"/>
  <c r="E237" i="5"/>
  <c r="D231" i="5"/>
  <c r="E231" i="5"/>
  <c r="D232" i="5"/>
  <c r="E232" i="5"/>
  <c r="D224" i="5"/>
  <c r="E224" i="5"/>
  <c r="D215" i="5"/>
  <c r="E215" i="5"/>
  <c r="D209" i="5"/>
  <c r="E209" i="5"/>
  <c r="D239" i="5"/>
  <c r="E239" i="5"/>
  <c r="D235" i="5"/>
  <c r="E235" i="5"/>
  <c r="D245" i="5"/>
  <c r="E245" i="5"/>
  <c r="D225" i="5"/>
  <c r="E225" i="5"/>
  <c r="D226" i="5"/>
  <c r="E226" i="5"/>
  <c r="D221" i="5"/>
  <c r="E221" i="5"/>
  <c r="D220" i="5"/>
  <c r="E220" i="5"/>
  <c r="D222" i="5"/>
  <c r="E222" i="5"/>
  <c r="D207" i="5"/>
  <c r="E207" i="5"/>
  <c r="D219" i="5"/>
  <c r="E219" i="5"/>
  <c r="D210" i="5"/>
  <c r="E210" i="5"/>
  <c r="D234" i="5"/>
  <c r="E234" i="5"/>
  <c r="D252" i="5"/>
  <c r="E252" i="5"/>
  <c r="D253" i="5"/>
  <c r="E253" i="5"/>
  <c r="D249" i="5"/>
  <c r="E249" i="5"/>
  <c r="D214" i="5"/>
  <c r="E214" i="5"/>
  <c r="D230" i="5"/>
  <c r="E230" i="5"/>
  <c r="D264" i="5"/>
  <c r="E264" i="5"/>
  <c r="D263" i="5"/>
  <c r="E263" i="5"/>
  <c r="D203" i="5"/>
  <c r="E203" i="5"/>
  <c r="D255" i="5"/>
  <c r="E255" i="5"/>
  <c r="D242" i="5"/>
  <c r="E242" i="5"/>
  <c r="D254" i="5"/>
  <c r="E254" i="5"/>
  <c r="D243" i="5"/>
  <c r="E243" i="5"/>
  <c r="D262" i="5"/>
  <c r="E262" i="5"/>
  <c r="D238" i="5"/>
  <c r="E238" i="5"/>
  <c r="D208" i="5"/>
  <c r="E208" i="5"/>
  <c r="D204" i="5"/>
  <c r="E204" i="5"/>
  <c r="D248" i="5"/>
  <c r="E248" i="5"/>
  <c r="D260" i="5"/>
  <c r="E260" i="5"/>
  <c r="D261" i="5"/>
  <c r="E261" i="5"/>
  <c r="D241" i="5"/>
  <c r="E241" i="5"/>
  <c r="D246" i="5"/>
  <c r="E246" i="5"/>
  <c r="D250" i="5"/>
  <c r="E250" i="5"/>
  <c r="D247" i="5"/>
  <c r="E247" i="5"/>
  <c r="D257" i="5"/>
  <c r="E257" i="5"/>
  <c r="D256" i="5"/>
  <c r="E256" i="5"/>
  <c r="D205" i="5"/>
  <c r="E205" i="5"/>
  <c r="D206" i="5"/>
  <c r="E206" i="5"/>
  <c r="D233" i="5"/>
  <c r="E233" i="5"/>
  <c r="D251" i="5"/>
  <c r="E251" i="5"/>
  <c r="D211" i="5"/>
  <c r="E211" i="5"/>
  <c r="D212" i="5"/>
  <c r="E212" i="5"/>
  <c r="D216" i="5"/>
  <c r="E216" i="5"/>
  <c r="D240" i="5"/>
  <c r="E240" i="5"/>
  <c r="D259" i="5"/>
  <c r="E259" i="5"/>
  <c r="D258" i="5"/>
  <c r="E258" i="5"/>
  <c r="D217" i="5"/>
  <c r="E217" i="5"/>
  <c r="D236" i="5"/>
  <c r="E236" i="5"/>
  <c r="D228" i="5"/>
  <c r="E228" i="5"/>
  <c r="D223" i="5"/>
  <c r="E223" i="5"/>
  <c r="D218" i="5"/>
  <c r="E218" i="5"/>
  <c r="D229" i="5"/>
  <c r="E229" i="5"/>
  <c r="D213" i="5"/>
  <c r="E213" i="5"/>
  <c r="D244" i="5"/>
  <c r="E244" i="5"/>
  <c r="D2055" i="5"/>
  <c r="E2055" i="5"/>
  <c r="D2049" i="5"/>
  <c r="E2049" i="5"/>
  <c r="D2050" i="5"/>
  <c r="E2050" i="5"/>
  <c r="D2043" i="5"/>
  <c r="E2043" i="5"/>
  <c r="D2036" i="5"/>
  <c r="E2036" i="5"/>
  <c r="D2031" i="5"/>
  <c r="E2031" i="5"/>
  <c r="D2057" i="5"/>
  <c r="E2057" i="5"/>
  <c r="D2053" i="5"/>
  <c r="E2053" i="5"/>
  <c r="D2063" i="5"/>
  <c r="E2063" i="5"/>
  <c r="D2044" i="5"/>
  <c r="E2044" i="5"/>
  <c r="D2045" i="5"/>
  <c r="E2045" i="5"/>
  <c r="D2041" i="5"/>
  <c r="E2041" i="5"/>
  <c r="D2040" i="5"/>
  <c r="E2040" i="5"/>
  <c r="D2029" i="5"/>
  <c r="E2029" i="5"/>
  <c r="D2039" i="5"/>
  <c r="E2039" i="5"/>
  <c r="D2032" i="5"/>
  <c r="E2032" i="5"/>
  <c r="D2052" i="5"/>
  <c r="E2052" i="5"/>
  <c r="D2070" i="5"/>
  <c r="E2070" i="5"/>
  <c r="D2072" i="5"/>
  <c r="E2072" i="5"/>
  <c r="D2067" i="5"/>
  <c r="E2067" i="5"/>
  <c r="D2035" i="5"/>
  <c r="E2035" i="5"/>
  <c r="D2048" i="5"/>
  <c r="E2048" i="5"/>
  <c r="D2083" i="5"/>
  <c r="E2083" i="5"/>
  <c r="D2082" i="5"/>
  <c r="E2082" i="5"/>
  <c r="D2025" i="5"/>
  <c r="E2025" i="5"/>
  <c r="D2074" i="5"/>
  <c r="E2074" i="5"/>
  <c r="D2060" i="5"/>
  <c r="E2060" i="5"/>
  <c r="D2073" i="5"/>
  <c r="E2073" i="5"/>
  <c r="D2061" i="5"/>
  <c r="E2061" i="5"/>
  <c r="D2081" i="5"/>
  <c r="E2081" i="5"/>
  <c r="D2056" i="5"/>
  <c r="E2056" i="5"/>
  <c r="D2030" i="5"/>
  <c r="E2030" i="5"/>
  <c r="D2026" i="5"/>
  <c r="E2026" i="5"/>
  <c r="D2066" i="5"/>
  <c r="E2066" i="5"/>
  <c r="D2079" i="5"/>
  <c r="E2079" i="5"/>
  <c r="D2080" i="5"/>
  <c r="E2080" i="5"/>
  <c r="D2059" i="5"/>
  <c r="E2059" i="5"/>
  <c r="D2064" i="5"/>
  <c r="E2064" i="5"/>
  <c r="D2068" i="5"/>
  <c r="E2068" i="5"/>
  <c r="D2065" i="5"/>
  <c r="E2065" i="5"/>
  <c r="D2076" i="5"/>
  <c r="E2076" i="5"/>
  <c r="D2075" i="5"/>
  <c r="E2075" i="5"/>
  <c r="D2027" i="5"/>
  <c r="E2027" i="5"/>
  <c r="D2028" i="5"/>
  <c r="E2028" i="5"/>
  <c r="D2051" i="5"/>
  <c r="E2051" i="5"/>
  <c r="D2069" i="5"/>
  <c r="E2069" i="5"/>
  <c r="D2033" i="5"/>
  <c r="E2033" i="5"/>
  <c r="D2058" i="5"/>
  <c r="E2058" i="5"/>
  <c r="D2078" i="5"/>
  <c r="E2078" i="5"/>
  <c r="D2077" i="5"/>
  <c r="E2077" i="5"/>
  <c r="D2037" i="5"/>
  <c r="E2037" i="5"/>
  <c r="D2054" i="5"/>
  <c r="E2054" i="5"/>
  <c r="D2046" i="5"/>
  <c r="E2046" i="5"/>
  <c r="D2042" i="5"/>
  <c r="E2042" i="5"/>
  <c r="D2038" i="5"/>
  <c r="E2038" i="5"/>
  <c r="D2047" i="5"/>
  <c r="E2047" i="5"/>
  <c r="D2034" i="5"/>
  <c r="E2034" i="5"/>
  <c r="D2062" i="5"/>
  <c r="E2062" i="5"/>
  <c r="D2071" i="5"/>
  <c r="E2071" i="5"/>
  <c r="D147" i="5"/>
  <c r="E147" i="5"/>
  <c r="D142" i="5"/>
  <c r="E142" i="5"/>
  <c r="D132" i="5"/>
  <c r="E132" i="5"/>
  <c r="D126" i="5"/>
  <c r="E126" i="5"/>
  <c r="D149" i="5"/>
  <c r="E149" i="5"/>
  <c r="D145" i="5"/>
  <c r="E145" i="5"/>
  <c r="D155" i="5"/>
  <c r="E155" i="5"/>
  <c r="D137" i="5"/>
  <c r="E137" i="5"/>
  <c r="D136" i="5"/>
  <c r="E136" i="5"/>
  <c r="D138" i="5"/>
  <c r="E138" i="5"/>
  <c r="D127" i="5"/>
  <c r="E127" i="5"/>
  <c r="D144" i="5"/>
  <c r="E144" i="5"/>
  <c r="D123" i="5"/>
  <c r="E123" i="5"/>
  <c r="D162" i="5"/>
  <c r="E162" i="5"/>
  <c r="D164" i="5"/>
  <c r="E164" i="5"/>
  <c r="D159" i="5"/>
  <c r="E159" i="5"/>
  <c r="D131" i="5"/>
  <c r="E131" i="5"/>
  <c r="D141" i="5"/>
  <c r="E141" i="5"/>
  <c r="D176" i="5"/>
  <c r="E176" i="5"/>
  <c r="D175" i="5"/>
  <c r="E175" i="5"/>
  <c r="D121" i="5"/>
  <c r="E121" i="5"/>
  <c r="D166" i="5"/>
  <c r="E166" i="5"/>
  <c r="D152" i="5"/>
  <c r="E152" i="5"/>
  <c r="D165" i="5"/>
  <c r="E165" i="5"/>
  <c r="D153" i="5"/>
  <c r="E153" i="5"/>
  <c r="D174" i="5"/>
  <c r="E174" i="5"/>
  <c r="D148" i="5"/>
  <c r="E148" i="5"/>
  <c r="D125" i="5"/>
  <c r="E125" i="5"/>
  <c r="D122" i="5"/>
  <c r="E122" i="5"/>
  <c r="D158" i="5"/>
  <c r="E158" i="5"/>
  <c r="D172" i="5"/>
  <c r="E172" i="5"/>
  <c r="D173" i="5"/>
  <c r="E173" i="5"/>
  <c r="D151" i="5"/>
  <c r="E151" i="5"/>
  <c r="D156" i="5"/>
  <c r="E156" i="5"/>
  <c r="D160" i="5"/>
  <c r="E160" i="5"/>
  <c r="D157" i="5"/>
  <c r="E157" i="5"/>
  <c r="D168" i="5"/>
  <c r="E168" i="5"/>
  <c r="D167" i="5"/>
  <c r="E167" i="5"/>
  <c r="D124" i="5"/>
  <c r="E124" i="5"/>
  <c r="D143" i="5"/>
  <c r="E143" i="5"/>
  <c r="D161" i="5"/>
  <c r="E161" i="5"/>
  <c r="D128" i="5"/>
  <c r="E128" i="5"/>
  <c r="D133" i="5"/>
  <c r="E133" i="5"/>
  <c r="D150" i="5"/>
  <c r="E150" i="5"/>
  <c r="D171" i="5"/>
  <c r="E171" i="5"/>
  <c r="D129" i="5"/>
  <c r="E129" i="5"/>
  <c r="D169" i="5"/>
  <c r="E169" i="5"/>
  <c r="D134" i="5"/>
  <c r="E134" i="5"/>
  <c r="D146" i="5"/>
  <c r="E146" i="5"/>
  <c r="D140" i="5"/>
  <c r="E140" i="5"/>
  <c r="D139" i="5"/>
  <c r="E139" i="5"/>
  <c r="D135" i="5"/>
  <c r="E135" i="5"/>
  <c r="D130" i="5"/>
  <c r="E130" i="5"/>
  <c r="D154" i="5"/>
  <c r="E154" i="5"/>
  <c r="D163" i="5"/>
  <c r="E163" i="5"/>
  <c r="D170" i="5"/>
  <c r="E170" i="5"/>
  <c r="D284" i="5"/>
  <c r="E284" i="5"/>
  <c r="D293" i="5"/>
  <c r="E293" i="5"/>
  <c r="D287" i="5"/>
  <c r="E287" i="5"/>
  <c r="D288" i="5"/>
  <c r="E288" i="5"/>
  <c r="D281" i="5"/>
  <c r="E281" i="5"/>
  <c r="D274" i="5"/>
  <c r="E274" i="5"/>
  <c r="D271" i="5"/>
  <c r="E271" i="5"/>
  <c r="D295" i="5"/>
  <c r="E295" i="5"/>
  <c r="D291" i="5"/>
  <c r="E291" i="5"/>
  <c r="D300" i="5"/>
  <c r="E300" i="5"/>
  <c r="D282" i="5"/>
  <c r="E282" i="5"/>
  <c r="D283" i="5"/>
  <c r="E283" i="5"/>
  <c r="D279" i="5"/>
  <c r="E279" i="5"/>
  <c r="D278" i="5"/>
  <c r="E278" i="5"/>
  <c r="D280" i="5"/>
  <c r="E280" i="5"/>
  <c r="D290" i="5"/>
  <c r="E290" i="5"/>
  <c r="D267" i="5"/>
  <c r="E267" i="5"/>
  <c r="D307" i="5"/>
  <c r="E307" i="5"/>
  <c r="D309" i="5"/>
  <c r="E309" i="5"/>
  <c r="D304" i="5"/>
  <c r="E304" i="5"/>
  <c r="D286" i="5"/>
  <c r="E286" i="5"/>
  <c r="D321" i="5"/>
  <c r="E321" i="5"/>
  <c r="D320" i="5"/>
  <c r="E320" i="5"/>
  <c r="D265" i="5"/>
  <c r="E265" i="5"/>
  <c r="D311" i="5"/>
  <c r="E311" i="5"/>
  <c r="D297" i="5"/>
  <c r="E297" i="5"/>
  <c r="D310" i="5"/>
  <c r="E310" i="5"/>
  <c r="D298" i="5"/>
  <c r="E298" i="5"/>
  <c r="D319" i="5"/>
  <c r="E319" i="5"/>
  <c r="D294" i="5"/>
  <c r="E294" i="5"/>
  <c r="D270" i="5"/>
  <c r="E270" i="5"/>
  <c r="D266" i="5"/>
  <c r="E266" i="5"/>
  <c r="D303" i="5"/>
  <c r="E303" i="5"/>
  <c r="D317" i="5"/>
  <c r="E317" i="5"/>
  <c r="D318" i="5"/>
  <c r="E318" i="5"/>
  <c r="D301" i="5"/>
  <c r="E301" i="5"/>
  <c r="D305" i="5"/>
  <c r="E305" i="5"/>
  <c r="D302" i="5"/>
  <c r="E302" i="5"/>
  <c r="D313" i="5"/>
  <c r="E313" i="5"/>
  <c r="D312" i="5"/>
  <c r="E312" i="5"/>
  <c r="D268" i="5"/>
  <c r="E268" i="5"/>
  <c r="D289" i="5"/>
  <c r="E289" i="5"/>
  <c r="D306" i="5"/>
  <c r="E306" i="5"/>
  <c r="D272" i="5"/>
  <c r="E272" i="5"/>
  <c r="D275" i="5"/>
  <c r="E275" i="5"/>
  <c r="D296" i="5"/>
  <c r="E296" i="5"/>
  <c r="D316" i="5"/>
  <c r="E316" i="5"/>
  <c r="D273" i="5"/>
  <c r="E273" i="5"/>
  <c r="D314" i="5"/>
  <c r="E314" i="5"/>
  <c r="D276" i="5"/>
  <c r="E276" i="5"/>
  <c r="D292" i="5"/>
  <c r="E292" i="5"/>
  <c r="D285" i="5"/>
  <c r="E285" i="5"/>
  <c r="D277" i="5"/>
  <c r="E277" i="5"/>
  <c r="D299" i="5"/>
  <c r="E299" i="5"/>
  <c r="D308" i="5"/>
  <c r="E308" i="5"/>
  <c r="D315" i="5"/>
  <c r="E315" i="5"/>
  <c r="D269" i="5"/>
  <c r="E269" i="5"/>
  <c r="D338" i="5"/>
  <c r="E338" i="5"/>
  <c r="D335" i="5"/>
  <c r="E335" i="5"/>
  <c r="D334" i="5"/>
  <c r="E334" i="5"/>
  <c r="D325" i="5"/>
  <c r="E325" i="5"/>
  <c r="D333" i="5"/>
  <c r="E333" i="5"/>
  <c r="D326" i="5"/>
  <c r="E326" i="5"/>
  <c r="D323" i="5"/>
  <c r="E323" i="5"/>
  <c r="D324" i="5"/>
  <c r="E324" i="5"/>
  <c r="D331" i="5"/>
  <c r="E331" i="5"/>
  <c r="D340" i="5"/>
  <c r="E340" i="5"/>
  <c r="D322" i="5"/>
  <c r="E322" i="5"/>
  <c r="D339" i="5"/>
  <c r="E339" i="5"/>
  <c r="D341" i="5"/>
  <c r="E341" i="5"/>
  <c r="D343" i="5"/>
  <c r="E343" i="5"/>
  <c r="D342" i="5"/>
  <c r="E342" i="5"/>
  <c r="D327" i="5"/>
  <c r="E327" i="5"/>
  <c r="D328" i="5"/>
  <c r="E328" i="5"/>
  <c r="D346" i="5"/>
  <c r="E346" i="5"/>
  <c r="D329" i="5"/>
  <c r="E329" i="5"/>
  <c r="D344" i="5"/>
  <c r="E344" i="5"/>
  <c r="D336" i="5"/>
  <c r="E336" i="5"/>
  <c r="D332" i="5"/>
  <c r="E332" i="5"/>
  <c r="D337" i="5"/>
  <c r="E337" i="5"/>
  <c r="D330" i="5"/>
  <c r="E330" i="5"/>
  <c r="D345" i="5"/>
  <c r="E345" i="5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L185" i="5"/>
  <c r="H185" i="5"/>
  <c r="L184" i="5"/>
  <c r="H184" i="5"/>
  <c r="L860" i="5"/>
  <c r="H860" i="5"/>
  <c r="L1323" i="5"/>
  <c r="H1323" i="5"/>
  <c r="L779" i="5"/>
  <c r="H779" i="5"/>
  <c r="L780" i="5"/>
  <c r="H780" i="5"/>
  <c r="L778" i="5"/>
  <c r="H778" i="5"/>
  <c r="L774" i="5"/>
  <c r="H774" i="5"/>
  <c r="L776" i="5"/>
  <c r="H776" i="5"/>
  <c r="L777" i="5"/>
  <c r="H777" i="5"/>
  <c r="L775" i="5"/>
  <c r="H775" i="5"/>
  <c r="L182" i="5"/>
  <c r="H182" i="5"/>
  <c r="L178" i="5"/>
  <c r="H178" i="5"/>
  <c r="L181" i="5"/>
  <c r="H181" i="5"/>
  <c r="L183" i="5"/>
  <c r="H183" i="5"/>
  <c r="L179" i="5"/>
  <c r="H179" i="5"/>
  <c r="L180" i="5"/>
  <c r="H180" i="5"/>
  <c r="L177" i="5"/>
  <c r="H177" i="5"/>
  <c r="L1227" i="5"/>
  <c r="H1227" i="5"/>
  <c r="L1248" i="5"/>
  <c r="H1248" i="5"/>
  <c r="L1251" i="5"/>
  <c r="H1251" i="5"/>
  <c r="L1249" i="5"/>
  <c r="H1249" i="5"/>
  <c r="L1250" i="5"/>
  <c r="H1250" i="5"/>
  <c r="L1247" i="5"/>
  <c r="H1247" i="5"/>
  <c r="L1246" i="5"/>
  <c r="H1246" i="5"/>
  <c r="L1245" i="5"/>
  <c r="H1245" i="5"/>
  <c r="L967" i="5"/>
  <c r="H967" i="5"/>
  <c r="L966" i="5"/>
  <c r="H966" i="5"/>
  <c r="L965" i="5"/>
  <c r="H965" i="5"/>
  <c r="L964" i="5"/>
  <c r="H964" i="5"/>
  <c r="L1240" i="5"/>
  <c r="H1240" i="5"/>
  <c r="L1243" i="5"/>
  <c r="H1243" i="5"/>
  <c r="L1241" i="5"/>
  <c r="H1241" i="5"/>
  <c r="L1242" i="5"/>
  <c r="H1242" i="5"/>
  <c r="L1239" i="5"/>
  <c r="H1239" i="5"/>
  <c r="L1238" i="5"/>
  <c r="H1238" i="5"/>
  <c r="L1237" i="5"/>
  <c r="H1237" i="5"/>
  <c r="L1244" i="5"/>
  <c r="H1244" i="5"/>
  <c r="L1231" i="5"/>
  <c r="H1231" i="5"/>
  <c r="L1235" i="5"/>
  <c r="H1235" i="5"/>
  <c r="L1232" i="5"/>
  <c r="H1232" i="5"/>
  <c r="L1233" i="5"/>
  <c r="H1233" i="5"/>
  <c r="L1230" i="5"/>
  <c r="H1230" i="5"/>
  <c r="L1229" i="5"/>
  <c r="H1229" i="5"/>
  <c r="L1228" i="5"/>
  <c r="H1228" i="5"/>
  <c r="L1236" i="5"/>
  <c r="H1236" i="5"/>
  <c r="L1234" i="5"/>
  <c r="H1234" i="5"/>
  <c r="L714" i="5"/>
  <c r="H714" i="5"/>
  <c r="L709" i="5"/>
  <c r="H709" i="5"/>
  <c r="L712" i="5"/>
  <c r="H712" i="5"/>
  <c r="L715" i="5"/>
  <c r="H715" i="5"/>
  <c r="L710" i="5"/>
  <c r="H710" i="5"/>
  <c r="L711" i="5"/>
  <c r="H711" i="5"/>
  <c r="L708" i="5"/>
  <c r="H708" i="5"/>
  <c r="L707" i="5"/>
  <c r="H707" i="5"/>
  <c r="L716" i="5"/>
  <c r="H716" i="5"/>
  <c r="L713" i="5"/>
  <c r="H713" i="5"/>
  <c r="L717" i="5"/>
  <c r="H717" i="5"/>
  <c r="L703" i="5"/>
  <c r="H703" i="5"/>
  <c r="L699" i="5"/>
  <c r="H699" i="5"/>
  <c r="L704" i="5"/>
  <c r="H704" i="5"/>
  <c r="L700" i="5"/>
  <c r="H700" i="5"/>
  <c r="L701" i="5"/>
  <c r="H701" i="5"/>
  <c r="L697" i="5"/>
  <c r="H697" i="5"/>
  <c r="L696" i="5"/>
  <c r="H696" i="5"/>
  <c r="L705" i="5"/>
  <c r="H705" i="5"/>
  <c r="L702" i="5"/>
  <c r="H702" i="5"/>
  <c r="L706" i="5"/>
  <c r="H706" i="5"/>
  <c r="L698" i="5"/>
  <c r="H698" i="5"/>
  <c r="L689" i="5"/>
  <c r="H689" i="5"/>
  <c r="L693" i="5"/>
  <c r="H693" i="5"/>
  <c r="L690" i="5"/>
  <c r="H690" i="5"/>
  <c r="L691" i="5"/>
  <c r="H691" i="5"/>
  <c r="L686" i="5"/>
  <c r="H686" i="5"/>
  <c r="L685" i="5"/>
  <c r="H685" i="5"/>
  <c r="L684" i="5"/>
  <c r="H684" i="5"/>
  <c r="L694" i="5"/>
  <c r="H694" i="5"/>
  <c r="L692" i="5"/>
  <c r="H692" i="5"/>
  <c r="L695" i="5"/>
  <c r="H695" i="5"/>
  <c r="L687" i="5"/>
  <c r="H687" i="5"/>
  <c r="L688" i="5"/>
  <c r="H688" i="5"/>
  <c r="L677" i="5"/>
  <c r="H677" i="5"/>
  <c r="L681" i="5"/>
  <c r="H681" i="5"/>
  <c r="L678" i="5"/>
  <c r="H678" i="5"/>
  <c r="L679" i="5"/>
  <c r="H679" i="5"/>
  <c r="L674" i="5"/>
  <c r="H674" i="5"/>
  <c r="L672" i="5"/>
  <c r="H672" i="5"/>
  <c r="L671" i="5"/>
  <c r="H671" i="5"/>
  <c r="L682" i="5"/>
  <c r="H682" i="5"/>
  <c r="L680" i="5"/>
  <c r="H680" i="5"/>
  <c r="L683" i="5"/>
  <c r="H683" i="5"/>
  <c r="L675" i="5"/>
  <c r="H675" i="5"/>
  <c r="L676" i="5"/>
  <c r="H676" i="5"/>
  <c r="L673" i="5"/>
  <c r="H673" i="5"/>
  <c r="L754" i="5"/>
  <c r="H754" i="5"/>
  <c r="L751" i="5"/>
  <c r="H751" i="5"/>
  <c r="L752" i="5"/>
  <c r="H752" i="5"/>
  <c r="L747" i="5"/>
  <c r="H747" i="5"/>
  <c r="L755" i="5"/>
  <c r="H755" i="5"/>
  <c r="L753" i="5"/>
  <c r="H753" i="5"/>
  <c r="L756" i="5"/>
  <c r="H756" i="5"/>
  <c r="L750" i="5"/>
  <c r="H750" i="5"/>
  <c r="L749" i="5"/>
  <c r="H749" i="5"/>
  <c r="L748" i="5"/>
  <c r="H748" i="5"/>
  <c r="L732" i="5"/>
  <c r="H732" i="5"/>
  <c r="L731" i="5"/>
  <c r="H731" i="5"/>
  <c r="L733" i="5"/>
  <c r="H733" i="5"/>
  <c r="L734" i="5"/>
  <c r="H734" i="5"/>
  <c r="L730" i="5"/>
  <c r="H730" i="5"/>
  <c r="L729" i="5"/>
  <c r="H729" i="5"/>
  <c r="L745" i="5"/>
  <c r="H745" i="5"/>
  <c r="L744" i="5"/>
  <c r="H744" i="5"/>
  <c r="L743" i="5"/>
  <c r="H743" i="5"/>
  <c r="L746" i="5"/>
  <c r="H746" i="5"/>
  <c r="L742" i="5"/>
  <c r="H742" i="5"/>
  <c r="L741" i="5"/>
  <c r="H741" i="5"/>
  <c r="L740" i="5"/>
  <c r="H740" i="5"/>
  <c r="L726" i="5"/>
  <c r="H726" i="5"/>
  <c r="L723" i="5"/>
  <c r="H723" i="5"/>
  <c r="L724" i="5"/>
  <c r="H724" i="5"/>
  <c r="L727" i="5"/>
  <c r="H727" i="5"/>
  <c r="L725" i="5"/>
  <c r="H725" i="5"/>
  <c r="L728" i="5"/>
  <c r="H728" i="5"/>
  <c r="L722" i="5"/>
  <c r="H722" i="5"/>
  <c r="L721" i="5"/>
  <c r="H721" i="5"/>
  <c r="L720" i="5"/>
  <c r="H720" i="5"/>
  <c r="L718" i="5"/>
  <c r="H718" i="5"/>
  <c r="L719" i="5"/>
  <c r="H719" i="5"/>
  <c r="L767" i="5"/>
  <c r="H767" i="5"/>
  <c r="L771" i="5"/>
  <c r="H771" i="5"/>
  <c r="L768" i="5"/>
  <c r="H768" i="5"/>
  <c r="L769" i="5"/>
  <c r="H769" i="5"/>
  <c r="L764" i="5"/>
  <c r="H764" i="5"/>
  <c r="L760" i="5"/>
  <c r="H760" i="5"/>
  <c r="L758" i="5"/>
  <c r="H758" i="5"/>
  <c r="L772" i="5"/>
  <c r="H772" i="5"/>
  <c r="L770" i="5"/>
  <c r="H770" i="5"/>
  <c r="L773" i="5"/>
  <c r="H773" i="5"/>
  <c r="L765" i="5"/>
  <c r="H765" i="5"/>
  <c r="L766" i="5"/>
  <c r="H766" i="5"/>
  <c r="L762" i="5"/>
  <c r="H762" i="5"/>
  <c r="L761" i="5"/>
  <c r="H761" i="5"/>
  <c r="L763" i="5"/>
  <c r="H763" i="5"/>
  <c r="L757" i="5"/>
  <c r="H757" i="5"/>
  <c r="L759" i="5"/>
  <c r="H759" i="5"/>
  <c r="L736" i="5"/>
  <c r="H736" i="5"/>
  <c r="L739" i="5"/>
  <c r="H739" i="5"/>
  <c r="L738" i="5"/>
  <c r="H738" i="5"/>
  <c r="L735" i="5"/>
  <c r="H735" i="5"/>
  <c r="L737" i="5"/>
  <c r="H737" i="5"/>
  <c r="L1856" i="5"/>
  <c r="H1856" i="5"/>
  <c r="L1855" i="5"/>
  <c r="H1855" i="5"/>
  <c r="L1868" i="5"/>
  <c r="H1868" i="5"/>
  <c r="L1873" i="5"/>
  <c r="H1873" i="5"/>
  <c r="L1869" i="5"/>
  <c r="H1869" i="5"/>
  <c r="L1870" i="5"/>
  <c r="H1870" i="5"/>
  <c r="L1865" i="5"/>
  <c r="H1865" i="5"/>
  <c r="L1861" i="5"/>
  <c r="H1861" i="5"/>
  <c r="L1859" i="5"/>
  <c r="H1859" i="5"/>
  <c r="L1874" i="5"/>
  <c r="H1874" i="5"/>
  <c r="L1872" i="5"/>
  <c r="H1872" i="5"/>
  <c r="L1875" i="5"/>
  <c r="H1875" i="5"/>
  <c r="L1866" i="5"/>
  <c r="H1866" i="5"/>
  <c r="L1867" i="5"/>
  <c r="H1867" i="5"/>
  <c r="L1863" i="5"/>
  <c r="H1863" i="5"/>
  <c r="L1862" i="5"/>
  <c r="H1862" i="5"/>
  <c r="L1864" i="5"/>
  <c r="H1864" i="5"/>
  <c r="L1858" i="5"/>
  <c r="H1858" i="5"/>
  <c r="L1860" i="5"/>
  <c r="H1860" i="5"/>
  <c r="L1871" i="5"/>
  <c r="H1871" i="5"/>
  <c r="L1857" i="5"/>
  <c r="H1857" i="5"/>
  <c r="L1772" i="5"/>
  <c r="H1772" i="5"/>
  <c r="L1777" i="5"/>
  <c r="H1777" i="5"/>
  <c r="L1773" i="5"/>
  <c r="H1773" i="5"/>
  <c r="L1774" i="5"/>
  <c r="H1774" i="5"/>
  <c r="L1769" i="5"/>
  <c r="H1769" i="5"/>
  <c r="L1765" i="5"/>
  <c r="H1765" i="5"/>
  <c r="L1763" i="5"/>
  <c r="H1763" i="5"/>
  <c r="L1778" i="5"/>
  <c r="H1778" i="5"/>
  <c r="L1776" i="5"/>
  <c r="H1776" i="5"/>
  <c r="L1779" i="5"/>
  <c r="H1779" i="5"/>
  <c r="L1770" i="5"/>
  <c r="H1770" i="5"/>
  <c r="L1771" i="5"/>
  <c r="H1771" i="5"/>
  <c r="L1767" i="5"/>
  <c r="H1767" i="5"/>
  <c r="L1766" i="5"/>
  <c r="H1766" i="5"/>
  <c r="L1768" i="5"/>
  <c r="H1768" i="5"/>
  <c r="L1762" i="5"/>
  <c r="H1762" i="5"/>
  <c r="L1764" i="5"/>
  <c r="H1764" i="5"/>
  <c r="L1775" i="5"/>
  <c r="H1775" i="5"/>
  <c r="L1780" i="5"/>
  <c r="H1780" i="5"/>
  <c r="L1845" i="5"/>
  <c r="H1845" i="5"/>
  <c r="L1850" i="5"/>
  <c r="H1850" i="5"/>
  <c r="L1846" i="5"/>
  <c r="H1846" i="5"/>
  <c r="L1847" i="5"/>
  <c r="H1847" i="5"/>
  <c r="L1842" i="5"/>
  <c r="H1842" i="5"/>
  <c r="L1838" i="5"/>
  <c r="H1838" i="5"/>
  <c r="L1836" i="5"/>
  <c r="H1836" i="5"/>
  <c r="L1851" i="5"/>
  <c r="H1851" i="5"/>
  <c r="L1849" i="5"/>
  <c r="H1849" i="5"/>
  <c r="L1852" i="5"/>
  <c r="H1852" i="5"/>
  <c r="L1843" i="5"/>
  <c r="H1843" i="5"/>
  <c r="L1844" i="5"/>
  <c r="H1844" i="5"/>
  <c r="L1840" i="5"/>
  <c r="H1840" i="5"/>
  <c r="L1839" i="5"/>
  <c r="H1839" i="5"/>
  <c r="L1841" i="5"/>
  <c r="H1841" i="5"/>
  <c r="L1835" i="5"/>
  <c r="H1835" i="5"/>
  <c r="L1837" i="5"/>
  <c r="H1837" i="5"/>
  <c r="L1848" i="5"/>
  <c r="H1848" i="5"/>
  <c r="L1853" i="5"/>
  <c r="H1853" i="5"/>
  <c r="L1854" i="5"/>
  <c r="H1854" i="5"/>
  <c r="L10" i="5"/>
  <c r="H10" i="5"/>
  <c r="L20" i="5"/>
  <c r="H20" i="5"/>
  <c r="L19" i="5"/>
  <c r="H19" i="5"/>
  <c r="L16" i="5"/>
  <c r="H16" i="5"/>
  <c r="L9" i="5"/>
  <c r="H9" i="5"/>
  <c r="L8" i="5"/>
  <c r="H8" i="5"/>
  <c r="L14" i="5"/>
  <c r="H14" i="5"/>
  <c r="L6" i="5"/>
  <c r="H6" i="5"/>
  <c r="L17" i="5"/>
  <c r="H17" i="5"/>
  <c r="L18" i="5"/>
  <c r="H18" i="5"/>
  <c r="L13" i="5"/>
  <c r="H13" i="5"/>
  <c r="L11" i="5"/>
  <c r="H11" i="5"/>
  <c r="L5" i="5"/>
  <c r="H5" i="5"/>
  <c r="L12" i="5"/>
  <c r="H12" i="5"/>
  <c r="L7" i="5"/>
  <c r="H7" i="5"/>
  <c r="L15" i="5"/>
  <c r="H15" i="5"/>
  <c r="L2" i="5"/>
  <c r="H2" i="5"/>
  <c r="L3" i="5"/>
  <c r="H3" i="5"/>
  <c r="L4" i="5"/>
  <c r="H4" i="5"/>
  <c r="L1115" i="5"/>
  <c r="H1115" i="5"/>
  <c r="L1111" i="5"/>
  <c r="H1111" i="5"/>
  <c r="L1112" i="5"/>
  <c r="H1112" i="5"/>
  <c r="L1108" i="5"/>
  <c r="H1108" i="5"/>
  <c r="L1116" i="5"/>
  <c r="H1116" i="5"/>
  <c r="L1114" i="5"/>
  <c r="H1114" i="5"/>
  <c r="L1117" i="5"/>
  <c r="H1117" i="5"/>
  <c r="L1109" i="5"/>
  <c r="H1109" i="5"/>
  <c r="L1110" i="5"/>
  <c r="H1110" i="5"/>
  <c r="L1107" i="5"/>
  <c r="H1107" i="5"/>
  <c r="L1106" i="5"/>
  <c r="H1106" i="5"/>
  <c r="L1104" i="5"/>
  <c r="H1104" i="5"/>
  <c r="L1113" i="5"/>
  <c r="H1113" i="5"/>
  <c r="L1119" i="5"/>
  <c r="H1119" i="5"/>
  <c r="L1120" i="5"/>
  <c r="H1120" i="5"/>
  <c r="L1118" i="5"/>
  <c r="H1118" i="5"/>
  <c r="L1105" i="5"/>
  <c r="H1105" i="5"/>
  <c r="L109" i="5"/>
  <c r="H109" i="5"/>
  <c r="L115" i="5"/>
  <c r="H115" i="5"/>
  <c r="L111" i="5"/>
  <c r="H111" i="5"/>
  <c r="L112" i="5"/>
  <c r="H112" i="5"/>
  <c r="L106" i="5"/>
  <c r="H106" i="5"/>
  <c r="L102" i="5"/>
  <c r="H102" i="5"/>
  <c r="L99" i="5"/>
  <c r="H99" i="5"/>
  <c r="L116" i="5"/>
  <c r="H116" i="5"/>
  <c r="L114" i="5"/>
  <c r="H114" i="5"/>
  <c r="L117" i="5"/>
  <c r="H117" i="5"/>
  <c r="L107" i="5"/>
  <c r="H107" i="5"/>
  <c r="L108" i="5"/>
  <c r="H108" i="5"/>
  <c r="L104" i="5"/>
  <c r="H104" i="5"/>
  <c r="L103" i="5"/>
  <c r="H103" i="5"/>
  <c r="L105" i="5"/>
  <c r="H105" i="5"/>
  <c r="L98" i="5"/>
  <c r="H98" i="5"/>
  <c r="L100" i="5"/>
  <c r="H100" i="5"/>
  <c r="L113" i="5"/>
  <c r="H113" i="5"/>
  <c r="L119" i="5"/>
  <c r="H119" i="5"/>
  <c r="L120" i="5"/>
  <c r="H120" i="5"/>
  <c r="L118" i="5"/>
  <c r="H118" i="5"/>
  <c r="L101" i="5"/>
  <c r="H101" i="5"/>
  <c r="L110" i="5"/>
  <c r="H110" i="5"/>
  <c r="L85" i="5"/>
  <c r="H85" i="5"/>
  <c r="L91" i="5"/>
  <c r="H91" i="5"/>
  <c r="L87" i="5"/>
  <c r="H87" i="5"/>
  <c r="L88" i="5"/>
  <c r="H88" i="5"/>
  <c r="L82" i="5"/>
  <c r="H82" i="5"/>
  <c r="L78" i="5"/>
  <c r="H78" i="5"/>
  <c r="L75" i="5"/>
  <c r="H75" i="5"/>
  <c r="L92" i="5"/>
  <c r="H92" i="5"/>
  <c r="L90" i="5"/>
  <c r="H90" i="5"/>
  <c r="L93" i="5"/>
  <c r="H93" i="5"/>
  <c r="L83" i="5"/>
  <c r="H83" i="5"/>
  <c r="L84" i="5"/>
  <c r="H84" i="5"/>
  <c r="L80" i="5"/>
  <c r="H80" i="5"/>
  <c r="L79" i="5"/>
  <c r="H79" i="5"/>
  <c r="L81" i="5"/>
  <c r="H81" i="5"/>
  <c r="L76" i="5"/>
  <c r="H76" i="5"/>
  <c r="L89" i="5"/>
  <c r="H89" i="5"/>
  <c r="L95" i="5"/>
  <c r="H95" i="5"/>
  <c r="L96" i="5"/>
  <c r="H96" i="5"/>
  <c r="L94" i="5"/>
  <c r="H94" i="5"/>
  <c r="L77" i="5"/>
  <c r="H77" i="5"/>
  <c r="L86" i="5"/>
  <c r="H86" i="5"/>
  <c r="L97" i="5"/>
  <c r="H97" i="5"/>
  <c r="L66" i="5"/>
  <c r="H66" i="5"/>
  <c r="L60" i="5"/>
  <c r="H60" i="5"/>
  <c r="L67" i="5"/>
  <c r="H67" i="5"/>
  <c r="L62" i="5"/>
  <c r="H62" i="5"/>
  <c r="L63" i="5"/>
  <c r="H63" i="5"/>
  <c r="L57" i="5"/>
  <c r="H57" i="5"/>
  <c r="L53" i="5"/>
  <c r="H53" i="5"/>
  <c r="L52" i="5"/>
  <c r="H52" i="5"/>
  <c r="L68" i="5"/>
  <c r="H68" i="5"/>
  <c r="L65" i="5"/>
  <c r="H65" i="5"/>
  <c r="L69" i="5"/>
  <c r="H69" i="5"/>
  <c r="L58" i="5"/>
  <c r="H58" i="5"/>
  <c r="L59" i="5"/>
  <c r="H59" i="5"/>
  <c r="L55" i="5"/>
  <c r="H55" i="5"/>
  <c r="L54" i="5"/>
  <c r="H54" i="5"/>
  <c r="L56" i="5"/>
  <c r="H56" i="5"/>
  <c r="L64" i="5"/>
  <c r="H64" i="5"/>
  <c r="L21" i="5"/>
  <c r="H21" i="5"/>
  <c r="L71" i="5"/>
  <c r="H71" i="5"/>
  <c r="L72" i="5"/>
  <c r="H72" i="5"/>
  <c r="L70" i="5"/>
  <c r="H70" i="5"/>
  <c r="L61" i="5"/>
  <c r="H61" i="5"/>
  <c r="L74" i="5"/>
  <c r="H74" i="5"/>
  <c r="L73" i="5"/>
  <c r="H73" i="5"/>
  <c r="L1163" i="5"/>
  <c r="H1163" i="5"/>
  <c r="L1169" i="5"/>
  <c r="H1169" i="5"/>
  <c r="L1165" i="5"/>
  <c r="H1165" i="5"/>
  <c r="L1166" i="5"/>
  <c r="H1166" i="5"/>
  <c r="L1160" i="5"/>
  <c r="H1160" i="5"/>
  <c r="L1155" i="5"/>
  <c r="H1155" i="5"/>
  <c r="L1152" i="5"/>
  <c r="H1152" i="5"/>
  <c r="L1170" i="5"/>
  <c r="H1170" i="5"/>
  <c r="L1168" i="5"/>
  <c r="H1168" i="5"/>
  <c r="L1171" i="5"/>
  <c r="H1171" i="5"/>
  <c r="L1161" i="5"/>
  <c r="H1161" i="5"/>
  <c r="L1162" i="5"/>
  <c r="H1162" i="5"/>
  <c r="L1158" i="5"/>
  <c r="H1158" i="5"/>
  <c r="L1157" i="5"/>
  <c r="H1157" i="5"/>
  <c r="L1159" i="5"/>
  <c r="H1159" i="5"/>
  <c r="L1151" i="5"/>
  <c r="H1151" i="5"/>
  <c r="L1156" i="5"/>
  <c r="H1156" i="5"/>
  <c r="L1153" i="5"/>
  <c r="H1153" i="5"/>
  <c r="L1167" i="5"/>
  <c r="H1167" i="5"/>
  <c r="L1173" i="5"/>
  <c r="H1173" i="5"/>
  <c r="L1174" i="5"/>
  <c r="H1174" i="5"/>
  <c r="L1172" i="5"/>
  <c r="H1172" i="5"/>
  <c r="L1154" i="5"/>
  <c r="H1154" i="5"/>
  <c r="L1164" i="5"/>
  <c r="H1164" i="5"/>
  <c r="L1176" i="5"/>
  <c r="H1176" i="5"/>
  <c r="L1175" i="5"/>
  <c r="H1175" i="5"/>
  <c r="L1150" i="5"/>
  <c r="H1150" i="5"/>
  <c r="L920" i="5"/>
  <c r="H920" i="5"/>
  <c r="L926" i="5"/>
  <c r="H926" i="5"/>
  <c r="L922" i="5"/>
  <c r="H922" i="5"/>
  <c r="L923" i="5"/>
  <c r="H923" i="5"/>
  <c r="L917" i="5"/>
  <c r="H917" i="5"/>
  <c r="L913" i="5"/>
  <c r="H913" i="5"/>
  <c r="L910" i="5"/>
  <c r="H910" i="5"/>
  <c r="L927" i="5"/>
  <c r="H927" i="5"/>
  <c r="L925" i="5"/>
  <c r="H925" i="5"/>
  <c r="L928" i="5"/>
  <c r="H928" i="5"/>
  <c r="L918" i="5"/>
  <c r="H918" i="5"/>
  <c r="L919" i="5"/>
  <c r="H919" i="5"/>
  <c r="L916" i="5"/>
  <c r="H916" i="5"/>
  <c r="L915" i="5"/>
  <c r="H915" i="5"/>
  <c r="L909" i="5"/>
  <c r="H909" i="5"/>
  <c r="L914" i="5"/>
  <c r="H914" i="5"/>
  <c r="L911" i="5"/>
  <c r="H911" i="5"/>
  <c r="L924" i="5"/>
  <c r="H924" i="5"/>
  <c r="L930" i="5"/>
  <c r="H930" i="5"/>
  <c r="L931" i="5"/>
  <c r="H931" i="5"/>
  <c r="L929" i="5"/>
  <c r="H929" i="5"/>
  <c r="L912" i="5"/>
  <c r="H912" i="5"/>
  <c r="L921" i="5"/>
  <c r="H921" i="5"/>
  <c r="L934" i="5"/>
  <c r="H934" i="5"/>
  <c r="L933" i="5"/>
  <c r="H933" i="5"/>
  <c r="L908" i="5"/>
  <c r="H908" i="5"/>
  <c r="L932" i="5"/>
  <c r="H932" i="5"/>
  <c r="L200" i="5"/>
  <c r="H200" i="5"/>
  <c r="L1134" i="5"/>
  <c r="H1134" i="5"/>
  <c r="L1140" i="5"/>
  <c r="H1140" i="5"/>
  <c r="L1136" i="5"/>
  <c r="H1136" i="5"/>
  <c r="L1137" i="5"/>
  <c r="H1137" i="5"/>
  <c r="L1131" i="5"/>
  <c r="H1131" i="5"/>
  <c r="L1126" i="5"/>
  <c r="H1126" i="5"/>
  <c r="L1123" i="5"/>
  <c r="H1123" i="5"/>
  <c r="L1141" i="5"/>
  <c r="H1141" i="5"/>
  <c r="L1139" i="5"/>
  <c r="H1139" i="5"/>
  <c r="L1143" i="5"/>
  <c r="H1143" i="5"/>
  <c r="L1132" i="5"/>
  <c r="H1132" i="5"/>
  <c r="L1133" i="5"/>
  <c r="H1133" i="5"/>
  <c r="L1129" i="5"/>
  <c r="H1129" i="5"/>
  <c r="L1128" i="5"/>
  <c r="H1128" i="5"/>
  <c r="L1130" i="5"/>
  <c r="H1130" i="5"/>
  <c r="L1122" i="5"/>
  <c r="H1122" i="5"/>
  <c r="L1127" i="5"/>
  <c r="H1127" i="5"/>
  <c r="L1124" i="5"/>
  <c r="H1124" i="5"/>
  <c r="L1138" i="5"/>
  <c r="H1138" i="5"/>
  <c r="L1145" i="5"/>
  <c r="H1145" i="5"/>
  <c r="L1146" i="5"/>
  <c r="H1146" i="5"/>
  <c r="L1144" i="5"/>
  <c r="H1144" i="5"/>
  <c r="L1125" i="5"/>
  <c r="H1125" i="5"/>
  <c r="L1135" i="5"/>
  <c r="H1135" i="5"/>
  <c r="L1149" i="5"/>
  <c r="H1149" i="5"/>
  <c r="L1148" i="5"/>
  <c r="H1148" i="5"/>
  <c r="L1121" i="5"/>
  <c r="H1121" i="5"/>
  <c r="L1147" i="5"/>
  <c r="H1147" i="5"/>
  <c r="L1142" i="5"/>
  <c r="H1142" i="5"/>
  <c r="L947" i="5"/>
  <c r="H947" i="5"/>
  <c r="L953" i="5"/>
  <c r="H953" i="5"/>
  <c r="L949" i="5"/>
  <c r="H949" i="5"/>
  <c r="L950" i="5"/>
  <c r="H950" i="5"/>
  <c r="L944" i="5"/>
  <c r="H944" i="5"/>
  <c r="L939" i="5"/>
  <c r="H939" i="5"/>
  <c r="L954" i="5"/>
  <c r="H954" i="5"/>
  <c r="L952" i="5"/>
  <c r="H952" i="5"/>
  <c r="L956" i="5"/>
  <c r="H956" i="5"/>
  <c r="L945" i="5"/>
  <c r="H945" i="5"/>
  <c r="L946" i="5"/>
  <c r="H946" i="5"/>
  <c r="L942" i="5"/>
  <c r="H942" i="5"/>
  <c r="L941" i="5"/>
  <c r="H941" i="5"/>
  <c r="L943" i="5"/>
  <c r="H943" i="5"/>
  <c r="L936" i="5"/>
  <c r="H936" i="5"/>
  <c r="L940" i="5"/>
  <c r="H940" i="5"/>
  <c r="L937" i="5"/>
  <c r="H937" i="5"/>
  <c r="L951" i="5"/>
  <c r="H951" i="5"/>
  <c r="L958" i="5"/>
  <c r="H958" i="5"/>
  <c r="L959" i="5"/>
  <c r="H959" i="5"/>
  <c r="L957" i="5"/>
  <c r="H957" i="5"/>
  <c r="L938" i="5"/>
  <c r="H938" i="5"/>
  <c r="L948" i="5"/>
  <c r="H948" i="5"/>
  <c r="L963" i="5"/>
  <c r="H963" i="5"/>
  <c r="L962" i="5"/>
  <c r="H962" i="5"/>
  <c r="L935" i="5"/>
  <c r="H935" i="5"/>
  <c r="L961" i="5"/>
  <c r="H961" i="5"/>
  <c r="L955" i="5"/>
  <c r="H955" i="5"/>
  <c r="L960" i="5"/>
  <c r="H960" i="5"/>
  <c r="L201" i="5"/>
  <c r="H201" i="5"/>
  <c r="L202" i="5"/>
  <c r="H202" i="5"/>
  <c r="L397" i="5"/>
  <c r="H397" i="5"/>
  <c r="L403" i="5"/>
  <c r="H403" i="5"/>
  <c r="L399" i="5"/>
  <c r="H399" i="5"/>
  <c r="L400" i="5"/>
  <c r="H400" i="5"/>
  <c r="L394" i="5"/>
  <c r="H394" i="5"/>
  <c r="L389" i="5"/>
  <c r="H389" i="5"/>
  <c r="L386" i="5"/>
  <c r="H386" i="5"/>
  <c r="L404" i="5"/>
  <c r="H404" i="5"/>
  <c r="L402" i="5"/>
  <c r="H402" i="5"/>
  <c r="L407" i="5"/>
  <c r="H407" i="5"/>
  <c r="L395" i="5"/>
  <c r="H395" i="5"/>
  <c r="L396" i="5"/>
  <c r="H396" i="5"/>
  <c r="L392" i="5"/>
  <c r="H392" i="5"/>
  <c r="L391" i="5"/>
  <c r="H391" i="5"/>
  <c r="L393" i="5"/>
  <c r="H393" i="5"/>
  <c r="L385" i="5"/>
  <c r="H385" i="5"/>
  <c r="L390" i="5"/>
  <c r="H390" i="5"/>
  <c r="L387" i="5"/>
  <c r="H387" i="5"/>
  <c r="L401" i="5"/>
  <c r="H401" i="5"/>
  <c r="L409" i="5"/>
  <c r="H409" i="5"/>
  <c r="L410" i="5"/>
  <c r="H410" i="5"/>
  <c r="L408" i="5"/>
  <c r="H408" i="5"/>
  <c r="L388" i="5"/>
  <c r="H388" i="5"/>
  <c r="L398" i="5"/>
  <c r="H398" i="5"/>
  <c r="L414" i="5"/>
  <c r="H414" i="5"/>
  <c r="L413" i="5"/>
  <c r="H413" i="5"/>
  <c r="L384" i="5"/>
  <c r="H384" i="5"/>
  <c r="L412" i="5"/>
  <c r="H412" i="5"/>
  <c r="L405" i="5"/>
  <c r="H405" i="5"/>
  <c r="L411" i="5"/>
  <c r="H411" i="5"/>
  <c r="L406" i="5"/>
  <c r="H406" i="5"/>
  <c r="L2096" i="5"/>
  <c r="H2096" i="5"/>
  <c r="L2102" i="5"/>
  <c r="H2102" i="5"/>
  <c r="L2098" i="5"/>
  <c r="H2098" i="5"/>
  <c r="L2099" i="5"/>
  <c r="H2099" i="5"/>
  <c r="L2093" i="5"/>
  <c r="H2093" i="5"/>
  <c r="L2089" i="5"/>
  <c r="H2089" i="5"/>
  <c r="L2086" i="5"/>
  <c r="H2086" i="5"/>
  <c r="L2103" i="5"/>
  <c r="H2103" i="5"/>
  <c r="L2101" i="5"/>
  <c r="H2101" i="5"/>
  <c r="L2106" i="5"/>
  <c r="H2106" i="5"/>
  <c r="L2094" i="5"/>
  <c r="H2094" i="5"/>
  <c r="L2095" i="5"/>
  <c r="H2095" i="5"/>
  <c r="L2091" i="5"/>
  <c r="H2091" i="5"/>
  <c r="L2090" i="5"/>
  <c r="H2090" i="5"/>
  <c r="L2092" i="5"/>
  <c r="H2092" i="5"/>
  <c r="L2087" i="5"/>
  <c r="H2087" i="5"/>
  <c r="L2100" i="5"/>
  <c r="H2100" i="5"/>
  <c r="L2085" i="5"/>
  <c r="H2085" i="5"/>
  <c r="L2108" i="5"/>
  <c r="H2108" i="5"/>
  <c r="L2109" i="5"/>
  <c r="H2109" i="5"/>
  <c r="L2107" i="5"/>
  <c r="H2107" i="5"/>
  <c r="L2088" i="5"/>
  <c r="H2088" i="5"/>
  <c r="L2097" i="5"/>
  <c r="H2097" i="5"/>
  <c r="L2114" i="5"/>
  <c r="H2114" i="5"/>
  <c r="L2113" i="5"/>
  <c r="H2113" i="5"/>
  <c r="L2084" i="5"/>
  <c r="H2084" i="5"/>
  <c r="L2111" i="5"/>
  <c r="H2111" i="5"/>
  <c r="L2104" i="5"/>
  <c r="H2104" i="5"/>
  <c r="L2110" i="5"/>
  <c r="H2110" i="5"/>
  <c r="L2105" i="5"/>
  <c r="H2105" i="5"/>
  <c r="L2112" i="5"/>
  <c r="H2112" i="5"/>
  <c r="L32" i="5"/>
  <c r="H32" i="5"/>
  <c r="L38" i="5"/>
  <c r="H38" i="5"/>
  <c r="L34" i="5"/>
  <c r="H34" i="5"/>
  <c r="L35" i="5"/>
  <c r="H35" i="5"/>
  <c r="L29" i="5"/>
  <c r="H29" i="5"/>
  <c r="L25" i="5"/>
  <c r="H25" i="5"/>
  <c r="L24" i="5"/>
  <c r="H24" i="5"/>
  <c r="L40" i="5"/>
  <c r="H40" i="5"/>
  <c r="L37" i="5"/>
  <c r="H37" i="5"/>
  <c r="L43" i="5"/>
  <c r="H43" i="5"/>
  <c r="L30" i="5"/>
  <c r="H30" i="5"/>
  <c r="L31" i="5"/>
  <c r="H31" i="5"/>
  <c r="L27" i="5"/>
  <c r="H27" i="5"/>
  <c r="L26" i="5"/>
  <c r="H26" i="5"/>
  <c r="L28" i="5"/>
  <c r="H28" i="5"/>
  <c r="L36" i="5"/>
  <c r="H36" i="5"/>
  <c r="L23" i="5"/>
  <c r="H23" i="5"/>
  <c r="L45" i="5"/>
  <c r="H45" i="5"/>
  <c r="L46" i="5"/>
  <c r="H46" i="5"/>
  <c r="L44" i="5"/>
  <c r="H44" i="5"/>
  <c r="L33" i="5"/>
  <c r="H33" i="5"/>
  <c r="L51" i="5"/>
  <c r="H51" i="5"/>
  <c r="L50" i="5"/>
  <c r="H50" i="5"/>
  <c r="L22" i="5"/>
  <c r="H22" i="5"/>
  <c r="L48" i="5"/>
  <c r="H48" i="5"/>
  <c r="L41" i="5"/>
  <c r="H41" i="5"/>
  <c r="L47" i="5"/>
  <c r="H47" i="5"/>
  <c r="L42" i="5"/>
  <c r="H42" i="5"/>
  <c r="L49" i="5"/>
  <c r="H49" i="5"/>
  <c r="L39" i="5"/>
  <c r="H39" i="5"/>
  <c r="L1742" i="5"/>
  <c r="H1742" i="5"/>
  <c r="L1748" i="5"/>
  <c r="H1748" i="5"/>
  <c r="L1744" i="5"/>
  <c r="H1744" i="5"/>
  <c r="L1745" i="5"/>
  <c r="H1745" i="5"/>
  <c r="L1739" i="5"/>
  <c r="H1739" i="5"/>
  <c r="L1735" i="5"/>
  <c r="H1735" i="5"/>
  <c r="L1750" i="5"/>
  <c r="H1750" i="5"/>
  <c r="L1747" i="5"/>
  <c r="H1747" i="5"/>
  <c r="L1753" i="5"/>
  <c r="H1753" i="5"/>
  <c r="L1740" i="5"/>
  <c r="H1740" i="5"/>
  <c r="L1741" i="5"/>
  <c r="H1741" i="5"/>
  <c r="L1738" i="5"/>
  <c r="H1738" i="5"/>
  <c r="L1737" i="5"/>
  <c r="H1737" i="5"/>
  <c r="L1731" i="5"/>
  <c r="H1731" i="5"/>
  <c r="L1736" i="5"/>
  <c r="H1736" i="5"/>
  <c r="L1733" i="5"/>
  <c r="H1733" i="5"/>
  <c r="L1746" i="5"/>
  <c r="H1746" i="5"/>
  <c r="L1755" i="5"/>
  <c r="H1755" i="5"/>
  <c r="L1756" i="5"/>
  <c r="H1756" i="5"/>
  <c r="L1754" i="5"/>
  <c r="H1754" i="5"/>
  <c r="L1734" i="5"/>
  <c r="H1734" i="5"/>
  <c r="L1743" i="5"/>
  <c r="H1743" i="5"/>
  <c r="L1761" i="5"/>
  <c r="H1761" i="5"/>
  <c r="L1760" i="5"/>
  <c r="H1760" i="5"/>
  <c r="L1758" i="5"/>
  <c r="H1758" i="5"/>
  <c r="L1751" i="5"/>
  <c r="H1751" i="5"/>
  <c r="L1757" i="5"/>
  <c r="H1757" i="5"/>
  <c r="L1752" i="5"/>
  <c r="H1752" i="5"/>
  <c r="L1759" i="5"/>
  <c r="H1759" i="5"/>
  <c r="L1749" i="5"/>
  <c r="H1749" i="5"/>
  <c r="L1732" i="5"/>
  <c r="H1732" i="5"/>
  <c r="L430" i="5"/>
  <c r="H430" i="5"/>
  <c r="L436" i="5"/>
  <c r="H436" i="5"/>
  <c r="L432" i="5"/>
  <c r="H432" i="5"/>
  <c r="L433" i="5"/>
  <c r="H433" i="5"/>
  <c r="L427" i="5"/>
  <c r="H427" i="5"/>
  <c r="L422" i="5"/>
  <c r="H422" i="5"/>
  <c r="L419" i="5"/>
  <c r="H419" i="5"/>
  <c r="L438" i="5"/>
  <c r="H438" i="5"/>
  <c r="L435" i="5"/>
  <c r="H435" i="5"/>
  <c r="L441" i="5"/>
  <c r="H441" i="5"/>
  <c r="L428" i="5"/>
  <c r="H428" i="5"/>
  <c r="L429" i="5"/>
  <c r="H429" i="5"/>
  <c r="L425" i="5"/>
  <c r="H425" i="5"/>
  <c r="L424" i="5"/>
  <c r="H424" i="5"/>
  <c r="L426" i="5"/>
  <c r="H426" i="5"/>
  <c r="L417" i="5"/>
  <c r="H417" i="5"/>
  <c r="L423" i="5"/>
  <c r="H423" i="5"/>
  <c r="L420" i="5"/>
  <c r="H420" i="5"/>
  <c r="L434" i="5"/>
  <c r="H434" i="5"/>
  <c r="L443" i="5"/>
  <c r="H443" i="5"/>
  <c r="L444" i="5"/>
  <c r="H444" i="5"/>
  <c r="L442" i="5"/>
  <c r="H442" i="5"/>
  <c r="L421" i="5"/>
  <c r="H421" i="5"/>
  <c r="L431" i="5"/>
  <c r="H431" i="5"/>
  <c r="L449" i="5"/>
  <c r="H449" i="5"/>
  <c r="L448" i="5"/>
  <c r="H448" i="5"/>
  <c r="L415" i="5"/>
  <c r="H415" i="5"/>
  <c r="L446" i="5"/>
  <c r="H446" i="5"/>
  <c r="L439" i="5"/>
  <c r="H439" i="5"/>
  <c r="L445" i="5"/>
  <c r="H445" i="5"/>
  <c r="L440" i="5"/>
  <c r="H440" i="5"/>
  <c r="L447" i="5"/>
  <c r="H447" i="5"/>
  <c r="L437" i="5"/>
  <c r="H437" i="5"/>
  <c r="L418" i="5"/>
  <c r="H418" i="5"/>
  <c r="L416" i="5"/>
  <c r="H416" i="5"/>
  <c r="L1710" i="5"/>
  <c r="H1710" i="5"/>
  <c r="L1716" i="5"/>
  <c r="H1716" i="5"/>
  <c r="L1712" i="5"/>
  <c r="H1712" i="5"/>
  <c r="L1713" i="5"/>
  <c r="H1713" i="5"/>
  <c r="L1707" i="5"/>
  <c r="H1707" i="5"/>
  <c r="L1702" i="5"/>
  <c r="H1702" i="5"/>
  <c r="L1699" i="5"/>
  <c r="H1699" i="5"/>
  <c r="L1718" i="5"/>
  <c r="H1718" i="5"/>
  <c r="L1715" i="5"/>
  <c r="H1715" i="5"/>
  <c r="L1721" i="5"/>
  <c r="H1721" i="5"/>
  <c r="L1708" i="5"/>
  <c r="H1708" i="5"/>
  <c r="L1709" i="5"/>
  <c r="H1709" i="5"/>
  <c r="L1705" i="5"/>
  <c r="H1705" i="5"/>
  <c r="L1704" i="5"/>
  <c r="H1704" i="5"/>
  <c r="L1706" i="5"/>
  <c r="H1706" i="5"/>
  <c r="L1697" i="5"/>
  <c r="H1697" i="5"/>
  <c r="L1703" i="5"/>
  <c r="H1703" i="5"/>
  <c r="L1700" i="5"/>
  <c r="H1700" i="5"/>
  <c r="L1714" i="5"/>
  <c r="H1714" i="5"/>
  <c r="L1724" i="5"/>
  <c r="H1724" i="5"/>
  <c r="L1725" i="5"/>
  <c r="H1725" i="5"/>
  <c r="L1723" i="5"/>
  <c r="H1723" i="5"/>
  <c r="L1701" i="5"/>
  <c r="H1701" i="5"/>
  <c r="L1711" i="5"/>
  <c r="H1711" i="5"/>
  <c r="L1730" i="5"/>
  <c r="H1730" i="5"/>
  <c r="L1729" i="5"/>
  <c r="H1729" i="5"/>
  <c r="L1695" i="5"/>
  <c r="H1695" i="5"/>
  <c r="L1727" i="5"/>
  <c r="H1727" i="5"/>
  <c r="L1719" i="5"/>
  <c r="H1719" i="5"/>
  <c r="L1726" i="5"/>
  <c r="H1726" i="5"/>
  <c r="L1720" i="5"/>
  <c r="H1720" i="5"/>
  <c r="L1728" i="5"/>
  <c r="H1728" i="5"/>
  <c r="L1717" i="5"/>
  <c r="H1717" i="5"/>
  <c r="L1698" i="5"/>
  <c r="H1698" i="5"/>
  <c r="L1696" i="5"/>
  <c r="H1696" i="5"/>
  <c r="L1722" i="5"/>
  <c r="H1722" i="5"/>
  <c r="L362" i="5"/>
  <c r="H362" i="5"/>
  <c r="L368" i="5"/>
  <c r="H368" i="5"/>
  <c r="L364" i="5"/>
  <c r="H364" i="5"/>
  <c r="L365" i="5"/>
  <c r="H365" i="5"/>
  <c r="L359" i="5"/>
  <c r="H359" i="5"/>
  <c r="L354" i="5"/>
  <c r="H354" i="5"/>
  <c r="L351" i="5"/>
  <c r="H351" i="5"/>
  <c r="L370" i="5"/>
  <c r="H370" i="5"/>
  <c r="L367" i="5"/>
  <c r="H367" i="5"/>
  <c r="L373" i="5"/>
  <c r="H373" i="5"/>
  <c r="L360" i="5"/>
  <c r="H360" i="5"/>
  <c r="L361" i="5"/>
  <c r="H361" i="5"/>
  <c r="L357" i="5"/>
  <c r="H357" i="5"/>
  <c r="L356" i="5"/>
  <c r="H356" i="5"/>
  <c r="L358" i="5"/>
  <c r="H358" i="5"/>
  <c r="L349" i="5"/>
  <c r="H349" i="5"/>
  <c r="L355" i="5"/>
  <c r="H355" i="5"/>
  <c r="L352" i="5"/>
  <c r="H352" i="5"/>
  <c r="L366" i="5"/>
  <c r="H366" i="5"/>
  <c r="L376" i="5"/>
  <c r="H376" i="5"/>
  <c r="L377" i="5"/>
  <c r="H377" i="5"/>
  <c r="L375" i="5"/>
  <c r="H375" i="5"/>
  <c r="L353" i="5"/>
  <c r="H353" i="5"/>
  <c r="L363" i="5"/>
  <c r="H363" i="5"/>
  <c r="L383" i="5"/>
  <c r="H383" i="5"/>
  <c r="L382" i="5"/>
  <c r="H382" i="5"/>
  <c r="L347" i="5"/>
  <c r="H347" i="5"/>
  <c r="L379" i="5"/>
  <c r="H379" i="5"/>
  <c r="L371" i="5"/>
  <c r="H371" i="5"/>
  <c r="L378" i="5"/>
  <c r="H378" i="5"/>
  <c r="L372" i="5"/>
  <c r="H372" i="5"/>
  <c r="L381" i="5"/>
  <c r="H381" i="5"/>
  <c r="L369" i="5"/>
  <c r="H369" i="5"/>
  <c r="L350" i="5"/>
  <c r="H350" i="5"/>
  <c r="L348" i="5"/>
  <c r="H348" i="5"/>
  <c r="L374" i="5"/>
  <c r="H374" i="5"/>
  <c r="L380" i="5"/>
  <c r="H380" i="5"/>
  <c r="L1986" i="5"/>
  <c r="H1986" i="5"/>
  <c r="L1995" i="5"/>
  <c r="H1995" i="5"/>
  <c r="L1989" i="5"/>
  <c r="H1989" i="5"/>
  <c r="L1990" i="5"/>
  <c r="H1990" i="5"/>
  <c r="L1983" i="5"/>
  <c r="H1983" i="5"/>
  <c r="L1975" i="5"/>
  <c r="H1975" i="5"/>
  <c r="L1969" i="5"/>
  <c r="H1969" i="5"/>
  <c r="L1997" i="5"/>
  <c r="H1997" i="5"/>
  <c r="L1993" i="5"/>
  <c r="H1993" i="5"/>
  <c r="L2003" i="5"/>
  <c r="H2003" i="5"/>
  <c r="L1984" i="5"/>
  <c r="H1984" i="5"/>
  <c r="L1985" i="5"/>
  <c r="H1985" i="5"/>
  <c r="L1980" i="5"/>
  <c r="H1980" i="5"/>
  <c r="L1979" i="5"/>
  <c r="H1979" i="5"/>
  <c r="L1981" i="5"/>
  <c r="H1981" i="5"/>
  <c r="L1966" i="5"/>
  <c r="H1966" i="5"/>
  <c r="L1970" i="5"/>
  <c r="H1970" i="5"/>
  <c r="L1992" i="5"/>
  <c r="H1992" i="5"/>
  <c r="L1963" i="5"/>
  <c r="H1963" i="5"/>
  <c r="L2010" i="5"/>
  <c r="H2010" i="5"/>
  <c r="L2012" i="5"/>
  <c r="H2012" i="5"/>
  <c r="L2007" i="5"/>
  <c r="H2007" i="5"/>
  <c r="L1974" i="5"/>
  <c r="H1974" i="5"/>
  <c r="L1988" i="5"/>
  <c r="H1988" i="5"/>
  <c r="L2024" i="5"/>
  <c r="H2024" i="5"/>
  <c r="L2023" i="5"/>
  <c r="H2023" i="5"/>
  <c r="L1961" i="5"/>
  <c r="H1961" i="5"/>
  <c r="L2014" i="5"/>
  <c r="H2014" i="5"/>
  <c r="L2000" i="5"/>
  <c r="H2000" i="5"/>
  <c r="L2013" i="5"/>
  <c r="H2013" i="5"/>
  <c r="L2001" i="5"/>
  <c r="H2001" i="5"/>
  <c r="L2022" i="5"/>
  <c r="H2022" i="5"/>
  <c r="L1996" i="5"/>
  <c r="H1996" i="5"/>
  <c r="L1968" i="5"/>
  <c r="H1968" i="5"/>
  <c r="L1962" i="5"/>
  <c r="H1962" i="5"/>
  <c r="L2006" i="5"/>
  <c r="H2006" i="5"/>
  <c r="L2020" i="5"/>
  <c r="H2020" i="5"/>
  <c r="L2021" i="5"/>
  <c r="H2021" i="5"/>
  <c r="L1999" i="5"/>
  <c r="H1999" i="5"/>
  <c r="L2004" i="5"/>
  <c r="H2004" i="5"/>
  <c r="L2008" i="5"/>
  <c r="H2008" i="5"/>
  <c r="L2005" i="5"/>
  <c r="H2005" i="5"/>
  <c r="L2016" i="5"/>
  <c r="H2016" i="5"/>
  <c r="L2015" i="5"/>
  <c r="H2015" i="5"/>
  <c r="L1964" i="5"/>
  <c r="H1964" i="5"/>
  <c r="L1991" i="5"/>
  <c r="H1991" i="5"/>
  <c r="L2009" i="5"/>
  <c r="H2009" i="5"/>
  <c r="L1971" i="5"/>
  <c r="H1971" i="5"/>
  <c r="L1972" i="5"/>
  <c r="H1972" i="5"/>
  <c r="L1976" i="5"/>
  <c r="H1976" i="5"/>
  <c r="L1998" i="5"/>
  <c r="H1998" i="5"/>
  <c r="L2019" i="5"/>
  <c r="H2019" i="5"/>
  <c r="L2017" i="5"/>
  <c r="H2017" i="5"/>
  <c r="L1977" i="5"/>
  <c r="H1977" i="5"/>
  <c r="L1994" i="5"/>
  <c r="H1994" i="5"/>
  <c r="L1987" i="5"/>
  <c r="H1987" i="5"/>
  <c r="L1982" i="5"/>
  <c r="H1982" i="5"/>
  <c r="L1978" i="5"/>
  <c r="H1978" i="5"/>
  <c r="L1973" i="5"/>
  <c r="H1973" i="5"/>
  <c r="L2002" i="5"/>
  <c r="H2002" i="5"/>
  <c r="L2011" i="5"/>
  <c r="H2011" i="5"/>
  <c r="L2018" i="5"/>
  <c r="H2018" i="5"/>
  <c r="L1965" i="5"/>
  <c r="H1965" i="5"/>
  <c r="L1967" i="5"/>
  <c r="H1967" i="5"/>
  <c r="L1677" i="5"/>
  <c r="H1677" i="5"/>
  <c r="L1678" i="5"/>
  <c r="H1678" i="5"/>
  <c r="L1670" i="5"/>
  <c r="H1670" i="5"/>
  <c r="L1680" i="5"/>
  <c r="H1680" i="5"/>
  <c r="L1676" i="5"/>
  <c r="H1676" i="5"/>
  <c r="L1683" i="5"/>
  <c r="H1683" i="5"/>
  <c r="L1674" i="5"/>
  <c r="H1674" i="5"/>
  <c r="L1673" i="5"/>
  <c r="H1673" i="5"/>
  <c r="L1669" i="5"/>
  <c r="H1669" i="5"/>
  <c r="L1671" i="5"/>
  <c r="H1671" i="5"/>
  <c r="L1675" i="5"/>
  <c r="H1675" i="5"/>
  <c r="L1686" i="5"/>
  <c r="H1686" i="5"/>
  <c r="L1687" i="5"/>
  <c r="H1687" i="5"/>
  <c r="L1685" i="5"/>
  <c r="H1685" i="5"/>
  <c r="L1672" i="5"/>
  <c r="H1672" i="5"/>
  <c r="L1694" i="5"/>
  <c r="H1694" i="5"/>
  <c r="L1693" i="5"/>
  <c r="H1693" i="5"/>
  <c r="L1689" i="5"/>
  <c r="H1689" i="5"/>
  <c r="L1681" i="5"/>
  <c r="H1681" i="5"/>
  <c r="L1688" i="5"/>
  <c r="H1688" i="5"/>
  <c r="L1682" i="5"/>
  <c r="H1682" i="5"/>
  <c r="L1692" i="5"/>
  <c r="H1692" i="5"/>
  <c r="L1679" i="5"/>
  <c r="H1679" i="5"/>
  <c r="L1668" i="5"/>
  <c r="H1668" i="5"/>
  <c r="L1684" i="5"/>
  <c r="H1684" i="5"/>
  <c r="L1690" i="5"/>
  <c r="H1690" i="5"/>
  <c r="L1691" i="5"/>
  <c r="H1691" i="5"/>
  <c r="L1649" i="5"/>
  <c r="H1649" i="5"/>
  <c r="L1650" i="5"/>
  <c r="H1650" i="5"/>
  <c r="L1641" i="5"/>
  <c r="H1641" i="5"/>
  <c r="L1652" i="5"/>
  <c r="H1652" i="5"/>
  <c r="L1648" i="5"/>
  <c r="H1648" i="5"/>
  <c r="L1656" i="5"/>
  <c r="H1656" i="5"/>
  <c r="L1646" i="5"/>
  <c r="H1646" i="5"/>
  <c r="L1645" i="5"/>
  <c r="H1645" i="5"/>
  <c r="L1639" i="5"/>
  <c r="H1639" i="5"/>
  <c r="L1644" i="5"/>
  <c r="H1644" i="5"/>
  <c r="L1642" i="5"/>
  <c r="H1642" i="5"/>
  <c r="L1647" i="5"/>
  <c r="H1647" i="5"/>
  <c r="L1659" i="5"/>
  <c r="H1659" i="5"/>
  <c r="L1660" i="5"/>
  <c r="H1660" i="5"/>
  <c r="L1658" i="5"/>
  <c r="H1658" i="5"/>
  <c r="L1643" i="5"/>
  <c r="H1643" i="5"/>
  <c r="L1667" i="5"/>
  <c r="H1667" i="5"/>
  <c r="L1666" i="5"/>
  <c r="H1666" i="5"/>
  <c r="L1662" i="5"/>
  <c r="H1662" i="5"/>
  <c r="L1654" i="5"/>
  <c r="H1654" i="5"/>
  <c r="L1661" i="5"/>
  <c r="H1661" i="5"/>
  <c r="L1655" i="5"/>
  <c r="H1655" i="5"/>
  <c r="L1665" i="5"/>
  <c r="H1665" i="5"/>
  <c r="L1651" i="5"/>
  <c r="H1651" i="5"/>
  <c r="L1640" i="5"/>
  <c r="H1640" i="5"/>
  <c r="L1638" i="5"/>
  <c r="H1638" i="5"/>
  <c r="L1657" i="5"/>
  <c r="H1657" i="5"/>
  <c r="L1663" i="5"/>
  <c r="H1663" i="5"/>
  <c r="L1664" i="5"/>
  <c r="H1664" i="5"/>
  <c r="L1653" i="5"/>
  <c r="H1653" i="5"/>
  <c r="L1023" i="5"/>
  <c r="H1023" i="5"/>
  <c r="L1029" i="5"/>
  <c r="H1029" i="5"/>
  <c r="L1025" i="5"/>
  <c r="H1025" i="5"/>
  <c r="L1026" i="5"/>
  <c r="H1026" i="5"/>
  <c r="L1020" i="5"/>
  <c r="H1020" i="5"/>
  <c r="L1015" i="5"/>
  <c r="H1015" i="5"/>
  <c r="L1012" i="5"/>
  <c r="H1012" i="5"/>
  <c r="L1031" i="5"/>
  <c r="H1031" i="5"/>
  <c r="L1028" i="5"/>
  <c r="H1028" i="5"/>
  <c r="L1035" i="5"/>
  <c r="H1035" i="5"/>
  <c r="L1021" i="5"/>
  <c r="H1021" i="5"/>
  <c r="L1022" i="5"/>
  <c r="H1022" i="5"/>
  <c r="L1018" i="5"/>
  <c r="H1018" i="5"/>
  <c r="L1017" i="5"/>
  <c r="H1017" i="5"/>
  <c r="L1019" i="5"/>
  <c r="H1019" i="5"/>
  <c r="L1010" i="5"/>
  <c r="H1010" i="5"/>
  <c r="L1016" i="5"/>
  <c r="H1016" i="5"/>
  <c r="L1013" i="5"/>
  <c r="H1013" i="5"/>
  <c r="L1027" i="5"/>
  <c r="H1027" i="5"/>
  <c r="L1039" i="5"/>
  <c r="H1039" i="5"/>
  <c r="L1040" i="5"/>
  <c r="H1040" i="5"/>
  <c r="L1038" i="5"/>
  <c r="H1038" i="5"/>
  <c r="L1014" i="5"/>
  <c r="H1014" i="5"/>
  <c r="L1024" i="5"/>
  <c r="H1024" i="5"/>
  <c r="L1047" i="5"/>
  <c r="H1047" i="5"/>
  <c r="L1046" i="5"/>
  <c r="H1046" i="5"/>
  <c r="L1008" i="5"/>
  <c r="H1008" i="5"/>
  <c r="L1042" i="5"/>
  <c r="H1042" i="5"/>
  <c r="L1033" i="5"/>
  <c r="H1033" i="5"/>
  <c r="L1041" i="5"/>
  <c r="H1041" i="5"/>
  <c r="L1034" i="5"/>
  <c r="H1034" i="5"/>
  <c r="L1045" i="5"/>
  <c r="H1045" i="5"/>
  <c r="L1030" i="5"/>
  <c r="H1030" i="5"/>
  <c r="L1011" i="5"/>
  <c r="H1011" i="5"/>
  <c r="L1009" i="5"/>
  <c r="H1009" i="5"/>
  <c r="L1037" i="5"/>
  <c r="H1037" i="5"/>
  <c r="L1043" i="5"/>
  <c r="H1043" i="5"/>
  <c r="L1044" i="5"/>
  <c r="H1044" i="5"/>
  <c r="L1032" i="5"/>
  <c r="H1032" i="5"/>
  <c r="L1036" i="5"/>
  <c r="H1036" i="5"/>
  <c r="L982" i="5"/>
  <c r="H982" i="5"/>
  <c r="L988" i="5"/>
  <c r="H988" i="5"/>
  <c r="L984" i="5"/>
  <c r="H984" i="5"/>
  <c r="L985" i="5"/>
  <c r="H985" i="5"/>
  <c r="L979" i="5"/>
  <c r="H979" i="5"/>
  <c r="L975" i="5"/>
  <c r="H975" i="5"/>
  <c r="L972" i="5"/>
  <c r="H972" i="5"/>
  <c r="L990" i="5"/>
  <c r="H990" i="5"/>
  <c r="L987" i="5"/>
  <c r="H987" i="5"/>
  <c r="L994" i="5"/>
  <c r="H994" i="5"/>
  <c r="L980" i="5"/>
  <c r="H980" i="5"/>
  <c r="L981" i="5"/>
  <c r="H981" i="5"/>
  <c r="L977" i="5"/>
  <c r="H977" i="5"/>
  <c r="L976" i="5"/>
  <c r="H976" i="5"/>
  <c r="L978" i="5"/>
  <c r="H978" i="5"/>
  <c r="L970" i="5"/>
  <c r="H970" i="5"/>
  <c r="L973" i="5"/>
  <c r="H973" i="5"/>
  <c r="L986" i="5"/>
  <c r="H986" i="5"/>
  <c r="L999" i="5"/>
  <c r="H999" i="5"/>
  <c r="L1000" i="5"/>
  <c r="H1000" i="5"/>
  <c r="L997" i="5"/>
  <c r="H997" i="5"/>
  <c r="L974" i="5"/>
  <c r="H974" i="5"/>
  <c r="L983" i="5"/>
  <c r="H983" i="5"/>
  <c r="L1007" i="5"/>
  <c r="H1007" i="5"/>
  <c r="L1006" i="5"/>
  <c r="H1006" i="5"/>
  <c r="L968" i="5"/>
  <c r="H968" i="5"/>
  <c r="L1002" i="5"/>
  <c r="H1002" i="5"/>
  <c r="L992" i="5"/>
  <c r="H992" i="5"/>
  <c r="L1001" i="5"/>
  <c r="H1001" i="5"/>
  <c r="L993" i="5"/>
  <c r="H993" i="5"/>
  <c r="L1005" i="5"/>
  <c r="H1005" i="5"/>
  <c r="L989" i="5"/>
  <c r="H989" i="5"/>
  <c r="L971" i="5"/>
  <c r="H971" i="5"/>
  <c r="L969" i="5"/>
  <c r="H969" i="5"/>
  <c r="L996" i="5"/>
  <c r="H996" i="5"/>
  <c r="L1003" i="5"/>
  <c r="H1003" i="5"/>
  <c r="L1004" i="5"/>
  <c r="H1004" i="5"/>
  <c r="L991" i="5"/>
  <c r="H991" i="5"/>
  <c r="L995" i="5"/>
  <c r="H995" i="5"/>
  <c r="L998" i="5"/>
  <c r="H998" i="5"/>
  <c r="L1934" i="5"/>
  <c r="H1934" i="5"/>
  <c r="L1940" i="5"/>
  <c r="H1940" i="5"/>
  <c r="L1936" i="5"/>
  <c r="H1936" i="5"/>
  <c r="L1937" i="5"/>
  <c r="H1937" i="5"/>
  <c r="L1931" i="5"/>
  <c r="H1931" i="5"/>
  <c r="L1926" i="5"/>
  <c r="H1926" i="5"/>
  <c r="L1923" i="5"/>
  <c r="H1923" i="5"/>
  <c r="L1942" i="5"/>
  <c r="H1942" i="5"/>
  <c r="L1939" i="5"/>
  <c r="H1939" i="5"/>
  <c r="L1946" i="5"/>
  <c r="H1946" i="5"/>
  <c r="L1932" i="5"/>
  <c r="H1932" i="5"/>
  <c r="L1933" i="5"/>
  <c r="H1933" i="5"/>
  <c r="L1929" i="5"/>
  <c r="H1929" i="5"/>
  <c r="L1928" i="5"/>
  <c r="H1928" i="5"/>
  <c r="L1930" i="5"/>
  <c r="H1930" i="5"/>
  <c r="L1921" i="5"/>
  <c r="H1921" i="5"/>
  <c r="L1927" i="5"/>
  <c r="H1927" i="5"/>
  <c r="L1924" i="5"/>
  <c r="H1924" i="5"/>
  <c r="L1938" i="5"/>
  <c r="H1938" i="5"/>
  <c r="L1952" i="5"/>
  <c r="H1952" i="5"/>
  <c r="L1953" i="5"/>
  <c r="H1953" i="5"/>
  <c r="L1950" i="5"/>
  <c r="H1950" i="5"/>
  <c r="L1925" i="5"/>
  <c r="H1925" i="5"/>
  <c r="L1935" i="5"/>
  <c r="H1935" i="5"/>
  <c r="L1960" i="5"/>
  <c r="H1960" i="5"/>
  <c r="L1959" i="5"/>
  <c r="H1959" i="5"/>
  <c r="L1919" i="5"/>
  <c r="H1919" i="5"/>
  <c r="L1955" i="5"/>
  <c r="H1955" i="5"/>
  <c r="L1944" i="5"/>
  <c r="H1944" i="5"/>
  <c r="L1954" i="5"/>
  <c r="H1954" i="5"/>
  <c r="L1945" i="5"/>
  <c r="H1945" i="5"/>
  <c r="L1958" i="5"/>
  <c r="H1958" i="5"/>
  <c r="L1941" i="5"/>
  <c r="H1941" i="5"/>
  <c r="L1922" i="5"/>
  <c r="H1922" i="5"/>
  <c r="L1920" i="5"/>
  <c r="H1920" i="5"/>
  <c r="L1949" i="5"/>
  <c r="H1949" i="5"/>
  <c r="L1956" i="5"/>
  <c r="H1956" i="5"/>
  <c r="L1957" i="5"/>
  <c r="H1957" i="5"/>
  <c r="L1943" i="5"/>
  <c r="H1943" i="5"/>
  <c r="L1947" i="5"/>
  <c r="H1947" i="5"/>
  <c r="L1951" i="5"/>
  <c r="H1951" i="5"/>
  <c r="L1948" i="5"/>
  <c r="H1948" i="5"/>
  <c r="L1891" i="5"/>
  <c r="H1891" i="5"/>
  <c r="L1897" i="5"/>
  <c r="H1897" i="5"/>
  <c r="L1893" i="5"/>
  <c r="H1893" i="5"/>
  <c r="L1894" i="5"/>
  <c r="H1894" i="5"/>
  <c r="L1888" i="5"/>
  <c r="H1888" i="5"/>
  <c r="L1883" i="5"/>
  <c r="H1883" i="5"/>
  <c r="L1880" i="5"/>
  <c r="H1880" i="5"/>
  <c r="L1899" i="5"/>
  <c r="H1899" i="5"/>
  <c r="L1896" i="5"/>
  <c r="H1896" i="5"/>
  <c r="L1903" i="5"/>
  <c r="H1903" i="5"/>
  <c r="L1889" i="5"/>
  <c r="H1889" i="5"/>
  <c r="L1890" i="5"/>
  <c r="H1890" i="5"/>
  <c r="L1886" i="5"/>
  <c r="H1886" i="5"/>
  <c r="L1885" i="5"/>
  <c r="H1885" i="5"/>
  <c r="L1887" i="5"/>
  <c r="H1887" i="5"/>
  <c r="L1878" i="5"/>
  <c r="H1878" i="5"/>
  <c r="L1884" i="5"/>
  <c r="H1884" i="5"/>
  <c r="L1881" i="5"/>
  <c r="H1881" i="5"/>
  <c r="L1895" i="5"/>
  <c r="H1895" i="5"/>
  <c r="L1909" i="5"/>
  <c r="H1909" i="5"/>
  <c r="L1910" i="5"/>
  <c r="H1910" i="5"/>
  <c r="L1907" i="5"/>
  <c r="H1907" i="5"/>
  <c r="L1882" i="5"/>
  <c r="H1882" i="5"/>
  <c r="L1892" i="5"/>
  <c r="H1892" i="5"/>
  <c r="L1918" i="5"/>
  <c r="H1918" i="5"/>
  <c r="L1917" i="5"/>
  <c r="H1917" i="5"/>
  <c r="L1876" i="5"/>
  <c r="H1876" i="5"/>
  <c r="L1912" i="5"/>
  <c r="H1912" i="5"/>
  <c r="L1901" i="5"/>
  <c r="H1901" i="5"/>
  <c r="L1911" i="5"/>
  <c r="H1911" i="5"/>
  <c r="L1902" i="5"/>
  <c r="H1902" i="5"/>
  <c r="L1916" i="5"/>
  <c r="H1916" i="5"/>
  <c r="L1898" i="5"/>
  <c r="H1898" i="5"/>
  <c r="L1879" i="5"/>
  <c r="H1879" i="5"/>
  <c r="L1877" i="5"/>
  <c r="H1877" i="5"/>
  <c r="L1906" i="5"/>
  <c r="H1906" i="5"/>
  <c r="L1914" i="5"/>
  <c r="H1914" i="5"/>
  <c r="L1915" i="5"/>
  <c r="H1915" i="5"/>
  <c r="L1900" i="5"/>
  <c r="H1900" i="5"/>
  <c r="L1904" i="5"/>
  <c r="H1904" i="5"/>
  <c r="L1908" i="5"/>
  <c r="H1908" i="5"/>
  <c r="L1905" i="5"/>
  <c r="H1905" i="5"/>
  <c r="L1913" i="5"/>
  <c r="H1913" i="5"/>
  <c r="L832" i="5"/>
  <c r="H832" i="5"/>
  <c r="L838" i="5"/>
  <c r="H838" i="5"/>
  <c r="L834" i="5"/>
  <c r="H834" i="5"/>
  <c r="L835" i="5"/>
  <c r="H835" i="5"/>
  <c r="L829" i="5"/>
  <c r="H829" i="5"/>
  <c r="L825" i="5"/>
  <c r="H825" i="5"/>
  <c r="L840" i="5"/>
  <c r="H840" i="5"/>
  <c r="L837" i="5"/>
  <c r="H837" i="5"/>
  <c r="L843" i="5"/>
  <c r="H843" i="5"/>
  <c r="L830" i="5"/>
  <c r="H830" i="5"/>
  <c r="L831" i="5"/>
  <c r="H831" i="5"/>
  <c r="L828" i="5"/>
  <c r="H828" i="5"/>
  <c r="L827" i="5"/>
  <c r="H827" i="5"/>
  <c r="L821" i="5"/>
  <c r="H821" i="5"/>
  <c r="L826" i="5"/>
  <c r="H826" i="5"/>
  <c r="L823" i="5"/>
  <c r="H823" i="5"/>
  <c r="L836" i="5"/>
  <c r="H836" i="5"/>
  <c r="L849" i="5"/>
  <c r="H849" i="5"/>
  <c r="L850" i="5"/>
  <c r="H850" i="5"/>
  <c r="L847" i="5"/>
  <c r="H847" i="5"/>
  <c r="L824" i="5"/>
  <c r="H824" i="5"/>
  <c r="L833" i="5"/>
  <c r="H833" i="5"/>
  <c r="L859" i="5"/>
  <c r="H859" i="5"/>
  <c r="L858" i="5"/>
  <c r="H858" i="5"/>
  <c r="L819" i="5"/>
  <c r="H819" i="5"/>
  <c r="L852" i="5"/>
  <c r="H852" i="5"/>
  <c r="L841" i="5"/>
  <c r="H841" i="5"/>
  <c r="L851" i="5"/>
  <c r="H851" i="5"/>
  <c r="L842" i="5"/>
  <c r="H842" i="5"/>
  <c r="L857" i="5"/>
  <c r="H857" i="5"/>
  <c r="L839" i="5"/>
  <c r="H839" i="5"/>
  <c r="L822" i="5"/>
  <c r="H822" i="5"/>
  <c r="L820" i="5"/>
  <c r="H820" i="5"/>
  <c r="L846" i="5"/>
  <c r="H846" i="5"/>
  <c r="L855" i="5"/>
  <c r="H855" i="5"/>
  <c r="L856" i="5"/>
  <c r="H856" i="5"/>
  <c r="L844" i="5"/>
  <c r="H844" i="5"/>
  <c r="L848" i="5"/>
  <c r="H848" i="5"/>
  <c r="L845" i="5"/>
  <c r="H845" i="5"/>
  <c r="L854" i="5"/>
  <c r="H854" i="5"/>
  <c r="L853" i="5"/>
  <c r="H853" i="5"/>
  <c r="L801" i="5"/>
  <c r="H801" i="5"/>
  <c r="L795" i="5"/>
  <c r="H795" i="5"/>
  <c r="L802" i="5"/>
  <c r="H802" i="5"/>
  <c r="L797" i="5"/>
  <c r="H797" i="5"/>
  <c r="L798" i="5"/>
  <c r="H798" i="5"/>
  <c r="L792" i="5"/>
  <c r="H792" i="5"/>
  <c r="L787" i="5"/>
  <c r="H787" i="5"/>
  <c r="L804" i="5"/>
  <c r="H804" i="5"/>
  <c r="L788" i="5"/>
  <c r="H788" i="5"/>
  <c r="L800" i="5"/>
  <c r="H800" i="5"/>
  <c r="L806" i="5"/>
  <c r="H806" i="5"/>
  <c r="L793" i="5"/>
  <c r="H793" i="5"/>
  <c r="L794" i="5"/>
  <c r="H794" i="5"/>
  <c r="L791" i="5"/>
  <c r="H791" i="5"/>
  <c r="L790" i="5"/>
  <c r="H790" i="5"/>
  <c r="L784" i="5"/>
  <c r="H784" i="5"/>
  <c r="L789" i="5"/>
  <c r="H789" i="5"/>
  <c r="L785" i="5"/>
  <c r="H785" i="5"/>
  <c r="L799" i="5"/>
  <c r="H799" i="5"/>
  <c r="L786" i="5"/>
  <c r="H786" i="5"/>
  <c r="L796" i="5"/>
  <c r="H796" i="5"/>
  <c r="L818" i="5"/>
  <c r="H818" i="5"/>
  <c r="L817" i="5"/>
  <c r="H817" i="5"/>
  <c r="L781" i="5"/>
  <c r="H781" i="5"/>
  <c r="L811" i="5"/>
  <c r="H811" i="5"/>
  <c r="L810" i="5"/>
  <c r="H810" i="5"/>
  <c r="L805" i="5"/>
  <c r="H805" i="5"/>
  <c r="L816" i="5"/>
  <c r="H816" i="5"/>
  <c r="L803" i="5"/>
  <c r="H803" i="5"/>
  <c r="L782" i="5"/>
  <c r="H782" i="5"/>
  <c r="L808" i="5"/>
  <c r="H808" i="5"/>
  <c r="L814" i="5"/>
  <c r="H814" i="5"/>
  <c r="L815" i="5"/>
  <c r="H815" i="5"/>
  <c r="L809" i="5"/>
  <c r="H809" i="5"/>
  <c r="L807" i="5"/>
  <c r="H807" i="5"/>
  <c r="L813" i="5"/>
  <c r="H813" i="5"/>
  <c r="L812" i="5"/>
  <c r="H812" i="5"/>
  <c r="L783" i="5"/>
  <c r="H783" i="5"/>
  <c r="L1598" i="5"/>
  <c r="H1598" i="5"/>
  <c r="L1607" i="5"/>
  <c r="H1607" i="5"/>
  <c r="L1601" i="5"/>
  <c r="H1601" i="5"/>
  <c r="L1602" i="5"/>
  <c r="H1602" i="5"/>
  <c r="L1595" i="5"/>
  <c r="H1595" i="5"/>
  <c r="L1587" i="5"/>
  <c r="H1587" i="5"/>
  <c r="L1581" i="5"/>
  <c r="H1581" i="5"/>
  <c r="L1609" i="5"/>
  <c r="H1609" i="5"/>
  <c r="L1605" i="5"/>
  <c r="H1605" i="5"/>
  <c r="L1616" i="5"/>
  <c r="H1616" i="5"/>
  <c r="L1596" i="5"/>
  <c r="H1596" i="5"/>
  <c r="L1597" i="5"/>
  <c r="H1597" i="5"/>
  <c r="L1592" i="5"/>
  <c r="H1592" i="5"/>
  <c r="L1591" i="5"/>
  <c r="H1591" i="5"/>
  <c r="L1593" i="5"/>
  <c r="H1593" i="5"/>
  <c r="L1578" i="5"/>
  <c r="H1578" i="5"/>
  <c r="L1582" i="5"/>
  <c r="H1582" i="5"/>
  <c r="L1604" i="5"/>
  <c r="H1604" i="5"/>
  <c r="L1575" i="5"/>
  <c r="H1575" i="5"/>
  <c r="L1623" i="5"/>
  <c r="H1623" i="5"/>
  <c r="L1625" i="5"/>
  <c r="H1625" i="5"/>
  <c r="L1620" i="5"/>
  <c r="H1620" i="5"/>
  <c r="L1586" i="5"/>
  <c r="H1586" i="5"/>
  <c r="L1600" i="5"/>
  <c r="H1600" i="5"/>
  <c r="L1637" i="5"/>
  <c r="H1637" i="5"/>
  <c r="L1636" i="5"/>
  <c r="H1636" i="5"/>
  <c r="L1573" i="5"/>
  <c r="H1573" i="5"/>
  <c r="L1627" i="5"/>
  <c r="H1627" i="5"/>
  <c r="L1612" i="5"/>
  <c r="H1612" i="5"/>
  <c r="L1626" i="5"/>
  <c r="H1626" i="5"/>
  <c r="L1613" i="5"/>
  <c r="H1613" i="5"/>
  <c r="L1635" i="5"/>
  <c r="H1635" i="5"/>
  <c r="L1608" i="5"/>
  <c r="H1608" i="5"/>
  <c r="L1580" i="5"/>
  <c r="H1580" i="5"/>
  <c r="L1574" i="5"/>
  <c r="H1574" i="5"/>
  <c r="L1619" i="5"/>
  <c r="H1619" i="5"/>
  <c r="L1633" i="5"/>
  <c r="H1633" i="5"/>
  <c r="L1634" i="5"/>
  <c r="H1634" i="5"/>
  <c r="L1615" i="5"/>
  <c r="H1615" i="5"/>
  <c r="L1611" i="5"/>
  <c r="H1611" i="5"/>
  <c r="L1617" i="5"/>
  <c r="H1617" i="5"/>
  <c r="L1621" i="5"/>
  <c r="H1621" i="5"/>
  <c r="L1618" i="5"/>
  <c r="H1618" i="5"/>
  <c r="L1629" i="5"/>
  <c r="H1629" i="5"/>
  <c r="L1628" i="5"/>
  <c r="H1628" i="5"/>
  <c r="L1576" i="5"/>
  <c r="H1576" i="5"/>
  <c r="L1603" i="5"/>
  <c r="H1603" i="5"/>
  <c r="L1622" i="5"/>
  <c r="H1622" i="5"/>
  <c r="L1583" i="5"/>
  <c r="H1583" i="5"/>
  <c r="L1584" i="5"/>
  <c r="H1584" i="5"/>
  <c r="L1588" i="5"/>
  <c r="H1588" i="5"/>
  <c r="L1610" i="5"/>
  <c r="H1610" i="5"/>
  <c r="L1632" i="5"/>
  <c r="H1632" i="5"/>
  <c r="L1630" i="5"/>
  <c r="H1630" i="5"/>
  <c r="L1589" i="5"/>
  <c r="H1589" i="5"/>
  <c r="L1606" i="5"/>
  <c r="H1606" i="5"/>
  <c r="L1599" i="5"/>
  <c r="H1599" i="5"/>
  <c r="L1594" i="5"/>
  <c r="H1594" i="5"/>
  <c r="L1590" i="5"/>
  <c r="H1590" i="5"/>
  <c r="L1585" i="5"/>
  <c r="H1585" i="5"/>
  <c r="L1614" i="5"/>
  <c r="H1614" i="5"/>
  <c r="L1624" i="5"/>
  <c r="H1624" i="5"/>
  <c r="L1631" i="5"/>
  <c r="H1631" i="5"/>
  <c r="L1577" i="5"/>
  <c r="H1577" i="5"/>
  <c r="L1579" i="5"/>
  <c r="H1579" i="5"/>
  <c r="L1261" i="5"/>
  <c r="H1261" i="5"/>
  <c r="L1258" i="5"/>
  <c r="H1258" i="5"/>
  <c r="L1263" i="5"/>
  <c r="H1263" i="5"/>
  <c r="L1260" i="5"/>
  <c r="H1260" i="5"/>
  <c r="L1266" i="5"/>
  <c r="H1266" i="5"/>
  <c r="L1256" i="5"/>
  <c r="H1256" i="5"/>
  <c r="L1255" i="5"/>
  <c r="H1255" i="5"/>
  <c r="L1257" i="5"/>
  <c r="H1257" i="5"/>
  <c r="L1259" i="5"/>
  <c r="H1259" i="5"/>
  <c r="L1271" i="5"/>
  <c r="H1271" i="5"/>
  <c r="L1272" i="5"/>
  <c r="H1272" i="5"/>
  <c r="L1269" i="5"/>
  <c r="H1269" i="5"/>
  <c r="L1280" i="5"/>
  <c r="H1280" i="5"/>
  <c r="L1252" i="5"/>
  <c r="H1252" i="5"/>
  <c r="L1274" i="5"/>
  <c r="H1274" i="5"/>
  <c r="L1264" i="5"/>
  <c r="H1264" i="5"/>
  <c r="L1273" i="5"/>
  <c r="H1273" i="5"/>
  <c r="L1265" i="5"/>
  <c r="H1265" i="5"/>
  <c r="L1279" i="5"/>
  <c r="H1279" i="5"/>
  <c r="L1262" i="5"/>
  <c r="H1262" i="5"/>
  <c r="L1254" i="5"/>
  <c r="H1254" i="5"/>
  <c r="L1253" i="5"/>
  <c r="H1253" i="5"/>
  <c r="L1268" i="5"/>
  <c r="H1268" i="5"/>
  <c r="L1277" i="5"/>
  <c r="H1277" i="5"/>
  <c r="L1278" i="5"/>
  <c r="H1278" i="5"/>
  <c r="L1270" i="5"/>
  <c r="H1270" i="5"/>
  <c r="L1267" i="5"/>
  <c r="H1267" i="5"/>
  <c r="L1276" i="5"/>
  <c r="H1276" i="5"/>
  <c r="L1275" i="5"/>
  <c r="H1275" i="5"/>
  <c r="L878" i="5"/>
  <c r="H878" i="5"/>
  <c r="L885" i="5"/>
  <c r="H885" i="5"/>
  <c r="L880" i="5"/>
  <c r="H880" i="5"/>
  <c r="L881" i="5"/>
  <c r="H881" i="5"/>
  <c r="L875" i="5"/>
  <c r="H875" i="5"/>
  <c r="L870" i="5"/>
  <c r="H870" i="5"/>
  <c r="L867" i="5"/>
  <c r="H867" i="5"/>
  <c r="L887" i="5"/>
  <c r="H887" i="5"/>
  <c r="L884" i="5"/>
  <c r="H884" i="5"/>
  <c r="L891" i="5"/>
  <c r="H891" i="5"/>
  <c r="L876" i="5"/>
  <c r="H876" i="5"/>
  <c r="L877" i="5"/>
  <c r="H877" i="5"/>
  <c r="L873" i="5"/>
  <c r="H873" i="5"/>
  <c r="L872" i="5"/>
  <c r="H872" i="5"/>
  <c r="L874" i="5"/>
  <c r="H874" i="5"/>
  <c r="L865" i="5"/>
  <c r="H865" i="5"/>
  <c r="L871" i="5"/>
  <c r="H871" i="5"/>
  <c r="L868" i="5"/>
  <c r="H868" i="5"/>
  <c r="L883" i="5"/>
  <c r="H883" i="5"/>
  <c r="L897" i="5"/>
  <c r="H897" i="5"/>
  <c r="L898" i="5"/>
  <c r="H898" i="5"/>
  <c r="L895" i="5"/>
  <c r="H895" i="5"/>
  <c r="L869" i="5"/>
  <c r="H869" i="5"/>
  <c r="L879" i="5"/>
  <c r="H879" i="5"/>
  <c r="L907" i="5"/>
  <c r="H907" i="5"/>
  <c r="L906" i="5"/>
  <c r="H906" i="5"/>
  <c r="L861" i="5"/>
  <c r="H861" i="5"/>
  <c r="L900" i="5"/>
  <c r="H900" i="5"/>
  <c r="L889" i="5"/>
  <c r="H889" i="5"/>
  <c r="L899" i="5"/>
  <c r="H899" i="5"/>
  <c r="L890" i="5"/>
  <c r="H890" i="5"/>
  <c r="L905" i="5"/>
  <c r="H905" i="5"/>
  <c r="L886" i="5"/>
  <c r="H886" i="5"/>
  <c r="L866" i="5"/>
  <c r="H866" i="5"/>
  <c r="L862" i="5"/>
  <c r="H862" i="5"/>
  <c r="L894" i="5"/>
  <c r="H894" i="5"/>
  <c r="L903" i="5"/>
  <c r="H903" i="5"/>
  <c r="L904" i="5"/>
  <c r="H904" i="5"/>
  <c r="L888" i="5"/>
  <c r="H888" i="5"/>
  <c r="L892" i="5"/>
  <c r="H892" i="5"/>
  <c r="L896" i="5"/>
  <c r="H896" i="5"/>
  <c r="L893" i="5"/>
  <c r="H893" i="5"/>
  <c r="L902" i="5"/>
  <c r="H902" i="5"/>
  <c r="L901" i="5"/>
  <c r="H901" i="5"/>
  <c r="L863" i="5"/>
  <c r="H863" i="5"/>
  <c r="L864" i="5"/>
  <c r="H864" i="5"/>
  <c r="L882" i="5"/>
  <c r="H882" i="5"/>
  <c r="L1299" i="5"/>
  <c r="H1299" i="5"/>
  <c r="L1294" i="5"/>
  <c r="H1294" i="5"/>
  <c r="L1288" i="5"/>
  <c r="H1288" i="5"/>
  <c r="L1293" i="5"/>
  <c r="H1293" i="5"/>
  <c r="L1301" i="5"/>
  <c r="H1301" i="5"/>
  <c r="L1298" i="5"/>
  <c r="H1298" i="5"/>
  <c r="L1305" i="5"/>
  <c r="H1305" i="5"/>
  <c r="L1295" i="5"/>
  <c r="H1295" i="5"/>
  <c r="L1292" i="5"/>
  <c r="H1292" i="5"/>
  <c r="L1291" i="5"/>
  <c r="H1291" i="5"/>
  <c r="L1285" i="5"/>
  <c r="H1285" i="5"/>
  <c r="L1290" i="5"/>
  <c r="H1290" i="5"/>
  <c r="L1286" i="5"/>
  <c r="H1286" i="5"/>
  <c r="L1297" i="5"/>
  <c r="H1297" i="5"/>
  <c r="L1284" i="5"/>
  <c r="H1284" i="5"/>
  <c r="L1312" i="5"/>
  <c r="H1312" i="5"/>
  <c r="L1313" i="5"/>
  <c r="H1313" i="5"/>
  <c r="L1309" i="5"/>
  <c r="H1309" i="5"/>
  <c r="L1287" i="5"/>
  <c r="H1287" i="5"/>
  <c r="L1296" i="5"/>
  <c r="H1296" i="5"/>
  <c r="L1322" i="5"/>
  <c r="H1322" i="5"/>
  <c r="L1321" i="5"/>
  <c r="H1321" i="5"/>
  <c r="L1315" i="5"/>
  <c r="H1315" i="5"/>
  <c r="L1303" i="5"/>
  <c r="H1303" i="5"/>
  <c r="L1289" i="5"/>
  <c r="H1289" i="5"/>
  <c r="L1314" i="5"/>
  <c r="H1314" i="5"/>
  <c r="L1304" i="5"/>
  <c r="H1304" i="5"/>
  <c r="L1320" i="5"/>
  <c r="H1320" i="5"/>
  <c r="L1300" i="5"/>
  <c r="H1300" i="5"/>
  <c r="L1281" i="5"/>
  <c r="H1281" i="5"/>
  <c r="L1308" i="5"/>
  <c r="H1308" i="5"/>
  <c r="L1318" i="5"/>
  <c r="H1318" i="5"/>
  <c r="L1319" i="5"/>
  <c r="H1319" i="5"/>
  <c r="L1302" i="5"/>
  <c r="H1302" i="5"/>
  <c r="L1306" i="5"/>
  <c r="H1306" i="5"/>
  <c r="L1310" i="5"/>
  <c r="H1310" i="5"/>
  <c r="L1307" i="5"/>
  <c r="H1307" i="5"/>
  <c r="L1317" i="5"/>
  <c r="H1317" i="5"/>
  <c r="L1316" i="5"/>
  <c r="H1316" i="5"/>
  <c r="L1282" i="5"/>
  <c r="H1282" i="5"/>
  <c r="L1283" i="5"/>
  <c r="H1283" i="5"/>
  <c r="L1311" i="5"/>
  <c r="H1311" i="5"/>
  <c r="L588" i="5"/>
  <c r="H588" i="5"/>
  <c r="L594" i="5"/>
  <c r="H594" i="5"/>
  <c r="L589" i="5"/>
  <c r="H589" i="5"/>
  <c r="L590" i="5"/>
  <c r="H590" i="5"/>
  <c r="L585" i="5"/>
  <c r="H585" i="5"/>
  <c r="L581" i="5"/>
  <c r="H581" i="5"/>
  <c r="L580" i="5"/>
  <c r="H580" i="5"/>
  <c r="L596" i="5"/>
  <c r="H596" i="5"/>
  <c r="L593" i="5"/>
  <c r="H593" i="5"/>
  <c r="L599" i="5"/>
  <c r="H599" i="5"/>
  <c r="L586" i="5"/>
  <c r="H586" i="5"/>
  <c r="L587" i="5"/>
  <c r="H587" i="5"/>
  <c r="L583" i="5"/>
  <c r="H583" i="5"/>
  <c r="L582" i="5"/>
  <c r="H582" i="5"/>
  <c r="L584" i="5"/>
  <c r="H584" i="5"/>
  <c r="L592" i="5"/>
  <c r="H592" i="5"/>
  <c r="L577" i="5"/>
  <c r="H577" i="5"/>
  <c r="L578" i="5"/>
  <c r="H578" i="5"/>
  <c r="L604" i="5"/>
  <c r="H604" i="5"/>
  <c r="L605" i="5"/>
  <c r="H605" i="5"/>
  <c r="L602" i="5"/>
  <c r="H602" i="5"/>
  <c r="L614" i="5"/>
  <c r="H614" i="5"/>
  <c r="L613" i="5"/>
  <c r="H613" i="5"/>
  <c r="L576" i="5"/>
  <c r="H576" i="5"/>
  <c r="L607" i="5"/>
  <c r="H607" i="5"/>
  <c r="L597" i="5"/>
  <c r="H597" i="5"/>
  <c r="L606" i="5"/>
  <c r="H606" i="5"/>
  <c r="L598" i="5"/>
  <c r="H598" i="5"/>
  <c r="L612" i="5"/>
  <c r="H612" i="5"/>
  <c r="L595" i="5"/>
  <c r="H595" i="5"/>
  <c r="L579" i="5"/>
  <c r="H579" i="5"/>
  <c r="L601" i="5"/>
  <c r="H601" i="5"/>
  <c r="L610" i="5"/>
  <c r="H610" i="5"/>
  <c r="L611" i="5"/>
  <c r="H611" i="5"/>
  <c r="L603" i="5"/>
  <c r="H603" i="5"/>
  <c r="L600" i="5"/>
  <c r="H600" i="5"/>
  <c r="L609" i="5"/>
  <c r="H609" i="5"/>
  <c r="L608" i="5"/>
  <c r="H608" i="5"/>
  <c r="L591" i="5"/>
  <c r="H591" i="5"/>
  <c r="L551" i="5"/>
  <c r="H551" i="5"/>
  <c r="L547" i="5"/>
  <c r="H547" i="5"/>
  <c r="L555" i="5"/>
  <c r="H555" i="5"/>
  <c r="L549" i="5"/>
  <c r="H549" i="5"/>
  <c r="L553" i="5"/>
  <c r="H553" i="5"/>
  <c r="L559" i="5"/>
  <c r="H559" i="5"/>
  <c r="L550" i="5"/>
  <c r="H550" i="5"/>
  <c r="L552" i="5"/>
  <c r="H552" i="5"/>
  <c r="L545" i="5"/>
  <c r="H545" i="5"/>
  <c r="L565" i="5"/>
  <c r="H565" i="5"/>
  <c r="L566" i="5"/>
  <c r="H566" i="5"/>
  <c r="L563" i="5"/>
  <c r="H563" i="5"/>
  <c r="L575" i="5"/>
  <c r="H575" i="5"/>
  <c r="L574" i="5"/>
  <c r="H574" i="5"/>
  <c r="L544" i="5"/>
  <c r="H544" i="5"/>
  <c r="L568" i="5"/>
  <c r="H568" i="5"/>
  <c r="L557" i="5"/>
  <c r="H557" i="5"/>
  <c r="L567" i="5"/>
  <c r="H567" i="5"/>
  <c r="L558" i="5"/>
  <c r="H558" i="5"/>
  <c r="L573" i="5"/>
  <c r="H573" i="5"/>
  <c r="L554" i="5"/>
  <c r="H554" i="5"/>
  <c r="L546" i="5"/>
  <c r="H546" i="5"/>
  <c r="L562" i="5"/>
  <c r="H562" i="5"/>
  <c r="L571" i="5"/>
  <c r="H571" i="5"/>
  <c r="L572" i="5"/>
  <c r="H572" i="5"/>
  <c r="L556" i="5"/>
  <c r="H556" i="5"/>
  <c r="L560" i="5"/>
  <c r="H560" i="5"/>
  <c r="L564" i="5"/>
  <c r="H564" i="5"/>
  <c r="L561" i="5"/>
  <c r="H561" i="5"/>
  <c r="L570" i="5"/>
  <c r="H570" i="5"/>
  <c r="L569" i="5"/>
  <c r="H569" i="5"/>
  <c r="L548" i="5"/>
  <c r="H548" i="5"/>
  <c r="L513" i="5"/>
  <c r="H513" i="5"/>
  <c r="L520" i="5"/>
  <c r="H520" i="5"/>
  <c r="L515" i="5"/>
  <c r="H515" i="5"/>
  <c r="L516" i="5"/>
  <c r="H516" i="5"/>
  <c r="L508" i="5"/>
  <c r="H508" i="5"/>
  <c r="L503" i="5"/>
  <c r="H503" i="5"/>
  <c r="L522" i="5"/>
  <c r="H522" i="5"/>
  <c r="L519" i="5"/>
  <c r="H519" i="5"/>
  <c r="L526" i="5"/>
  <c r="H526" i="5"/>
  <c r="L511" i="5"/>
  <c r="H511" i="5"/>
  <c r="L510" i="5"/>
  <c r="H510" i="5"/>
  <c r="L512" i="5"/>
  <c r="H512" i="5"/>
  <c r="L501" i="5"/>
  <c r="H501" i="5"/>
  <c r="L504" i="5"/>
  <c r="H504" i="5"/>
  <c r="L518" i="5"/>
  <c r="H518" i="5"/>
  <c r="L533" i="5"/>
  <c r="H533" i="5"/>
  <c r="L534" i="5"/>
  <c r="H534" i="5"/>
  <c r="L530" i="5"/>
  <c r="H530" i="5"/>
  <c r="L507" i="5"/>
  <c r="H507" i="5"/>
  <c r="L514" i="5"/>
  <c r="H514" i="5"/>
  <c r="L543" i="5"/>
  <c r="H543" i="5"/>
  <c r="L542" i="5"/>
  <c r="H542" i="5"/>
  <c r="L498" i="5"/>
  <c r="H498" i="5"/>
  <c r="L536" i="5"/>
  <c r="H536" i="5"/>
  <c r="L524" i="5"/>
  <c r="H524" i="5"/>
  <c r="L535" i="5"/>
  <c r="H535" i="5"/>
  <c r="L525" i="5"/>
  <c r="H525" i="5"/>
  <c r="L541" i="5"/>
  <c r="H541" i="5"/>
  <c r="L521" i="5"/>
  <c r="H521" i="5"/>
  <c r="L502" i="5"/>
  <c r="H502" i="5"/>
  <c r="L499" i="5"/>
  <c r="H499" i="5"/>
  <c r="L529" i="5"/>
  <c r="H529" i="5"/>
  <c r="L539" i="5"/>
  <c r="H539" i="5"/>
  <c r="L540" i="5"/>
  <c r="H540" i="5"/>
  <c r="L523" i="5"/>
  <c r="H523" i="5"/>
  <c r="L527" i="5"/>
  <c r="H527" i="5"/>
  <c r="L531" i="5"/>
  <c r="H531" i="5"/>
  <c r="L528" i="5"/>
  <c r="H528" i="5"/>
  <c r="L538" i="5"/>
  <c r="H538" i="5"/>
  <c r="L537" i="5"/>
  <c r="H537" i="5"/>
  <c r="L500" i="5"/>
  <c r="H500" i="5"/>
  <c r="L517" i="5"/>
  <c r="H517" i="5"/>
  <c r="L532" i="5"/>
  <c r="H532" i="5"/>
  <c r="L505" i="5"/>
  <c r="H505" i="5"/>
  <c r="L506" i="5"/>
  <c r="H506" i="5"/>
  <c r="L509" i="5"/>
  <c r="H509" i="5"/>
  <c r="L473" i="5"/>
  <c r="H473" i="5"/>
  <c r="L468" i="5"/>
  <c r="H468" i="5"/>
  <c r="L469" i="5"/>
  <c r="H469" i="5"/>
  <c r="L464" i="5"/>
  <c r="H464" i="5"/>
  <c r="L459" i="5"/>
  <c r="H459" i="5"/>
  <c r="L455" i="5"/>
  <c r="H455" i="5"/>
  <c r="L475" i="5"/>
  <c r="H475" i="5"/>
  <c r="L472" i="5"/>
  <c r="H472" i="5"/>
  <c r="L480" i="5"/>
  <c r="H480" i="5"/>
  <c r="L465" i="5"/>
  <c r="H465" i="5"/>
  <c r="L466" i="5"/>
  <c r="H466" i="5"/>
  <c r="L462" i="5"/>
  <c r="H462" i="5"/>
  <c r="L461" i="5"/>
  <c r="H461" i="5"/>
  <c r="L463" i="5"/>
  <c r="H463" i="5"/>
  <c r="L453" i="5"/>
  <c r="H453" i="5"/>
  <c r="L460" i="5"/>
  <c r="H460" i="5"/>
  <c r="L456" i="5"/>
  <c r="H456" i="5"/>
  <c r="L471" i="5"/>
  <c r="H471" i="5"/>
  <c r="L487" i="5"/>
  <c r="H487" i="5"/>
  <c r="L488" i="5"/>
  <c r="H488" i="5"/>
  <c r="L484" i="5"/>
  <c r="H484" i="5"/>
  <c r="L458" i="5"/>
  <c r="H458" i="5"/>
  <c r="L467" i="5"/>
  <c r="H467" i="5"/>
  <c r="L497" i="5"/>
  <c r="H497" i="5"/>
  <c r="L496" i="5"/>
  <c r="H496" i="5"/>
  <c r="L490" i="5"/>
  <c r="H490" i="5"/>
  <c r="L478" i="5"/>
  <c r="H478" i="5"/>
  <c r="L489" i="5"/>
  <c r="H489" i="5"/>
  <c r="L479" i="5"/>
  <c r="H479" i="5"/>
  <c r="L495" i="5"/>
  <c r="H495" i="5"/>
  <c r="L474" i="5"/>
  <c r="H474" i="5"/>
  <c r="L454" i="5"/>
  <c r="H454" i="5"/>
  <c r="L450" i="5"/>
  <c r="H450" i="5"/>
  <c r="L483" i="5"/>
  <c r="H483" i="5"/>
  <c r="L493" i="5"/>
  <c r="H493" i="5"/>
  <c r="L494" i="5"/>
  <c r="H494" i="5"/>
  <c r="L477" i="5"/>
  <c r="H477" i="5"/>
  <c r="L481" i="5"/>
  <c r="H481" i="5"/>
  <c r="L485" i="5"/>
  <c r="H485" i="5"/>
  <c r="L482" i="5"/>
  <c r="H482" i="5"/>
  <c r="L492" i="5"/>
  <c r="H492" i="5"/>
  <c r="L491" i="5"/>
  <c r="H491" i="5"/>
  <c r="L451" i="5"/>
  <c r="H451" i="5"/>
  <c r="L452" i="5"/>
  <c r="H452" i="5"/>
  <c r="L470" i="5"/>
  <c r="H470" i="5"/>
  <c r="L486" i="5"/>
  <c r="H486" i="5"/>
  <c r="L457" i="5"/>
  <c r="H457" i="5"/>
  <c r="L476" i="5"/>
  <c r="H476" i="5"/>
  <c r="L197" i="5"/>
  <c r="H197" i="5"/>
  <c r="L191" i="5"/>
  <c r="H191" i="5"/>
  <c r="L195" i="5"/>
  <c r="H195" i="5"/>
  <c r="L196" i="5"/>
  <c r="H196" i="5"/>
  <c r="L187" i="5"/>
  <c r="H187" i="5"/>
  <c r="L189" i="5"/>
  <c r="H189" i="5"/>
  <c r="L199" i="5"/>
  <c r="H199" i="5"/>
  <c r="L198" i="5"/>
  <c r="H198" i="5"/>
  <c r="L186" i="5"/>
  <c r="H186" i="5"/>
  <c r="L190" i="5"/>
  <c r="H190" i="5"/>
  <c r="L188" i="5"/>
  <c r="H188" i="5"/>
  <c r="L192" i="5"/>
  <c r="H192" i="5"/>
  <c r="L193" i="5"/>
  <c r="H193" i="5"/>
  <c r="L194" i="5"/>
  <c r="H194" i="5"/>
  <c r="L638" i="5"/>
  <c r="H638" i="5"/>
  <c r="L621" i="5"/>
  <c r="H621" i="5"/>
  <c r="L619" i="5"/>
  <c r="H619" i="5"/>
  <c r="L637" i="5"/>
  <c r="H637" i="5"/>
  <c r="L645" i="5"/>
  <c r="H645" i="5"/>
  <c r="L640" i="5"/>
  <c r="H640" i="5"/>
  <c r="L641" i="5"/>
  <c r="H641" i="5"/>
  <c r="L634" i="5"/>
  <c r="H634" i="5"/>
  <c r="L628" i="5"/>
  <c r="H628" i="5"/>
  <c r="L623" i="5"/>
  <c r="H623" i="5"/>
  <c r="L647" i="5"/>
  <c r="H647" i="5"/>
  <c r="L644" i="5"/>
  <c r="H644" i="5"/>
  <c r="L652" i="5"/>
  <c r="H652" i="5"/>
  <c r="L635" i="5"/>
  <c r="H635" i="5"/>
  <c r="L636" i="5"/>
  <c r="H636" i="5"/>
  <c r="L632" i="5"/>
  <c r="H632" i="5"/>
  <c r="L631" i="5"/>
  <c r="H631" i="5"/>
  <c r="L633" i="5"/>
  <c r="H633" i="5"/>
  <c r="L620" i="5"/>
  <c r="H620" i="5"/>
  <c r="L630" i="5"/>
  <c r="H630" i="5"/>
  <c r="L624" i="5"/>
  <c r="H624" i="5"/>
  <c r="L643" i="5"/>
  <c r="H643" i="5"/>
  <c r="L659" i="5"/>
  <c r="H659" i="5"/>
  <c r="L660" i="5"/>
  <c r="H660" i="5"/>
  <c r="L656" i="5"/>
  <c r="H656" i="5"/>
  <c r="L627" i="5"/>
  <c r="H627" i="5"/>
  <c r="L639" i="5"/>
  <c r="H639" i="5"/>
  <c r="L670" i="5"/>
  <c r="H670" i="5"/>
  <c r="L669" i="5"/>
  <c r="H669" i="5"/>
  <c r="L615" i="5"/>
  <c r="H615" i="5"/>
  <c r="L662" i="5"/>
  <c r="H662" i="5"/>
  <c r="L650" i="5"/>
  <c r="H650" i="5"/>
  <c r="L661" i="5"/>
  <c r="H661" i="5"/>
  <c r="L651" i="5"/>
  <c r="H651" i="5"/>
  <c r="L668" i="5"/>
  <c r="H668" i="5"/>
  <c r="L646" i="5"/>
  <c r="H646" i="5"/>
  <c r="L622" i="5"/>
  <c r="H622" i="5"/>
  <c r="L616" i="5"/>
  <c r="H616" i="5"/>
  <c r="L655" i="5"/>
  <c r="H655" i="5"/>
  <c r="L666" i="5"/>
  <c r="H666" i="5"/>
  <c r="L667" i="5"/>
  <c r="H667" i="5"/>
  <c r="L649" i="5"/>
  <c r="H649" i="5"/>
  <c r="L653" i="5"/>
  <c r="H653" i="5"/>
  <c r="L657" i="5"/>
  <c r="H657" i="5"/>
  <c r="L654" i="5"/>
  <c r="H654" i="5"/>
  <c r="L664" i="5"/>
  <c r="H664" i="5"/>
  <c r="L663" i="5"/>
  <c r="H663" i="5"/>
  <c r="L617" i="5"/>
  <c r="H617" i="5"/>
  <c r="L618" i="5"/>
  <c r="H618" i="5"/>
  <c r="L642" i="5"/>
  <c r="H642" i="5"/>
  <c r="L658" i="5"/>
  <c r="H658" i="5"/>
  <c r="L625" i="5"/>
  <c r="H625" i="5"/>
  <c r="L626" i="5"/>
  <c r="H626" i="5"/>
  <c r="L629" i="5"/>
  <c r="H629" i="5"/>
  <c r="L648" i="5"/>
  <c r="H648" i="5"/>
  <c r="L665" i="5"/>
  <c r="H665" i="5"/>
  <c r="L1193" i="5"/>
  <c r="H1193" i="5"/>
  <c r="L1200" i="5"/>
  <c r="H1200" i="5"/>
  <c r="L1195" i="5"/>
  <c r="H1195" i="5"/>
  <c r="L1196" i="5"/>
  <c r="H1196" i="5"/>
  <c r="L1187" i="5"/>
  <c r="H1187" i="5"/>
  <c r="L1182" i="5"/>
  <c r="H1182" i="5"/>
  <c r="L1202" i="5"/>
  <c r="H1202" i="5"/>
  <c r="L1199" i="5"/>
  <c r="H1199" i="5"/>
  <c r="L1207" i="5"/>
  <c r="H1207" i="5"/>
  <c r="L1192" i="5"/>
  <c r="H1192" i="5"/>
  <c r="L1190" i="5"/>
  <c r="H1190" i="5"/>
  <c r="L1189" i="5"/>
  <c r="H1189" i="5"/>
  <c r="L1191" i="5"/>
  <c r="H1191" i="5"/>
  <c r="L1183" i="5"/>
  <c r="H1183" i="5"/>
  <c r="L1198" i="5"/>
  <c r="H1198" i="5"/>
  <c r="L1179" i="5"/>
  <c r="H1179" i="5"/>
  <c r="L1214" i="5"/>
  <c r="H1214" i="5"/>
  <c r="L1215" i="5"/>
  <c r="H1215" i="5"/>
  <c r="L1211" i="5"/>
  <c r="H1211" i="5"/>
  <c r="L1186" i="5"/>
  <c r="H1186" i="5"/>
  <c r="L1194" i="5"/>
  <c r="H1194" i="5"/>
  <c r="L1226" i="5"/>
  <c r="H1226" i="5"/>
  <c r="L1225" i="5"/>
  <c r="H1225" i="5"/>
  <c r="L1177" i="5"/>
  <c r="H1177" i="5"/>
  <c r="L1217" i="5"/>
  <c r="H1217" i="5"/>
  <c r="L1205" i="5"/>
  <c r="H1205" i="5"/>
  <c r="L1216" i="5"/>
  <c r="H1216" i="5"/>
  <c r="L1206" i="5"/>
  <c r="H1206" i="5"/>
  <c r="L1224" i="5"/>
  <c r="H1224" i="5"/>
  <c r="L1201" i="5"/>
  <c r="H1201" i="5"/>
  <c r="L1181" i="5"/>
  <c r="H1181" i="5"/>
  <c r="L1178" i="5"/>
  <c r="H1178" i="5"/>
  <c r="L1210" i="5"/>
  <c r="H1210" i="5"/>
  <c r="L1222" i="5"/>
  <c r="H1222" i="5"/>
  <c r="L1223" i="5"/>
  <c r="H1223" i="5"/>
  <c r="L1204" i="5"/>
  <c r="H1204" i="5"/>
  <c r="L1208" i="5"/>
  <c r="H1208" i="5"/>
  <c r="L1212" i="5"/>
  <c r="H1212" i="5"/>
  <c r="L1209" i="5"/>
  <c r="H1209" i="5"/>
  <c r="L1219" i="5"/>
  <c r="H1219" i="5"/>
  <c r="L1218" i="5"/>
  <c r="H1218" i="5"/>
  <c r="L1180" i="5"/>
  <c r="H1180" i="5"/>
  <c r="L1197" i="5"/>
  <c r="H1197" i="5"/>
  <c r="L1213" i="5"/>
  <c r="H1213" i="5"/>
  <c r="L1184" i="5"/>
  <c r="H1184" i="5"/>
  <c r="L1188" i="5"/>
  <c r="H1188" i="5"/>
  <c r="L1203" i="5"/>
  <c r="H1203" i="5"/>
  <c r="L1221" i="5"/>
  <c r="H1221" i="5"/>
  <c r="L1185" i="5"/>
  <c r="H1185" i="5"/>
  <c r="L1220" i="5"/>
  <c r="H1220" i="5"/>
  <c r="L1102" i="5"/>
  <c r="H1102" i="5"/>
  <c r="L1103" i="5"/>
  <c r="H1103" i="5"/>
  <c r="L1068" i="5"/>
  <c r="H1068" i="5"/>
  <c r="L1075" i="5"/>
  <c r="H1075" i="5"/>
  <c r="L1070" i="5"/>
  <c r="H1070" i="5"/>
  <c r="L1071" i="5"/>
  <c r="H1071" i="5"/>
  <c r="L1065" i="5"/>
  <c r="H1065" i="5"/>
  <c r="L1059" i="5"/>
  <c r="H1059" i="5"/>
  <c r="L1054" i="5"/>
  <c r="H1054" i="5"/>
  <c r="L1077" i="5"/>
  <c r="H1077" i="5"/>
  <c r="L1074" i="5"/>
  <c r="H1074" i="5"/>
  <c r="L1082" i="5"/>
  <c r="H1082" i="5"/>
  <c r="L1066" i="5"/>
  <c r="H1066" i="5"/>
  <c r="L1067" i="5"/>
  <c r="H1067" i="5"/>
  <c r="L1063" i="5"/>
  <c r="H1063" i="5"/>
  <c r="L1062" i="5"/>
  <c r="H1062" i="5"/>
  <c r="L1064" i="5"/>
  <c r="H1064" i="5"/>
  <c r="L1052" i="5"/>
  <c r="H1052" i="5"/>
  <c r="L1055" i="5"/>
  <c r="H1055" i="5"/>
  <c r="L1073" i="5"/>
  <c r="H1073" i="5"/>
  <c r="L1089" i="5"/>
  <c r="H1089" i="5"/>
  <c r="L1090" i="5"/>
  <c r="H1090" i="5"/>
  <c r="L1086" i="5"/>
  <c r="H1086" i="5"/>
  <c r="L1058" i="5"/>
  <c r="H1058" i="5"/>
  <c r="L1069" i="5"/>
  <c r="H1069" i="5"/>
  <c r="L1101" i="5"/>
  <c r="H1101" i="5"/>
  <c r="L1100" i="5"/>
  <c r="H1100" i="5"/>
  <c r="L1048" i="5"/>
  <c r="H1048" i="5"/>
  <c r="L1092" i="5"/>
  <c r="H1092" i="5"/>
  <c r="L1080" i="5"/>
  <c r="H1080" i="5"/>
  <c r="L1091" i="5"/>
  <c r="H1091" i="5"/>
  <c r="L1081" i="5"/>
  <c r="H1081" i="5"/>
  <c r="L1099" i="5"/>
  <c r="H1099" i="5"/>
  <c r="L1076" i="5"/>
  <c r="H1076" i="5"/>
  <c r="L1053" i="5"/>
  <c r="H1053" i="5"/>
  <c r="L1049" i="5"/>
  <c r="H1049" i="5"/>
  <c r="L1085" i="5"/>
  <c r="H1085" i="5"/>
  <c r="L1097" i="5"/>
  <c r="H1097" i="5"/>
  <c r="L1098" i="5"/>
  <c r="H1098" i="5"/>
  <c r="L1079" i="5"/>
  <c r="H1079" i="5"/>
  <c r="L1083" i="5"/>
  <c r="H1083" i="5"/>
  <c r="L1087" i="5"/>
  <c r="H1087" i="5"/>
  <c r="L1084" i="5"/>
  <c r="H1084" i="5"/>
  <c r="L1094" i="5"/>
  <c r="H1094" i="5"/>
  <c r="L1093" i="5"/>
  <c r="H1093" i="5"/>
  <c r="L1050" i="5"/>
  <c r="H1050" i="5"/>
  <c r="L1051" i="5"/>
  <c r="H1051" i="5"/>
  <c r="L1072" i="5"/>
  <c r="H1072" i="5"/>
  <c r="L1088" i="5"/>
  <c r="H1088" i="5"/>
  <c r="L1056" i="5"/>
  <c r="H1056" i="5"/>
  <c r="L1057" i="5"/>
  <c r="H1057" i="5"/>
  <c r="L1060" i="5"/>
  <c r="H1060" i="5"/>
  <c r="L1078" i="5"/>
  <c r="H1078" i="5"/>
  <c r="L1096" i="5"/>
  <c r="H1096" i="5"/>
  <c r="L1095" i="5"/>
  <c r="H1095" i="5"/>
  <c r="L1061" i="5"/>
  <c r="H1061" i="5"/>
  <c r="L1396" i="5"/>
  <c r="H1396" i="5"/>
  <c r="L1403" i="5"/>
  <c r="H1403" i="5"/>
  <c r="L1398" i="5"/>
  <c r="H1398" i="5"/>
  <c r="L1393" i="5"/>
  <c r="H1393" i="5"/>
  <c r="L1387" i="5"/>
  <c r="H1387" i="5"/>
  <c r="L1384" i="5"/>
  <c r="H1384" i="5"/>
  <c r="L1405" i="5"/>
  <c r="H1405" i="5"/>
  <c r="L1401" i="5"/>
  <c r="H1401" i="5"/>
  <c r="L1410" i="5"/>
  <c r="H1410" i="5"/>
  <c r="L1394" i="5"/>
  <c r="H1394" i="5"/>
  <c r="L1395" i="5"/>
  <c r="H1395" i="5"/>
  <c r="L1391" i="5"/>
  <c r="H1391" i="5"/>
  <c r="L1390" i="5"/>
  <c r="H1390" i="5"/>
  <c r="L1392" i="5"/>
  <c r="H1392" i="5"/>
  <c r="L1400" i="5"/>
  <c r="H1400" i="5"/>
  <c r="L1381" i="5"/>
  <c r="H1381" i="5"/>
  <c r="L1417" i="5"/>
  <c r="H1417" i="5"/>
  <c r="L1418" i="5"/>
  <c r="H1418" i="5"/>
  <c r="L1414" i="5"/>
  <c r="H1414" i="5"/>
  <c r="L1397" i="5"/>
  <c r="H1397" i="5"/>
  <c r="L1429" i="5"/>
  <c r="H1429" i="5"/>
  <c r="L1428" i="5"/>
  <c r="H1428" i="5"/>
  <c r="L1379" i="5"/>
  <c r="H1379" i="5"/>
  <c r="L1420" i="5"/>
  <c r="H1420" i="5"/>
  <c r="L1408" i="5"/>
  <c r="H1408" i="5"/>
  <c r="L1419" i="5"/>
  <c r="H1419" i="5"/>
  <c r="L1409" i="5"/>
  <c r="H1409" i="5"/>
  <c r="L1427" i="5"/>
  <c r="H1427" i="5"/>
  <c r="L1404" i="5"/>
  <c r="H1404" i="5"/>
  <c r="L1383" i="5"/>
  <c r="H1383" i="5"/>
  <c r="L1380" i="5"/>
  <c r="H1380" i="5"/>
  <c r="L1413" i="5"/>
  <c r="H1413" i="5"/>
  <c r="L1425" i="5"/>
  <c r="H1425" i="5"/>
  <c r="L1426" i="5"/>
  <c r="H1426" i="5"/>
  <c r="L1407" i="5"/>
  <c r="H1407" i="5"/>
  <c r="L1411" i="5"/>
  <c r="H1411" i="5"/>
  <c r="L1415" i="5"/>
  <c r="H1415" i="5"/>
  <c r="L1412" i="5"/>
  <c r="H1412" i="5"/>
  <c r="L1422" i="5"/>
  <c r="H1422" i="5"/>
  <c r="L1421" i="5"/>
  <c r="H1421" i="5"/>
  <c r="L1382" i="5"/>
  <c r="H1382" i="5"/>
  <c r="L1399" i="5"/>
  <c r="H1399" i="5"/>
  <c r="L1416" i="5"/>
  <c r="H1416" i="5"/>
  <c r="L1385" i="5"/>
  <c r="H1385" i="5"/>
  <c r="L1388" i="5"/>
  <c r="H1388" i="5"/>
  <c r="L1406" i="5"/>
  <c r="H1406" i="5"/>
  <c r="L1424" i="5"/>
  <c r="H1424" i="5"/>
  <c r="L1386" i="5"/>
  <c r="H1386" i="5"/>
  <c r="L1423" i="5"/>
  <c r="H1423" i="5"/>
  <c r="L1389" i="5"/>
  <c r="H1389" i="5"/>
  <c r="L1402" i="5"/>
  <c r="H1402" i="5"/>
  <c r="L1506" i="5"/>
  <c r="H1506" i="5"/>
  <c r="L1501" i="5"/>
  <c r="H1501" i="5"/>
  <c r="L1502" i="5"/>
  <c r="H1502" i="5"/>
  <c r="L1496" i="5"/>
  <c r="H1496" i="5"/>
  <c r="L1491" i="5"/>
  <c r="H1491" i="5"/>
  <c r="L1508" i="5"/>
  <c r="H1508" i="5"/>
  <c r="L1504" i="5"/>
  <c r="H1504" i="5"/>
  <c r="L1513" i="5"/>
  <c r="H1513" i="5"/>
  <c r="L1497" i="5"/>
  <c r="H1497" i="5"/>
  <c r="L1498" i="5"/>
  <c r="H1498" i="5"/>
  <c r="L1495" i="5"/>
  <c r="H1495" i="5"/>
  <c r="L1494" i="5"/>
  <c r="H1494" i="5"/>
  <c r="L1487" i="5"/>
  <c r="H1487" i="5"/>
  <c r="L1493" i="5"/>
  <c r="H1493" i="5"/>
  <c r="L1488" i="5"/>
  <c r="H1488" i="5"/>
  <c r="L1503" i="5"/>
  <c r="H1503" i="5"/>
  <c r="L1520" i="5"/>
  <c r="H1520" i="5"/>
  <c r="L1521" i="5"/>
  <c r="H1521" i="5"/>
  <c r="L1517" i="5"/>
  <c r="H1517" i="5"/>
  <c r="L1490" i="5"/>
  <c r="H1490" i="5"/>
  <c r="L1500" i="5"/>
  <c r="H1500" i="5"/>
  <c r="L1532" i="5"/>
  <c r="H1532" i="5"/>
  <c r="L1531" i="5"/>
  <c r="H1531" i="5"/>
  <c r="L1523" i="5"/>
  <c r="H1523" i="5"/>
  <c r="L1511" i="5"/>
  <c r="H1511" i="5"/>
  <c r="L1522" i="5"/>
  <c r="H1522" i="5"/>
  <c r="L1512" i="5"/>
  <c r="H1512" i="5"/>
  <c r="L1530" i="5"/>
  <c r="H1530" i="5"/>
  <c r="L1507" i="5"/>
  <c r="H1507" i="5"/>
  <c r="L1484" i="5"/>
  <c r="H1484" i="5"/>
  <c r="L1516" i="5"/>
  <c r="H1516" i="5"/>
  <c r="L1528" i="5"/>
  <c r="H1528" i="5"/>
  <c r="L1529" i="5"/>
  <c r="H1529" i="5"/>
  <c r="L1510" i="5"/>
  <c r="H1510" i="5"/>
  <c r="L1514" i="5"/>
  <c r="H1514" i="5"/>
  <c r="L1518" i="5"/>
  <c r="H1518" i="5"/>
  <c r="L1515" i="5"/>
  <c r="H1515" i="5"/>
  <c r="L1525" i="5"/>
  <c r="H1525" i="5"/>
  <c r="L1524" i="5"/>
  <c r="H1524" i="5"/>
  <c r="L1485" i="5"/>
  <c r="H1485" i="5"/>
  <c r="L1486" i="5"/>
  <c r="H1486" i="5"/>
  <c r="L1519" i="5"/>
  <c r="H1519" i="5"/>
  <c r="L1489" i="5"/>
  <c r="H1489" i="5"/>
  <c r="L1509" i="5"/>
  <c r="H1509" i="5"/>
  <c r="L1527" i="5"/>
  <c r="H1527" i="5"/>
  <c r="L1526" i="5"/>
  <c r="H1526" i="5"/>
  <c r="L1492" i="5"/>
  <c r="H1492" i="5"/>
  <c r="L1505" i="5"/>
  <c r="H1505" i="5"/>
  <c r="L1499" i="5"/>
  <c r="H1499" i="5"/>
  <c r="L1448" i="5"/>
  <c r="H1448" i="5"/>
  <c r="L1457" i="5"/>
  <c r="H1457" i="5"/>
  <c r="L1451" i="5"/>
  <c r="H1451" i="5"/>
  <c r="L1452" i="5"/>
  <c r="H1452" i="5"/>
  <c r="L1445" i="5"/>
  <c r="H1445" i="5"/>
  <c r="L1439" i="5"/>
  <c r="H1439" i="5"/>
  <c r="L1459" i="5"/>
  <c r="H1459" i="5"/>
  <c r="L1455" i="5"/>
  <c r="H1455" i="5"/>
  <c r="L1464" i="5"/>
  <c r="H1464" i="5"/>
  <c r="L1446" i="5"/>
  <c r="H1446" i="5"/>
  <c r="L1447" i="5"/>
  <c r="H1447" i="5"/>
  <c r="L1443" i="5"/>
  <c r="H1443" i="5"/>
  <c r="L1442" i="5"/>
  <c r="H1442" i="5"/>
  <c r="L1434" i="5"/>
  <c r="H1434" i="5"/>
  <c r="L1441" i="5"/>
  <c r="H1441" i="5"/>
  <c r="L1436" i="5"/>
  <c r="H1436" i="5"/>
  <c r="L1454" i="5"/>
  <c r="H1454" i="5"/>
  <c r="L1471" i="5"/>
  <c r="H1471" i="5"/>
  <c r="L1472" i="5"/>
  <c r="H1472" i="5"/>
  <c r="L1468" i="5"/>
  <c r="H1468" i="5"/>
  <c r="L1438" i="5"/>
  <c r="H1438" i="5"/>
  <c r="L1450" i="5"/>
  <c r="H1450" i="5"/>
  <c r="L1483" i="5"/>
  <c r="H1483" i="5"/>
  <c r="L1482" i="5"/>
  <c r="H1482" i="5"/>
  <c r="L1430" i="5"/>
  <c r="H1430" i="5"/>
  <c r="L1474" i="5"/>
  <c r="H1474" i="5"/>
  <c r="L1462" i="5"/>
  <c r="H1462" i="5"/>
  <c r="L1473" i="5"/>
  <c r="H1473" i="5"/>
  <c r="L1463" i="5"/>
  <c r="H1463" i="5"/>
  <c r="L1481" i="5"/>
  <c r="H1481" i="5"/>
  <c r="L1458" i="5"/>
  <c r="H1458" i="5"/>
  <c r="L1435" i="5"/>
  <c r="H1435" i="5"/>
  <c r="L1431" i="5"/>
  <c r="H1431" i="5"/>
  <c r="L1467" i="5"/>
  <c r="H1467" i="5"/>
  <c r="L1479" i="5"/>
  <c r="H1479" i="5"/>
  <c r="L1480" i="5"/>
  <c r="H1480" i="5"/>
  <c r="L1461" i="5"/>
  <c r="H1461" i="5"/>
  <c r="L1465" i="5"/>
  <c r="H1465" i="5"/>
  <c r="L1469" i="5"/>
  <c r="H1469" i="5"/>
  <c r="L1466" i="5"/>
  <c r="H1466" i="5"/>
  <c r="L1476" i="5"/>
  <c r="H1476" i="5"/>
  <c r="L1475" i="5"/>
  <c r="H1475" i="5"/>
  <c r="L1432" i="5"/>
  <c r="H1432" i="5"/>
  <c r="L1433" i="5"/>
  <c r="H1433" i="5"/>
  <c r="L1453" i="5"/>
  <c r="H1453" i="5"/>
  <c r="L1470" i="5"/>
  <c r="H1470" i="5"/>
  <c r="L1437" i="5"/>
  <c r="H1437" i="5"/>
  <c r="L1460" i="5"/>
  <c r="H1460" i="5"/>
  <c r="L1478" i="5"/>
  <c r="H1478" i="5"/>
  <c r="L1477" i="5"/>
  <c r="H1477" i="5"/>
  <c r="L1440" i="5"/>
  <c r="H1440" i="5"/>
  <c r="L1456" i="5"/>
  <c r="H1456" i="5"/>
  <c r="L1449" i="5"/>
  <c r="H1449" i="5"/>
  <c r="L1444" i="5"/>
  <c r="H1444" i="5"/>
  <c r="L1550" i="5"/>
  <c r="H1550" i="5"/>
  <c r="L1547" i="5"/>
  <c r="H1547" i="5"/>
  <c r="L1546" i="5"/>
  <c r="H1546" i="5"/>
  <c r="L1540" i="5"/>
  <c r="H1540" i="5"/>
  <c r="L1552" i="5"/>
  <c r="H1552" i="5"/>
  <c r="L1555" i="5"/>
  <c r="H1555" i="5"/>
  <c r="L1544" i="5"/>
  <c r="H1544" i="5"/>
  <c r="L1543" i="5"/>
  <c r="H1543" i="5"/>
  <c r="L1536" i="5"/>
  <c r="H1536" i="5"/>
  <c r="L1542" i="5"/>
  <c r="H1542" i="5"/>
  <c r="L1537" i="5"/>
  <c r="H1537" i="5"/>
  <c r="L1548" i="5"/>
  <c r="H1548" i="5"/>
  <c r="L1562" i="5"/>
  <c r="H1562" i="5"/>
  <c r="L1559" i="5"/>
  <c r="H1559" i="5"/>
  <c r="L1539" i="5"/>
  <c r="H1539" i="5"/>
  <c r="L1572" i="5"/>
  <c r="H1572" i="5"/>
  <c r="L1564" i="5"/>
  <c r="H1564" i="5"/>
  <c r="L1553" i="5"/>
  <c r="H1553" i="5"/>
  <c r="L1563" i="5"/>
  <c r="H1563" i="5"/>
  <c r="L1554" i="5"/>
  <c r="H1554" i="5"/>
  <c r="L1571" i="5"/>
  <c r="H1571" i="5"/>
  <c r="L1551" i="5"/>
  <c r="H1551" i="5"/>
  <c r="L1533" i="5"/>
  <c r="H1533" i="5"/>
  <c r="L1558" i="5"/>
  <c r="H1558" i="5"/>
  <c r="L1569" i="5"/>
  <c r="H1569" i="5"/>
  <c r="L1570" i="5"/>
  <c r="H1570" i="5"/>
  <c r="L1556" i="5"/>
  <c r="H1556" i="5"/>
  <c r="L1560" i="5"/>
  <c r="H1560" i="5"/>
  <c r="L1557" i="5"/>
  <c r="H1557" i="5"/>
  <c r="L1566" i="5"/>
  <c r="H1566" i="5"/>
  <c r="L1565" i="5"/>
  <c r="H1565" i="5"/>
  <c r="L1534" i="5"/>
  <c r="H1534" i="5"/>
  <c r="L1535" i="5"/>
  <c r="H1535" i="5"/>
  <c r="L1561" i="5"/>
  <c r="H1561" i="5"/>
  <c r="L1538" i="5"/>
  <c r="H1538" i="5"/>
  <c r="L1568" i="5"/>
  <c r="H1568" i="5"/>
  <c r="L1567" i="5"/>
  <c r="H1567" i="5"/>
  <c r="L1549" i="5"/>
  <c r="H1549" i="5"/>
  <c r="L1545" i="5"/>
  <c r="H1545" i="5"/>
  <c r="L1541" i="5"/>
  <c r="H1541" i="5"/>
  <c r="L1352" i="5"/>
  <c r="H1352" i="5"/>
  <c r="L1347" i="5"/>
  <c r="H1347" i="5"/>
  <c r="L1348" i="5"/>
  <c r="H1348" i="5"/>
  <c r="L1342" i="5"/>
  <c r="H1342" i="5"/>
  <c r="L1335" i="5"/>
  <c r="H1335" i="5"/>
  <c r="L1354" i="5"/>
  <c r="H1354" i="5"/>
  <c r="L1350" i="5"/>
  <c r="H1350" i="5"/>
  <c r="L1359" i="5"/>
  <c r="H1359" i="5"/>
  <c r="L1343" i="5"/>
  <c r="H1343" i="5"/>
  <c r="L1344" i="5"/>
  <c r="H1344" i="5"/>
  <c r="L1340" i="5"/>
  <c r="H1340" i="5"/>
  <c r="L1339" i="5"/>
  <c r="H1339" i="5"/>
  <c r="L1331" i="5"/>
  <c r="H1331" i="5"/>
  <c r="L1338" i="5"/>
  <c r="H1338" i="5"/>
  <c r="L1332" i="5"/>
  <c r="H1332" i="5"/>
  <c r="L1349" i="5"/>
  <c r="H1349" i="5"/>
  <c r="L1366" i="5"/>
  <c r="H1366" i="5"/>
  <c r="L1367" i="5"/>
  <c r="H1367" i="5"/>
  <c r="L1363" i="5"/>
  <c r="H1363" i="5"/>
  <c r="L1334" i="5"/>
  <c r="H1334" i="5"/>
  <c r="L1346" i="5"/>
  <c r="H1346" i="5"/>
  <c r="L1378" i="5"/>
  <c r="H1378" i="5"/>
  <c r="L1377" i="5"/>
  <c r="H1377" i="5"/>
  <c r="L1369" i="5"/>
  <c r="H1369" i="5"/>
  <c r="L1357" i="5"/>
  <c r="H1357" i="5"/>
  <c r="L1368" i="5"/>
  <c r="H1368" i="5"/>
  <c r="L1358" i="5"/>
  <c r="H1358" i="5"/>
  <c r="L1376" i="5"/>
  <c r="H1376" i="5"/>
  <c r="L1353" i="5"/>
  <c r="H1353" i="5"/>
  <c r="L1328" i="5"/>
  <c r="H1328" i="5"/>
  <c r="L1362" i="5"/>
  <c r="H1362" i="5"/>
  <c r="L1374" i="5"/>
  <c r="H1374" i="5"/>
  <c r="L1375" i="5"/>
  <c r="H1375" i="5"/>
  <c r="L1356" i="5"/>
  <c r="H1356" i="5"/>
  <c r="L1360" i="5"/>
  <c r="H1360" i="5"/>
  <c r="L1364" i="5"/>
  <c r="H1364" i="5"/>
  <c r="L1361" i="5"/>
  <c r="H1361" i="5"/>
  <c r="L1371" i="5"/>
  <c r="H1371" i="5"/>
  <c r="L1370" i="5"/>
  <c r="H1370" i="5"/>
  <c r="L1329" i="5"/>
  <c r="H1329" i="5"/>
  <c r="L1330" i="5"/>
  <c r="H1330" i="5"/>
  <c r="L1365" i="5"/>
  <c r="H1365" i="5"/>
  <c r="L1333" i="5"/>
  <c r="H1333" i="5"/>
  <c r="L1355" i="5"/>
  <c r="H1355" i="5"/>
  <c r="L1373" i="5"/>
  <c r="H1373" i="5"/>
  <c r="L1372" i="5"/>
  <c r="H1372" i="5"/>
  <c r="L1336" i="5"/>
  <c r="H1336" i="5"/>
  <c r="L1351" i="5"/>
  <c r="H1351" i="5"/>
  <c r="L1341" i="5"/>
  <c r="H1341" i="5"/>
  <c r="L1337" i="5"/>
  <c r="H1337" i="5"/>
  <c r="L1345" i="5"/>
  <c r="H1345" i="5"/>
  <c r="L1801" i="5"/>
  <c r="H1801" i="5"/>
  <c r="L1808" i="5"/>
  <c r="H1808" i="5"/>
  <c r="L1804" i="5"/>
  <c r="H1804" i="5"/>
  <c r="L1793" i="5"/>
  <c r="H1793" i="5"/>
  <c r="L1786" i="5"/>
  <c r="H1786" i="5"/>
  <c r="L1810" i="5"/>
  <c r="H1810" i="5"/>
  <c r="L1806" i="5"/>
  <c r="H1806" i="5"/>
  <c r="L1815" i="5"/>
  <c r="H1815" i="5"/>
  <c r="L1798" i="5"/>
  <c r="H1798" i="5"/>
  <c r="L1797" i="5"/>
  <c r="H1797" i="5"/>
  <c r="L1799" i="5"/>
  <c r="H1799" i="5"/>
  <c r="L1784" i="5"/>
  <c r="H1784" i="5"/>
  <c r="L1787" i="5"/>
  <c r="H1787" i="5"/>
  <c r="L1805" i="5"/>
  <c r="H1805" i="5"/>
  <c r="L1822" i="5"/>
  <c r="H1822" i="5"/>
  <c r="L1823" i="5"/>
  <c r="H1823" i="5"/>
  <c r="L1819" i="5"/>
  <c r="H1819" i="5"/>
  <c r="L1792" i="5"/>
  <c r="H1792" i="5"/>
  <c r="L1803" i="5"/>
  <c r="H1803" i="5"/>
  <c r="L1834" i="5"/>
  <c r="H1834" i="5"/>
  <c r="L1833" i="5"/>
  <c r="H1833" i="5"/>
  <c r="L1781" i="5"/>
  <c r="H1781" i="5"/>
  <c r="L1825" i="5"/>
  <c r="H1825" i="5"/>
  <c r="L1813" i="5"/>
  <c r="H1813" i="5"/>
  <c r="L1824" i="5"/>
  <c r="H1824" i="5"/>
  <c r="L1814" i="5"/>
  <c r="H1814" i="5"/>
  <c r="L1832" i="5"/>
  <c r="H1832" i="5"/>
  <c r="L1809" i="5"/>
  <c r="H1809" i="5"/>
  <c r="L1785" i="5"/>
  <c r="H1785" i="5"/>
  <c r="L1782" i="5"/>
  <c r="H1782" i="5"/>
  <c r="L1818" i="5"/>
  <c r="H1818" i="5"/>
  <c r="L1830" i="5"/>
  <c r="H1830" i="5"/>
  <c r="L1831" i="5"/>
  <c r="H1831" i="5"/>
  <c r="L1812" i="5"/>
  <c r="H1812" i="5"/>
  <c r="L1816" i="5"/>
  <c r="H1816" i="5"/>
  <c r="L1820" i="5"/>
  <c r="H1820" i="5"/>
  <c r="L1817" i="5"/>
  <c r="H1817" i="5"/>
  <c r="L1827" i="5"/>
  <c r="H1827" i="5"/>
  <c r="L1826" i="5"/>
  <c r="H1826" i="5"/>
  <c r="L1783" i="5"/>
  <c r="H1783" i="5"/>
  <c r="L1821" i="5"/>
  <c r="H1821" i="5"/>
  <c r="L1788" i="5"/>
  <c r="H1788" i="5"/>
  <c r="L1789" i="5"/>
  <c r="H1789" i="5"/>
  <c r="L1794" i="5"/>
  <c r="H1794" i="5"/>
  <c r="L1811" i="5"/>
  <c r="H1811" i="5"/>
  <c r="L1829" i="5"/>
  <c r="H1829" i="5"/>
  <c r="L1790" i="5"/>
  <c r="H1790" i="5"/>
  <c r="L1828" i="5"/>
  <c r="H1828" i="5"/>
  <c r="L1795" i="5"/>
  <c r="H1795" i="5"/>
  <c r="L1807" i="5"/>
  <c r="H1807" i="5"/>
  <c r="L1802" i="5"/>
  <c r="H1802" i="5"/>
  <c r="L1800" i="5"/>
  <c r="H1800" i="5"/>
  <c r="L1796" i="5"/>
  <c r="H1796" i="5"/>
  <c r="L1791" i="5"/>
  <c r="H1791" i="5"/>
  <c r="L1327" i="5"/>
  <c r="H1327" i="5"/>
  <c r="L1325" i="5"/>
  <c r="H1325" i="5"/>
  <c r="L1326" i="5"/>
  <c r="H1326" i="5"/>
  <c r="L1324" i="5"/>
  <c r="H1324" i="5"/>
  <c r="L227" i="5"/>
  <c r="H227" i="5"/>
  <c r="L237" i="5"/>
  <c r="H237" i="5"/>
  <c r="L231" i="5"/>
  <c r="H231" i="5"/>
  <c r="L232" i="5"/>
  <c r="H232" i="5"/>
  <c r="L224" i="5"/>
  <c r="H224" i="5"/>
  <c r="L215" i="5"/>
  <c r="H215" i="5"/>
  <c r="L209" i="5"/>
  <c r="H209" i="5"/>
  <c r="L239" i="5"/>
  <c r="H239" i="5"/>
  <c r="L235" i="5"/>
  <c r="H235" i="5"/>
  <c r="L245" i="5"/>
  <c r="H245" i="5"/>
  <c r="L225" i="5"/>
  <c r="H225" i="5"/>
  <c r="L226" i="5"/>
  <c r="H226" i="5"/>
  <c r="L221" i="5"/>
  <c r="H221" i="5"/>
  <c r="L220" i="5"/>
  <c r="H220" i="5"/>
  <c r="L222" i="5"/>
  <c r="H222" i="5"/>
  <c r="L207" i="5"/>
  <c r="H207" i="5"/>
  <c r="L219" i="5"/>
  <c r="H219" i="5"/>
  <c r="L210" i="5"/>
  <c r="H210" i="5"/>
  <c r="L234" i="5"/>
  <c r="H234" i="5"/>
  <c r="L252" i="5"/>
  <c r="H252" i="5"/>
  <c r="L253" i="5"/>
  <c r="H253" i="5"/>
  <c r="L249" i="5"/>
  <c r="H249" i="5"/>
  <c r="L214" i="5"/>
  <c r="H214" i="5"/>
  <c r="L230" i="5"/>
  <c r="H230" i="5"/>
  <c r="L264" i="5"/>
  <c r="H264" i="5"/>
  <c r="L263" i="5"/>
  <c r="H263" i="5"/>
  <c r="L203" i="5"/>
  <c r="H203" i="5"/>
  <c r="L255" i="5"/>
  <c r="H255" i="5"/>
  <c r="L242" i="5"/>
  <c r="H242" i="5"/>
  <c r="L254" i="5"/>
  <c r="H254" i="5"/>
  <c r="L243" i="5"/>
  <c r="H243" i="5"/>
  <c r="L262" i="5"/>
  <c r="H262" i="5"/>
  <c r="L238" i="5"/>
  <c r="H238" i="5"/>
  <c r="L208" i="5"/>
  <c r="H208" i="5"/>
  <c r="L204" i="5"/>
  <c r="H204" i="5"/>
  <c r="L248" i="5"/>
  <c r="H248" i="5"/>
  <c r="L260" i="5"/>
  <c r="H260" i="5"/>
  <c r="L261" i="5"/>
  <c r="H261" i="5"/>
  <c r="L241" i="5"/>
  <c r="H241" i="5"/>
  <c r="L246" i="5"/>
  <c r="H246" i="5"/>
  <c r="L250" i="5"/>
  <c r="H250" i="5"/>
  <c r="L247" i="5"/>
  <c r="H247" i="5"/>
  <c r="L257" i="5"/>
  <c r="H257" i="5"/>
  <c r="L256" i="5"/>
  <c r="H256" i="5"/>
  <c r="L205" i="5"/>
  <c r="H205" i="5"/>
  <c r="L206" i="5"/>
  <c r="H206" i="5"/>
  <c r="L233" i="5"/>
  <c r="H233" i="5"/>
  <c r="L251" i="5"/>
  <c r="H251" i="5"/>
  <c r="L211" i="5"/>
  <c r="H211" i="5"/>
  <c r="L212" i="5"/>
  <c r="H212" i="5"/>
  <c r="L216" i="5"/>
  <c r="H216" i="5"/>
  <c r="L240" i="5"/>
  <c r="H240" i="5"/>
  <c r="L259" i="5"/>
  <c r="H259" i="5"/>
  <c r="L258" i="5"/>
  <c r="H258" i="5"/>
  <c r="L217" i="5"/>
  <c r="H217" i="5"/>
  <c r="L236" i="5"/>
  <c r="H236" i="5"/>
  <c r="L228" i="5"/>
  <c r="H228" i="5"/>
  <c r="L223" i="5"/>
  <c r="H223" i="5"/>
  <c r="L218" i="5"/>
  <c r="H218" i="5"/>
  <c r="L229" i="5"/>
  <c r="H229" i="5"/>
  <c r="L213" i="5"/>
  <c r="H213" i="5"/>
  <c r="L244" i="5"/>
  <c r="H244" i="5"/>
  <c r="L2055" i="5"/>
  <c r="H2055" i="5"/>
  <c r="L2049" i="5"/>
  <c r="H2049" i="5"/>
  <c r="L2050" i="5"/>
  <c r="H2050" i="5"/>
  <c r="L2043" i="5"/>
  <c r="H2043" i="5"/>
  <c r="L2036" i="5"/>
  <c r="H2036" i="5"/>
  <c r="L2031" i="5"/>
  <c r="H2031" i="5"/>
  <c r="L2057" i="5"/>
  <c r="H2057" i="5"/>
  <c r="L2053" i="5"/>
  <c r="H2053" i="5"/>
  <c r="L2063" i="5"/>
  <c r="H2063" i="5"/>
  <c r="L2044" i="5"/>
  <c r="H2044" i="5"/>
  <c r="L2045" i="5"/>
  <c r="H2045" i="5"/>
  <c r="L2041" i="5"/>
  <c r="H2041" i="5"/>
  <c r="L2040" i="5"/>
  <c r="H2040" i="5"/>
  <c r="L2029" i="5"/>
  <c r="H2029" i="5"/>
  <c r="L2039" i="5"/>
  <c r="H2039" i="5"/>
  <c r="L2032" i="5"/>
  <c r="H2032" i="5"/>
  <c r="L2052" i="5"/>
  <c r="H2052" i="5"/>
  <c r="L2070" i="5"/>
  <c r="H2070" i="5"/>
  <c r="L2072" i="5"/>
  <c r="H2072" i="5"/>
  <c r="L2067" i="5"/>
  <c r="H2067" i="5"/>
  <c r="L2035" i="5"/>
  <c r="H2035" i="5"/>
  <c r="L2048" i="5"/>
  <c r="H2048" i="5"/>
  <c r="L2083" i="5"/>
  <c r="H2083" i="5"/>
  <c r="L2082" i="5"/>
  <c r="H2082" i="5"/>
  <c r="L2025" i="5"/>
  <c r="H2025" i="5"/>
  <c r="L2074" i="5"/>
  <c r="H2074" i="5"/>
  <c r="L2060" i="5"/>
  <c r="H2060" i="5"/>
  <c r="L2073" i="5"/>
  <c r="H2073" i="5"/>
  <c r="L2061" i="5"/>
  <c r="H2061" i="5"/>
  <c r="L2081" i="5"/>
  <c r="H2081" i="5"/>
  <c r="L2056" i="5"/>
  <c r="H2056" i="5"/>
  <c r="L2030" i="5"/>
  <c r="H2030" i="5"/>
  <c r="L2026" i="5"/>
  <c r="H2026" i="5"/>
  <c r="L2066" i="5"/>
  <c r="H2066" i="5"/>
  <c r="L2079" i="5"/>
  <c r="H2079" i="5"/>
  <c r="L2080" i="5"/>
  <c r="H2080" i="5"/>
  <c r="L2059" i="5"/>
  <c r="H2059" i="5"/>
  <c r="L2064" i="5"/>
  <c r="H2064" i="5"/>
  <c r="L2068" i="5"/>
  <c r="H2068" i="5"/>
  <c r="L2065" i="5"/>
  <c r="H2065" i="5"/>
  <c r="L2076" i="5"/>
  <c r="H2076" i="5"/>
  <c r="L2075" i="5"/>
  <c r="H2075" i="5"/>
  <c r="L2027" i="5"/>
  <c r="H2027" i="5"/>
  <c r="L2028" i="5"/>
  <c r="H2028" i="5"/>
  <c r="L2051" i="5"/>
  <c r="H2051" i="5"/>
  <c r="L2069" i="5"/>
  <c r="H2069" i="5"/>
  <c r="L2033" i="5"/>
  <c r="H2033" i="5"/>
  <c r="L2058" i="5"/>
  <c r="H2058" i="5"/>
  <c r="L2078" i="5"/>
  <c r="H2078" i="5"/>
  <c r="L2077" i="5"/>
  <c r="H2077" i="5"/>
  <c r="L2037" i="5"/>
  <c r="H2037" i="5"/>
  <c r="L2054" i="5"/>
  <c r="H2054" i="5"/>
  <c r="L2046" i="5"/>
  <c r="H2046" i="5"/>
  <c r="L2042" i="5"/>
  <c r="H2042" i="5"/>
  <c r="L2038" i="5"/>
  <c r="H2038" i="5"/>
  <c r="L2047" i="5"/>
  <c r="H2047" i="5"/>
  <c r="L2034" i="5"/>
  <c r="H2034" i="5"/>
  <c r="L2062" i="5"/>
  <c r="H2062" i="5"/>
  <c r="L2071" i="5"/>
  <c r="H2071" i="5"/>
  <c r="L147" i="5"/>
  <c r="H147" i="5"/>
  <c r="L142" i="5"/>
  <c r="H142" i="5"/>
  <c r="L132" i="5"/>
  <c r="H132" i="5"/>
  <c r="L126" i="5"/>
  <c r="H126" i="5"/>
  <c r="L149" i="5"/>
  <c r="H149" i="5"/>
  <c r="L145" i="5"/>
  <c r="H145" i="5"/>
  <c r="L155" i="5"/>
  <c r="H155" i="5"/>
  <c r="L137" i="5"/>
  <c r="H137" i="5"/>
  <c r="L136" i="5"/>
  <c r="H136" i="5"/>
  <c r="L138" i="5"/>
  <c r="H138" i="5"/>
  <c r="L127" i="5"/>
  <c r="H127" i="5"/>
  <c r="L144" i="5"/>
  <c r="H144" i="5"/>
  <c r="L123" i="5"/>
  <c r="H123" i="5"/>
  <c r="L162" i="5"/>
  <c r="H162" i="5"/>
  <c r="L164" i="5"/>
  <c r="H164" i="5"/>
  <c r="L159" i="5"/>
  <c r="H159" i="5"/>
  <c r="L131" i="5"/>
  <c r="H131" i="5"/>
  <c r="L141" i="5"/>
  <c r="H141" i="5"/>
  <c r="L176" i="5"/>
  <c r="H176" i="5"/>
  <c r="L175" i="5"/>
  <c r="H175" i="5"/>
  <c r="L121" i="5"/>
  <c r="H121" i="5"/>
  <c r="L166" i="5"/>
  <c r="H166" i="5"/>
  <c r="L152" i="5"/>
  <c r="H152" i="5"/>
  <c r="L165" i="5"/>
  <c r="H165" i="5"/>
  <c r="L153" i="5"/>
  <c r="H153" i="5"/>
  <c r="L174" i="5"/>
  <c r="H174" i="5"/>
  <c r="L148" i="5"/>
  <c r="H148" i="5"/>
  <c r="L125" i="5"/>
  <c r="H125" i="5"/>
  <c r="L122" i="5"/>
  <c r="H122" i="5"/>
  <c r="L158" i="5"/>
  <c r="H158" i="5"/>
  <c r="L172" i="5"/>
  <c r="H172" i="5"/>
  <c r="L173" i="5"/>
  <c r="H173" i="5"/>
  <c r="L151" i="5"/>
  <c r="H151" i="5"/>
  <c r="L156" i="5"/>
  <c r="H156" i="5"/>
  <c r="L160" i="5"/>
  <c r="H160" i="5"/>
  <c r="L157" i="5"/>
  <c r="H157" i="5"/>
  <c r="L168" i="5"/>
  <c r="H168" i="5"/>
  <c r="L167" i="5"/>
  <c r="H167" i="5"/>
  <c r="L124" i="5"/>
  <c r="H124" i="5"/>
  <c r="L143" i="5"/>
  <c r="H143" i="5"/>
  <c r="L161" i="5"/>
  <c r="H161" i="5"/>
  <c r="L128" i="5"/>
  <c r="H128" i="5"/>
  <c r="L133" i="5"/>
  <c r="H133" i="5"/>
  <c r="L150" i="5"/>
  <c r="H150" i="5"/>
  <c r="L171" i="5"/>
  <c r="H171" i="5"/>
  <c r="L129" i="5"/>
  <c r="H129" i="5"/>
  <c r="L169" i="5"/>
  <c r="H169" i="5"/>
  <c r="L134" i="5"/>
  <c r="H134" i="5"/>
  <c r="L146" i="5"/>
  <c r="H146" i="5"/>
  <c r="L140" i="5"/>
  <c r="H140" i="5"/>
  <c r="L139" i="5"/>
  <c r="H139" i="5"/>
  <c r="L135" i="5"/>
  <c r="H135" i="5"/>
  <c r="L130" i="5"/>
  <c r="H130" i="5"/>
  <c r="L154" i="5"/>
  <c r="H154" i="5"/>
  <c r="L163" i="5"/>
  <c r="H163" i="5"/>
  <c r="L170" i="5"/>
  <c r="H170" i="5"/>
  <c r="L284" i="5"/>
  <c r="H284" i="5"/>
  <c r="L293" i="5"/>
  <c r="H293" i="5"/>
  <c r="L287" i="5"/>
  <c r="H287" i="5"/>
  <c r="L288" i="5"/>
  <c r="H288" i="5"/>
  <c r="L281" i="5"/>
  <c r="H281" i="5"/>
  <c r="L274" i="5"/>
  <c r="H274" i="5"/>
  <c r="L271" i="5"/>
  <c r="H271" i="5"/>
  <c r="L295" i="5"/>
  <c r="H295" i="5"/>
  <c r="L291" i="5"/>
  <c r="H291" i="5"/>
  <c r="L300" i="5"/>
  <c r="H300" i="5"/>
  <c r="L282" i="5"/>
  <c r="H282" i="5"/>
  <c r="L283" i="5"/>
  <c r="H283" i="5"/>
  <c r="L279" i="5"/>
  <c r="H279" i="5"/>
  <c r="L278" i="5"/>
  <c r="H278" i="5"/>
  <c r="L280" i="5"/>
  <c r="H280" i="5"/>
  <c r="L290" i="5"/>
  <c r="H290" i="5"/>
  <c r="L267" i="5"/>
  <c r="H267" i="5"/>
  <c r="L307" i="5"/>
  <c r="H307" i="5"/>
  <c r="L309" i="5"/>
  <c r="H309" i="5"/>
  <c r="L304" i="5"/>
  <c r="H304" i="5"/>
  <c r="L286" i="5"/>
  <c r="H286" i="5"/>
  <c r="L321" i="5"/>
  <c r="H321" i="5"/>
  <c r="L320" i="5"/>
  <c r="H320" i="5"/>
  <c r="L265" i="5"/>
  <c r="H265" i="5"/>
  <c r="L311" i="5"/>
  <c r="H311" i="5"/>
  <c r="L297" i="5"/>
  <c r="H297" i="5"/>
  <c r="L310" i="5"/>
  <c r="H310" i="5"/>
  <c r="L298" i="5"/>
  <c r="H298" i="5"/>
  <c r="L319" i="5"/>
  <c r="H319" i="5"/>
  <c r="L294" i="5"/>
  <c r="H294" i="5"/>
  <c r="L270" i="5"/>
  <c r="H270" i="5"/>
  <c r="L266" i="5"/>
  <c r="H266" i="5"/>
  <c r="L303" i="5"/>
  <c r="H303" i="5"/>
  <c r="L317" i="5"/>
  <c r="H317" i="5"/>
  <c r="L318" i="5"/>
  <c r="H318" i="5"/>
  <c r="L301" i="5"/>
  <c r="H301" i="5"/>
  <c r="L305" i="5"/>
  <c r="H305" i="5"/>
  <c r="L302" i="5"/>
  <c r="H302" i="5"/>
  <c r="L313" i="5"/>
  <c r="H313" i="5"/>
  <c r="L312" i="5"/>
  <c r="H312" i="5"/>
  <c r="L268" i="5"/>
  <c r="H268" i="5"/>
  <c r="L289" i="5"/>
  <c r="H289" i="5"/>
  <c r="L306" i="5"/>
  <c r="H306" i="5"/>
  <c r="L272" i="5"/>
  <c r="H272" i="5"/>
  <c r="L275" i="5"/>
  <c r="H275" i="5"/>
  <c r="L296" i="5"/>
  <c r="H296" i="5"/>
  <c r="L316" i="5"/>
  <c r="H316" i="5"/>
  <c r="L273" i="5"/>
  <c r="H273" i="5"/>
  <c r="L314" i="5"/>
  <c r="H314" i="5"/>
  <c r="L276" i="5"/>
  <c r="H276" i="5"/>
  <c r="L292" i="5"/>
  <c r="H292" i="5"/>
  <c r="L285" i="5"/>
  <c r="H285" i="5"/>
  <c r="L277" i="5"/>
  <c r="H277" i="5"/>
  <c r="L299" i="5"/>
  <c r="H299" i="5"/>
  <c r="L308" i="5"/>
  <c r="H308" i="5"/>
  <c r="L315" i="5"/>
  <c r="H315" i="5"/>
  <c r="L269" i="5"/>
  <c r="H269" i="5"/>
  <c r="L338" i="5"/>
  <c r="H338" i="5"/>
  <c r="L335" i="5"/>
  <c r="H335" i="5"/>
  <c r="L334" i="5"/>
  <c r="H334" i="5"/>
  <c r="L325" i="5"/>
  <c r="H325" i="5"/>
  <c r="L333" i="5"/>
  <c r="H333" i="5"/>
  <c r="L326" i="5"/>
  <c r="H326" i="5"/>
  <c r="L323" i="5"/>
  <c r="H323" i="5"/>
  <c r="L324" i="5"/>
  <c r="H324" i="5"/>
  <c r="L331" i="5"/>
  <c r="H331" i="5"/>
  <c r="L340" i="5"/>
  <c r="H340" i="5"/>
  <c r="L322" i="5"/>
  <c r="H322" i="5"/>
  <c r="L339" i="5"/>
  <c r="H339" i="5"/>
  <c r="L341" i="5"/>
  <c r="H341" i="5"/>
  <c r="L343" i="5"/>
  <c r="H343" i="5"/>
  <c r="L342" i="5"/>
  <c r="H342" i="5"/>
  <c r="L327" i="5"/>
  <c r="H327" i="5"/>
  <c r="L328" i="5"/>
  <c r="H328" i="5"/>
  <c r="L346" i="5"/>
  <c r="H346" i="5"/>
  <c r="L329" i="5"/>
  <c r="H329" i="5"/>
  <c r="L344" i="5"/>
  <c r="H344" i="5"/>
  <c r="L336" i="5"/>
  <c r="H336" i="5"/>
  <c r="L332" i="5"/>
  <c r="H332" i="5"/>
  <c r="L337" i="5"/>
  <c r="H337" i="5"/>
  <c r="L330" i="5"/>
  <c r="H330" i="5"/>
  <c r="L345" i="5"/>
  <c r="H345" i="5"/>
  <c r="I859" i="3"/>
  <c r="E859" i="3"/>
  <c r="I505" i="3"/>
  <c r="E505" i="3"/>
  <c r="I504" i="3"/>
  <c r="E504" i="3"/>
  <c r="I503" i="3"/>
  <c r="E503" i="3"/>
  <c r="I502" i="3"/>
  <c r="E502" i="3"/>
  <c r="I129" i="3"/>
  <c r="E129" i="3"/>
  <c r="I128" i="3"/>
  <c r="E128" i="3"/>
  <c r="I127" i="3"/>
  <c r="E127" i="3"/>
  <c r="I126" i="3"/>
  <c r="E126" i="3"/>
  <c r="I821" i="3"/>
  <c r="E821" i="3"/>
  <c r="I834" i="3"/>
  <c r="E834" i="3"/>
  <c r="I833" i="3"/>
  <c r="E833" i="3"/>
  <c r="I832" i="3"/>
  <c r="E832" i="3"/>
  <c r="I831" i="3"/>
  <c r="E831" i="3"/>
  <c r="I830" i="3"/>
  <c r="E830" i="3"/>
  <c r="I625" i="3"/>
  <c r="E625" i="3"/>
  <c r="I624" i="3"/>
  <c r="E624" i="3"/>
  <c r="I829" i="3"/>
  <c r="E829" i="3"/>
  <c r="I828" i="3"/>
  <c r="E828" i="3"/>
  <c r="I827" i="3"/>
  <c r="E827" i="3"/>
  <c r="I826" i="3"/>
  <c r="E826" i="3"/>
  <c r="I825" i="3"/>
  <c r="E825" i="3"/>
  <c r="I824" i="3"/>
  <c r="E824" i="3"/>
  <c r="I823" i="3"/>
  <c r="E823" i="3"/>
  <c r="I822" i="3"/>
  <c r="E822" i="3"/>
  <c r="I478" i="3"/>
  <c r="E478" i="3"/>
  <c r="I477" i="3"/>
  <c r="E477" i="3"/>
  <c r="I476" i="3"/>
  <c r="E476" i="3"/>
  <c r="I475" i="3"/>
  <c r="E475" i="3"/>
  <c r="I474" i="3"/>
  <c r="E474" i="3"/>
  <c r="I473" i="3"/>
  <c r="E473" i="3"/>
  <c r="I472" i="3"/>
  <c r="E472" i="3"/>
  <c r="I471" i="3"/>
  <c r="E471" i="3"/>
  <c r="I470" i="3"/>
  <c r="E470" i="3"/>
  <c r="I469" i="3"/>
  <c r="E469" i="3"/>
  <c r="I468" i="3"/>
  <c r="E468" i="3"/>
  <c r="I467" i="3"/>
  <c r="E467" i="3"/>
  <c r="I466" i="3"/>
  <c r="E466" i="3"/>
  <c r="I465" i="3"/>
  <c r="E465" i="3"/>
  <c r="I464" i="3"/>
  <c r="E464" i="3"/>
  <c r="I463" i="3"/>
  <c r="E463" i="3"/>
  <c r="I462" i="3"/>
  <c r="E462" i="3"/>
  <c r="I461" i="3"/>
  <c r="E461" i="3"/>
  <c r="I460" i="3"/>
  <c r="E460" i="3"/>
  <c r="I459" i="3"/>
  <c r="E459" i="3"/>
  <c r="I458" i="3"/>
  <c r="E458" i="3"/>
  <c r="I491" i="3"/>
  <c r="E491" i="3"/>
  <c r="I489" i="3"/>
  <c r="E489" i="3"/>
  <c r="I488" i="3"/>
  <c r="E488" i="3"/>
  <c r="I487" i="3"/>
  <c r="E487" i="3"/>
  <c r="I486" i="3"/>
  <c r="E486" i="3"/>
  <c r="I485" i="3"/>
  <c r="E485" i="3"/>
  <c r="I484" i="3"/>
  <c r="E484" i="3"/>
  <c r="I483" i="3"/>
  <c r="E483" i="3"/>
  <c r="I482" i="3"/>
  <c r="E482" i="3"/>
  <c r="I481" i="3"/>
  <c r="E481" i="3"/>
  <c r="I480" i="3"/>
  <c r="E480" i="3"/>
  <c r="I479" i="3"/>
  <c r="E479" i="3"/>
  <c r="I501" i="3"/>
  <c r="E501" i="3"/>
  <c r="I500" i="3"/>
  <c r="E500" i="3"/>
  <c r="I499" i="3"/>
  <c r="E499" i="3"/>
  <c r="I498" i="3"/>
  <c r="E498" i="3"/>
  <c r="I497" i="3"/>
  <c r="E497" i="3"/>
  <c r="I496" i="3"/>
  <c r="E496" i="3"/>
  <c r="I495" i="3"/>
  <c r="E495" i="3"/>
  <c r="I494" i="3"/>
  <c r="E494" i="3"/>
  <c r="I493" i="3"/>
  <c r="E493" i="3"/>
  <c r="I492" i="3"/>
  <c r="E492" i="3"/>
  <c r="I490" i="3"/>
  <c r="E490" i="3"/>
  <c r="I1232" i="3"/>
  <c r="E1232" i="3"/>
  <c r="I1231" i="3"/>
  <c r="E1231" i="3"/>
  <c r="I1230" i="3"/>
  <c r="E1230" i="3"/>
  <c r="I1229" i="3"/>
  <c r="E1229" i="3"/>
  <c r="I1228" i="3"/>
  <c r="E1228" i="3"/>
  <c r="I1227" i="3"/>
  <c r="E1227" i="3"/>
  <c r="I1226" i="3"/>
  <c r="E1226" i="3"/>
  <c r="I1225" i="3"/>
  <c r="E1225" i="3"/>
  <c r="I1224" i="3"/>
  <c r="E1224" i="3"/>
  <c r="I1223" i="3"/>
  <c r="E1223" i="3"/>
  <c r="I1222" i="3"/>
  <c r="E1222" i="3"/>
  <c r="I1170" i="3"/>
  <c r="E1170" i="3"/>
  <c r="I1169" i="3"/>
  <c r="E1169" i="3"/>
  <c r="I1168" i="3"/>
  <c r="E1168" i="3"/>
  <c r="I1167" i="3"/>
  <c r="E1167" i="3"/>
  <c r="I1166" i="3"/>
  <c r="E1166" i="3"/>
  <c r="I1165" i="3"/>
  <c r="E1165" i="3"/>
  <c r="I1164" i="3"/>
  <c r="E1164" i="3"/>
  <c r="I1163" i="3"/>
  <c r="E1163" i="3"/>
  <c r="I1162" i="3"/>
  <c r="E1162" i="3"/>
  <c r="I1161" i="3"/>
  <c r="E1161" i="3"/>
  <c r="I1160" i="3"/>
  <c r="E1160" i="3"/>
  <c r="I1221" i="3"/>
  <c r="E1221" i="3"/>
  <c r="I1220" i="3"/>
  <c r="E1220" i="3"/>
  <c r="I1219" i="3"/>
  <c r="E1219" i="3"/>
  <c r="I1218" i="3"/>
  <c r="E1218" i="3"/>
  <c r="I1217" i="3"/>
  <c r="E1217" i="3"/>
  <c r="I1216" i="3"/>
  <c r="E1216" i="3"/>
  <c r="I1215" i="3"/>
  <c r="E1215" i="3"/>
  <c r="I1214" i="3"/>
  <c r="E1214" i="3"/>
  <c r="I1213" i="3"/>
  <c r="E1213" i="3"/>
  <c r="I1212" i="3"/>
  <c r="E1212" i="3"/>
  <c r="I1211" i="3"/>
  <c r="E1211" i="3"/>
  <c r="I14" i="3"/>
  <c r="E14" i="3"/>
  <c r="I13" i="3"/>
  <c r="E13" i="3"/>
  <c r="I12" i="3"/>
  <c r="E12" i="3"/>
  <c r="I11" i="3"/>
  <c r="E11" i="3"/>
  <c r="I10" i="3"/>
  <c r="E10" i="3"/>
  <c r="I9" i="3"/>
  <c r="E9" i="3"/>
  <c r="I8" i="3"/>
  <c r="E8" i="3"/>
  <c r="I7" i="3"/>
  <c r="E7" i="3"/>
  <c r="I6" i="3"/>
  <c r="E6" i="3"/>
  <c r="I5" i="3"/>
  <c r="E5" i="3"/>
  <c r="I4" i="3"/>
  <c r="E4" i="3"/>
  <c r="I3" i="3"/>
  <c r="E3" i="3"/>
  <c r="I2" i="3"/>
  <c r="E2" i="3"/>
  <c r="I739" i="3"/>
  <c r="E739" i="3"/>
  <c r="I84" i="3"/>
  <c r="E84" i="3"/>
  <c r="I83" i="3"/>
  <c r="E83" i="3"/>
  <c r="I82" i="3"/>
  <c r="E82" i="3"/>
  <c r="I81" i="3"/>
  <c r="E81" i="3"/>
  <c r="I80" i="3"/>
  <c r="E80" i="3"/>
  <c r="I79" i="3"/>
  <c r="E79" i="3"/>
  <c r="I78" i="3"/>
  <c r="E78" i="3"/>
  <c r="I77" i="3"/>
  <c r="E77" i="3"/>
  <c r="I76" i="3"/>
  <c r="E76" i="3"/>
  <c r="I75" i="3"/>
  <c r="E75" i="3"/>
  <c r="I74" i="3"/>
  <c r="E74" i="3"/>
  <c r="I73" i="3"/>
  <c r="E73" i="3"/>
  <c r="I72" i="3"/>
  <c r="E72" i="3"/>
  <c r="I71" i="3"/>
  <c r="E71" i="3"/>
  <c r="I70" i="3"/>
  <c r="E70" i="3"/>
  <c r="I69" i="3"/>
  <c r="E69" i="3"/>
  <c r="I68" i="3"/>
  <c r="E68" i="3"/>
  <c r="I67" i="3"/>
  <c r="E67" i="3"/>
  <c r="I66" i="3"/>
  <c r="E66" i="3"/>
  <c r="I65" i="3"/>
  <c r="E65" i="3"/>
  <c r="I64" i="3"/>
  <c r="E64" i="3"/>
  <c r="I63" i="3"/>
  <c r="E63" i="3"/>
  <c r="I62" i="3"/>
  <c r="E62" i="3"/>
  <c r="I61" i="3"/>
  <c r="E61" i="3"/>
  <c r="I60" i="3"/>
  <c r="E60" i="3"/>
  <c r="I59" i="3"/>
  <c r="E59" i="3"/>
  <c r="I58" i="3"/>
  <c r="E58" i="3"/>
  <c r="I57" i="3"/>
  <c r="E57" i="3"/>
  <c r="I56" i="3"/>
  <c r="E56" i="3"/>
  <c r="I55" i="3"/>
  <c r="E55" i="3"/>
  <c r="I54" i="3"/>
  <c r="E54" i="3"/>
  <c r="I53" i="3"/>
  <c r="E53" i="3"/>
  <c r="I52" i="3"/>
  <c r="E52" i="3"/>
  <c r="I51" i="3"/>
  <c r="E51" i="3"/>
  <c r="I50" i="3"/>
  <c r="E50" i="3"/>
  <c r="I49" i="3"/>
  <c r="E49" i="3"/>
  <c r="I48" i="3"/>
  <c r="E48" i="3"/>
  <c r="I47" i="3"/>
  <c r="E47" i="3"/>
  <c r="I46" i="3"/>
  <c r="E46" i="3"/>
  <c r="I45" i="3"/>
  <c r="E45" i="3"/>
  <c r="I44" i="3"/>
  <c r="E44" i="3"/>
  <c r="I43" i="3"/>
  <c r="E43" i="3"/>
  <c r="I42" i="3"/>
  <c r="E42" i="3"/>
  <c r="I41" i="3"/>
  <c r="E41" i="3"/>
  <c r="I40" i="3"/>
  <c r="E40" i="3"/>
  <c r="I39" i="3"/>
  <c r="E39" i="3"/>
  <c r="I38" i="3"/>
  <c r="E38" i="3"/>
  <c r="I781" i="3"/>
  <c r="E781" i="3"/>
  <c r="I780" i="3"/>
  <c r="E780" i="3"/>
  <c r="I779" i="3"/>
  <c r="E779" i="3"/>
  <c r="I778" i="3"/>
  <c r="E778" i="3"/>
  <c r="I777" i="3"/>
  <c r="E777" i="3"/>
  <c r="I776" i="3"/>
  <c r="E776" i="3"/>
  <c r="I775" i="3"/>
  <c r="E775" i="3"/>
  <c r="I774" i="3"/>
  <c r="E774" i="3"/>
  <c r="I773" i="3"/>
  <c r="E773" i="3"/>
  <c r="I772" i="3"/>
  <c r="E772" i="3"/>
  <c r="I771" i="3"/>
  <c r="E771" i="3"/>
  <c r="I770" i="3"/>
  <c r="E770" i="3"/>
  <c r="I769" i="3"/>
  <c r="E769" i="3"/>
  <c r="I768" i="3"/>
  <c r="E768" i="3"/>
  <c r="I767" i="3"/>
  <c r="E767" i="3"/>
  <c r="I766" i="3"/>
  <c r="E766" i="3"/>
  <c r="I765" i="3"/>
  <c r="E765" i="3"/>
  <c r="I604" i="3"/>
  <c r="E604" i="3"/>
  <c r="I603" i="3"/>
  <c r="E603" i="3"/>
  <c r="I602" i="3"/>
  <c r="E602" i="3"/>
  <c r="I601" i="3"/>
  <c r="E601" i="3"/>
  <c r="I600" i="3"/>
  <c r="E600" i="3"/>
  <c r="I599" i="3"/>
  <c r="E599" i="3"/>
  <c r="I598" i="3"/>
  <c r="E598" i="3"/>
  <c r="I597" i="3"/>
  <c r="E597" i="3"/>
  <c r="I596" i="3"/>
  <c r="E596" i="3"/>
  <c r="I595" i="3"/>
  <c r="E595" i="3"/>
  <c r="I594" i="3"/>
  <c r="E594" i="3"/>
  <c r="I593" i="3"/>
  <c r="E593" i="3"/>
  <c r="I592" i="3"/>
  <c r="E592" i="3"/>
  <c r="I591" i="3"/>
  <c r="E591" i="3"/>
  <c r="I590" i="3"/>
  <c r="E590" i="3"/>
  <c r="I589" i="3"/>
  <c r="E589" i="3"/>
  <c r="I764" i="3"/>
  <c r="E764" i="3"/>
  <c r="I763" i="3"/>
  <c r="E763" i="3"/>
  <c r="I762" i="3"/>
  <c r="E762" i="3"/>
  <c r="I761" i="3"/>
  <c r="E761" i="3"/>
  <c r="I760" i="3"/>
  <c r="E760" i="3"/>
  <c r="I759" i="3"/>
  <c r="E759" i="3"/>
  <c r="I758" i="3"/>
  <c r="E758" i="3"/>
  <c r="I757" i="3"/>
  <c r="E757" i="3"/>
  <c r="I756" i="3"/>
  <c r="E756" i="3"/>
  <c r="I755" i="3"/>
  <c r="E755" i="3"/>
  <c r="I754" i="3"/>
  <c r="E754" i="3"/>
  <c r="I753" i="3"/>
  <c r="E753" i="3"/>
  <c r="I752" i="3"/>
  <c r="E752" i="3"/>
  <c r="I751" i="3"/>
  <c r="E751" i="3"/>
  <c r="I750" i="3"/>
  <c r="E750" i="3"/>
  <c r="I749" i="3"/>
  <c r="E749" i="3"/>
  <c r="I748" i="3"/>
  <c r="E748" i="3"/>
  <c r="I747" i="3"/>
  <c r="E747" i="3"/>
  <c r="I746" i="3"/>
  <c r="E746" i="3"/>
  <c r="I745" i="3"/>
  <c r="E745" i="3"/>
  <c r="I744" i="3"/>
  <c r="E744" i="3"/>
  <c r="I743" i="3"/>
  <c r="E743" i="3"/>
  <c r="I742" i="3"/>
  <c r="E742" i="3"/>
  <c r="I741" i="3"/>
  <c r="E741" i="3"/>
  <c r="I740" i="3"/>
  <c r="E740" i="3"/>
  <c r="I623" i="3"/>
  <c r="E623" i="3"/>
  <c r="I622" i="3"/>
  <c r="E622" i="3"/>
  <c r="I621" i="3"/>
  <c r="E621" i="3"/>
  <c r="I620" i="3"/>
  <c r="E620" i="3"/>
  <c r="I619" i="3"/>
  <c r="E619" i="3"/>
  <c r="I618" i="3"/>
  <c r="E618" i="3"/>
  <c r="I617" i="3"/>
  <c r="E617" i="3"/>
  <c r="I616" i="3"/>
  <c r="E616" i="3"/>
  <c r="I615" i="3"/>
  <c r="E615" i="3"/>
  <c r="I614" i="3"/>
  <c r="E614" i="3"/>
  <c r="I613" i="3"/>
  <c r="E613" i="3"/>
  <c r="I612" i="3"/>
  <c r="E612" i="3"/>
  <c r="I611" i="3"/>
  <c r="E611" i="3"/>
  <c r="I610" i="3"/>
  <c r="E610" i="3"/>
  <c r="I609" i="3"/>
  <c r="E609" i="3"/>
  <c r="I608" i="3"/>
  <c r="E608" i="3"/>
  <c r="I607" i="3"/>
  <c r="E607" i="3"/>
  <c r="I606" i="3"/>
  <c r="E606" i="3"/>
  <c r="I605" i="3"/>
  <c r="E605" i="3"/>
  <c r="I135" i="3"/>
  <c r="E135" i="3"/>
  <c r="I287" i="3"/>
  <c r="E287" i="3"/>
  <c r="I286" i="3"/>
  <c r="E286" i="3"/>
  <c r="I285" i="3"/>
  <c r="E285" i="3"/>
  <c r="I284" i="3"/>
  <c r="E284" i="3"/>
  <c r="I283" i="3"/>
  <c r="E283" i="3"/>
  <c r="I282" i="3"/>
  <c r="E282" i="3"/>
  <c r="I281" i="3"/>
  <c r="E281" i="3"/>
  <c r="I280" i="3"/>
  <c r="E280" i="3"/>
  <c r="I279" i="3"/>
  <c r="E279" i="3"/>
  <c r="I278" i="3"/>
  <c r="E278" i="3"/>
  <c r="I277" i="3"/>
  <c r="E277" i="3"/>
  <c r="I276" i="3"/>
  <c r="E276" i="3"/>
  <c r="I275" i="3"/>
  <c r="E275" i="3"/>
  <c r="I274" i="3"/>
  <c r="E274" i="3"/>
  <c r="I273" i="3"/>
  <c r="E273" i="3"/>
  <c r="I272" i="3"/>
  <c r="E272" i="3"/>
  <c r="I271" i="3"/>
  <c r="E271" i="3"/>
  <c r="I270" i="3"/>
  <c r="E270" i="3"/>
  <c r="I269" i="3"/>
  <c r="E269" i="3"/>
  <c r="I268" i="3"/>
  <c r="E268" i="3"/>
  <c r="I267" i="3"/>
  <c r="E267" i="3"/>
  <c r="I266" i="3"/>
  <c r="E266" i="3"/>
  <c r="I265" i="3"/>
  <c r="E265" i="3"/>
  <c r="I264" i="3"/>
  <c r="E264" i="3"/>
  <c r="I263" i="3"/>
  <c r="E263" i="3"/>
  <c r="I262" i="3"/>
  <c r="E262" i="3"/>
  <c r="I1423" i="3"/>
  <c r="E1423" i="3"/>
  <c r="I1422" i="3"/>
  <c r="E1422" i="3"/>
  <c r="I1421" i="3"/>
  <c r="E1421" i="3"/>
  <c r="I1420" i="3"/>
  <c r="E1420" i="3"/>
  <c r="I1419" i="3"/>
  <c r="E1419" i="3"/>
  <c r="I1418" i="3"/>
  <c r="E1418" i="3"/>
  <c r="I1417" i="3"/>
  <c r="E1417" i="3"/>
  <c r="I1416" i="3"/>
  <c r="E1416" i="3"/>
  <c r="I1415" i="3"/>
  <c r="E1415" i="3"/>
  <c r="I1414" i="3"/>
  <c r="E1414" i="3"/>
  <c r="I1413" i="3"/>
  <c r="E1413" i="3"/>
  <c r="I1412" i="3"/>
  <c r="E1412" i="3"/>
  <c r="I1411" i="3"/>
  <c r="E1411" i="3"/>
  <c r="I1410" i="3"/>
  <c r="E1410" i="3"/>
  <c r="I1409" i="3"/>
  <c r="E1409" i="3"/>
  <c r="I1408" i="3"/>
  <c r="E1408" i="3"/>
  <c r="I1407" i="3"/>
  <c r="E1407" i="3"/>
  <c r="I1406" i="3"/>
  <c r="E1406" i="3"/>
  <c r="I1405" i="3"/>
  <c r="E1405" i="3"/>
  <c r="I1404" i="3"/>
  <c r="E1404" i="3"/>
  <c r="I1403" i="3"/>
  <c r="E1403" i="3"/>
  <c r="I1402" i="3"/>
  <c r="E1402" i="3"/>
  <c r="I1401" i="3"/>
  <c r="E1401" i="3"/>
  <c r="I1400" i="3"/>
  <c r="E1400" i="3"/>
  <c r="I1399" i="3"/>
  <c r="E1399" i="3"/>
  <c r="I1398" i="3"/>
  <c r="E1398" i="3"/>
  <c r="I1397" i="3"/>
  <c r="E1397" i="3"/>
  <c r="I1396" i="3"/>
  <c r="E1396" i="3"/>
  <c r="I1395" i="3"/>
  <c r="E1395" i="3"/>
  <c r="I37" i="3"/>
  <c r="E37" i="3"/>
  <c r="I36" i="3"/>
  <c r="E36" i="3"/>
  <c r="I35" i="3"/>
  <c r="E35" i="3"/>
  <c r="I34" i="3"/>
  <c r="E34" i="3"/>
  <c r="I33" i="3"/>
  <c r="E33" i="3"/>
  <c r="I32" i="3"/>
  <c r="E32" i="3"/>
  <c r="I31" i="3"/>
  <c r="E31" i="3"/>
  <c r="I30" i="3"/>
  <c r="E30" i="3"/>
  <c r="I29" i="3"/>
  <c r="E29" i="3"/>
  <c r="I28" i="3"/>
  <c r="E28" i="3"/>
  <c r="I27" i="3"/>
  <c r="E27" i="3"/>
  <c r="I26" i="3"/>
  <c r="E26" i="3"/>
  <c r="I25" i="3"/>
  <c r="E25" i="3"/>
  <c r="I24" i="3"/>
  <c r="E24" i="3"/>
  <c r="I23" i="3"/>
  <c r="E23" i="3"/>
  <c r="I22" i="3"/>
  <c r="E22" i="3"/>
  <c r="I21" i="3"/>
  <c r="E21" i="3"/>
  <c r="I20" i="3"/>
  <c r="E20" i="3"/>
  <c r="I19" i="3"/>
  <c r="E19" i="3"/>
  <c r="I18" i="3"/>
  <c r="E18" i="3"/>
  <c r="I17" i="3"/>
  <c r="E17" i="3"/>
  <c r="I16" i="3"/>
  <c r="E16" i="3"/>
  <c r="I15" i="3"/>
  <c r="E15" i="3"/>
  <c r="I1159" i="3"/>
  <c r="E1159" i="3"/>
  <c r="I1158" i="3"/>
  <c r="E1158" i="3"/>
  <c r="I1157" i="3"/>
  <c r="E1157" i="3"/>
  <c r="I1156" i="3"/>
  <c r="E1156" i="3"/>
  <c r="I1155" i="3"/>
  <c r="E1155" i="3"/>
  <c r="I1154" i="3"/>
  <c r="E1154" i="3"/>
  <c r="I1153" i="3"/>
  <c r="E1153" i="3"/>
  <c r="I1152" i="3"/>
  <c r="E1152" i="3"/>
  <c r="I1151" i="3"/>
  <c r="E1151" i="3"/>
  <c r="I1150" i="3"/>
  <c r="E1150" i="3"/>
  <c r="I1149" i="3"/>
  <c r="E1149" i="3"/>
  <c r="I1148" i="3"/>
  <c r="E1148" i="3"/>
  <c r="I1147" i="3"/>
  <c r="E1147" i="3"/>
  <c r="I1146" i="3"/>
  <c r="E1146" i="3"/>
  <c r="I1145" i="3"/>
  <c r="E1145" i="3"/>
  <c r="I1144" i="3"/>
  <c r="E1144" i="3"/>
  <c r="I1143" i="3"/>
  <c r="E1143" i="3"/>
  <c r="I1142" i="3"/>
  <c r="E1142" i="3"/>
  <c r="I1141" i="3"/>
  <c r="E1141" i="3"/>
  <c r="I1140" i="3"/>
  <c r="E1140" i="3"/>
  <c r="I1139" i="3"/>
  <c r="E1139" i="3"/>
  <c r="I1138" i="3"/>
  <c r="E1138" i="3"/>
  <c r="I314" i="3"/>
  <c r="E314" i="3"/>
  <c r="I313" i="3"/>
  <c r="E313" i="3"/>
  <c r="I312" i="3"/>
  <c r="E312" i="3"/>
  <c r="I311" i="3"/>
  <c r="E311" i="3"/>
  <c r="I310" i="3"/>
  <c r="E310" i="3"/>
  <c r="I309" i="3"/>
  <c r="E309" i="3"/>
  <c r="I308" i="3"/>
  <c r="E308" i="3"/>
  <c r="I307" i="3"/>
  <c r="E307" i="3"/>
  <c r="I306" i="3"/>
  <c r="E306" i="3"/>
  <c r="I305" i="3"/>
  <c r="E305" i="3"/>
  <c r="I304" i="3"/>
  <c r="E304" i="3"/>
  <c r="I303" i="3"/>
  <c r="E303" i="3"/>
  <c r="I302" i="3"/>
  <c r="E302" i="3"/>
  <c r="I301" i="3"/>
  <c r="E301" i="3"/>
  <c r="I300" i="3"/>
  <c r="E300" i="3"/>
  <c r="I299" i="3"/>
  <c r="E299" i="3"/>
  <c r="I298" i="3"/>
  <c r="E298" i="3"/>
  <c r="I297" i="3"/>
  <c r="E297" i="3"/>
  <c r="I296" i="3"/>
  <c r="E296" i="3"/>
  <c r="I295" i="3"/>
  <c r="E295" i="3"/>
  <c r="I294" i="3"/>
  <c r="E294" i="3"/>
  <c r="I293" i="3"/>
  <c r="E293" i="3"/>
  <c r="I292" i="3"/>
  <c r="E292" i="3"/>
  <c r="I291" i="3"/>
  <c r="E291" i="3"/>
  <c r="I290" i="3"/>
  <c r="E290" i="3"/>
  <c r="I289" i="3"/>
  <c r="E289" i="3"/>
  <c r="I288" i="3"/>
  <c r="E288" i="3"/>
  <c r="I1137" i="3"/>
  <c r="E1137" i="3"/>
  <c r="I1136" i="3"/>
  <c r="E1136" i="3"/>
  <c r="I1135" i="3"/>
  <c r="E1135" i="3"/>
  <c r="I1134" i="3"/>
  <c r="E1134" i="3"/>
  <c r="I1133" i="3"/>
  <c r="E1133" i="3"/>
  <c r="I1132" i="3"/>
  <c r="E1132" i="3"/>
  <c r="I1131" i="3"/>
  <c r="E1131" i="3"/>
  <c r="I1130" i="3"/>
  <c r="E1130" i="3"/>
  <c r="I1129" i="3"/>
  <c r="E1129" i="3"/>
  <c r="I1128" i="3"/>
  <c r="E1128" i="3"/>
  <c r="I1127" i="3"/>
  <c r="E1127" i="3"/>
  <c r="I1126" i="3"/>
  <c r="E1126" i="3"/>
  <c r="I1125" i="3"/>
  <c r="E1125" i="3"/>
  <c r="I1124" i="3"/>
  <c r="E1124" i="3"/>
  <c r="I1123" i="3"/>
  <c r="E1123" i="3"/>
  <c r="I1122" i="3"/>
  <c r="E1122" i="3"/>
  <c r="I1121" i="3"/>
  <c r="E1121" i="3"/>
  <c r="I1120" i="3"/>
  <c r="E1120" i="3"/>
  <c r="I1119" i="3"/>
  <c r="E1119" i="3"/>
  <c r="I1118" i="3"/>
  <c r="E1118" i="3"/>
  <c r="I1117" i="3"/>
  <c r="E1117" i="3"/>
  <c r="I1116" i="3"/>
  <c r="E1116" i="3"/>
  <c r="I1115" i="3"/>
  <c r="E1115" i="3"/>
  <c r="I1114" i="3"/>
  <c r="E1114" i="3"/>
  <c r="I1113" i="3"/>
  <c r="E1113" i="3"/>
  <c r="I261" i="3"/>
  <c r="E261" i="3"/>
  <c r="I260" i="3"/>
  <c r="E260" i="3"/>
  <c r="I259" i="3"/>
  <c r="E259" i="3"/>
  <c r="I258" i="3"/>
  <c r="E258" i="3"/>
  <c r="I257" i="3"/>
  <c r="E257" i="3"/>
  <c r="I256" i="3"/>
  <c r="E256" i="3"/>
  <c r="I255" i="3"/>
  <c r="E255" i="3"/>
  <c r="I254" i="3"/>
  <c r="E254" i="3"/>
  <c r="I253" i="3"/>
  <c r="E253" i="3"/>
  <c r="I252" i="3"/>
  <c r="E252" i="3"/>
  <c r="I251" i="3"/>
  <c r="E251" i="3"/>
  <c r="I250" i="3"/>
  <c r="E250" i="3"/>
  <c r="I249" i="3"/>
  <c r="E249" i="3"/>
  <c r="I248" i="3"/>
  <c r="E248" i="3"/>
  <c r="I247" i="3"/>
  <c r="E247" i="3"/>
  <c r="I246" i="3"/>
  <c r="E246" i="3"/>
  <c r="I245" i="3"/>
  <c r="E245" i="3"/>
  <c r="I244" i="3"/>
  <c r="E244" i="3"/>
  <c r="I243" i="3"/>
  <c r="E243" i="3"/>
  <c r="I242" i="3"/>
  <c r="E242" i="3"/>
  <c r="I241" i="3"/>
  <c r="E241" i="3"/>
  <c r="I240" i="3"/>
  <c r="E240" i="3"/>
  <c r="I239" i="3"/>
  <c r="E239" i="3"/>
  <c r="I238" i="3"/>
  <c r="E238" i="3"/>
  <c r="I237" i="3"/>
  <c r="E237" i="3"/>
  <c r="I236" i="3"/>
  <c r="E236" i="3"/>
  <c r="I1348" i="3"/>
  <c r="E1348" i="3"/>
  <c r="I1347" i="3"/>
  <c r="E1347" i="3"/>
  <c r="I1346" i="3"/>
  <c r="E1346" i="3"/>
  <c r="I1345" i="3"/>
  <c r="E1345" i="3"/>
  <c r="I1344" i="3"/>
  <c r="E1344" i="3"/>
  <c r="I1343" i="3"/>
  <c r="E1343" i="3"/>
  <c r="I1342" i="3"/>
  <c r="E1342" i="3"/>
  <c r="I1341" i="3"/>
  <c r="E1341" i="3"/>
  <c r="I1340" i="3"/>
  <c r="E1340" i="3"/>
  <c r="I1339" i="3"/>
  <c r="E1339" i="3"/>
  <c r="I1338" i="3"/>
  <c r="E1338" i="3"/>
  <c r="I1337" i="3"/>
  <c r="E1337" i="3"/>
  <c r="I1336" i="3"/>
  <c r="E1336" i="3"/>
  <c r="I1335" i="3"/>
  <c r="E1335" i="3"/>
  <c r="I1334" i="3"/>
  <c r="E1334" i="3"/>
  <c r="I1333" i="3"/>
  <c r="E1333" i="3"/>
  <c r="I1332" i="3"/>
  <c r="E1332" i="3"/>
  <c r="I1331" i="3"/>
  <c r="E1331" i="3"/>
  <c r="I1330" i="3"/>
  <c r="E1330" i="3"/>
  <c r="I1329" i="3"/>
  <c r="E1329" i="3"/>
  <c r="I1328" i="3"/>
  <c r="E1328" i="3"/>
  <c r="I1327" i="3"/>
  <c r="E1327" i="3"/>
  <c r="I1326" i="3"/>
  <c r="E1326" i="3"/>
  <c r="I1325" i="3"/>
  <c r="E1325" i="3"/>
  <c r="I1324" i="3"/>
  <c r="E1324" i="3"/>
  <c r="I1323" i="3"/>
  <c r="E1323" i="3"/>
  <c r="I1322" i="3"/>
  <c r="E1322" i="3"/>
  <c r="I1321" i="3"/>
  <c r="E1321" i="3"/>
  <c r="I1320" i="3"/>
  <c r="E1320" i="3"/>
  <c r="I1319" i="3"/>
  <c r="E1319" i="3"/>
  <c r="I1318" i="3"/>
  <c r="E1318" i="3"/>
  <c r="I1317" i="3"/>
  <c r="E1317" i="3"/>
  <c r="I1316" i="3"/>
  <c r="E1316" i="3"/>
  <c r="I1315" i="3"/>
  <c r="E1315" i="3"/>
  <c r="I1314" i="3"/>
  <c r="E1314" i="3"/>
  <c r="I1313" i="3"/>
  <c r="E1313" i="3"/>
  <c r="I1312" i="3"/>
  <c r="E1312" i="3"/>
  <c r="I1311" i="3"/>
  <c r="E1311" i="3"/>
  <c r="I1310" i="3"/>
  <c r="E1310" i="3"/>
  <c r="I1309" i="3"/>
  <c r="E1309" i="3"/>
  <c r="I1308" i="3"/>
  <c r="E1308" i="3"/>
  <c r="I1307" i="3"/>
  <c r="E1307" i="3"/>
  <c r="I1306" i="3"/>
  <c r="E1306" i="3"/>
  <c r="I1305" i="3"/>
  <c r="E1305" i="3"/>
  <c r="I1304" i="3"/>
  <c r="E1304" i="3"/>
  <c r="I1303" i="3"/>
  <c r="E1303" i="3"/>
  <c r="I1302" i="3"/>
  <c r="E1302" i="3"/>
  <c r="I1301" i="3"/>
  <c r="E1301" i="3"/>
  <c r="I1300" i="3"/>
  <c r="E1300" i="3"/>
  <c r="I1299" i="3"/>
  <c r="E1299" i="3"/>
  <c r="I1298" i="3"/>
  <c r="E1298" i="3"/>
  <c r="I1297" i="3"/>
  <c r="E1297" i="3"/>
  <c r="I1112" i="3"/>
  <c r="E1112" i="3"/>
  <c r="I1111" i="3"/>
  <c r="E1111" i="3"/>
  <c r="I1110" i="3"/>
  <c r="E1110" i="3"/>
  <c r="I1109" i="3"/>
  <c r="E1109" i="3"/>
  <c r="I1108" i="3"/>
  <c r="E1108" i="3"/>
  <c r="I1107" i="3"/>
  <c r="E1107" i="3"/>
  <c r="I1106" i="3"/>
  <c r="E1106" i="3"/>
  <c r="I1105" i="3"/>
  <c r="E1105" i="3"/>
  <c r="I1104" i="3"/>
  <c r="E1104" i="3"/>
  <c r="I1103" i="3"/>
  <c r="E1103" i="3"/>
  <c r="I1102" i="3"/>
  <c r="E1102" i="3"/>
  <c r="I1101" i="3"/>
  <c r="E1101" i="3"/>
  <c r="I1100" i="3"/>
  <c r="E1100" i="3"/>
  <c r="I1099" i="3"/>
  <c r="E1099" i="3"/>
  <c r="I1098" i="3"/>
  <c r="E1098" i="3"/>
  <c r="I1097" i="3"/>
  <c r="E1097" i="3"/>
  <c r="I1096" i="3"/>
  <c r="E1096" i="3"/>
  <c r="I1095" i="3"/>
  <c r="E1095" i="3"/>
  <c r="I1094" i="3"/>
  <c r="E1094" i="3"/>
  <c r="I1093" i="3"/>
  <c r="E1093" i="3"/>
  <c r="I1092" i="3"/>
  <c r="E1092" i="3"/>
  <c r="I1091" i="3"/>
  <c r="E1091" i="3"/>
  <c r="I1090" i="3"/>
  <c r="E1090" i="3"/>
  <c r="I1089" i="3"/>
  <c r="E1089" i="3"/>
  <c r="I1088" i="3"/>
  <c r="E1088" i="3"/>
  <c r="I1087" i="3"/>
  <c r="E1087" i="3"/>
  <c r="I1086" i="3"/>
  <c r="E1086" i="3"/>
  <c r="I1085" i="3"/>
  <c r="E1085" i="3"/>
  <c r="I1084" i="3"/>
  <c r="E1084" i="3"/>
  <c r="I1083" i="3"/>
  <c r="E1083" i="3"/>
  <c r="I1082" i="3"/>
  <c r="E1082" i="3"/>
  <c r="I1081" i="3"/>
  <c r="E1081" i="3"/>
  <c r="I1080" i="3"/>
  <c r="E1080" i="3"/>
  <c r="I1079" i="3"/>
  <c r="E1079" i="3"/>
  <c r="I1078" i="3"/>
  <c r="E1078" i="3"/>
  <c r="I1077" i="3"/>
  <c r="E1077" i="3"/>
  <c r="I1076" i="3"/>
  <c r="E1076" i="3"/>
  <c r="I1075" i="3"/>
  <c r="E1075" i="3"/>
  <c r="I1074" i="3"/>
  <c r="E1074" i="3"/>
  <c r="I1073" i="3"/>
  <c r="E1073" i="3"/>
  <c r="I1072" i="3"/>
  <c r="E1072" i="3"/>
  <c r="I1071" i="3"/>
  <c r="E1071" i="3"/>
  <c r="I1070" i="3"/>
  <c r="E1070" i="3"/>
  <c r="I695" i="3"/>
  <c r="E695" i="3"/>
  <c r="I694" i="3"/>
  <c r="E694" i="3"/>
  <c r="I693" i="3"/>
  <c r="E693" i="3"/>
  <c r="I692" i="3"/>
  <c r="E692" i="3"/>
  <c r="I691" i="3"/>
  <c r="E691" i="3"/>
  <c r="I690" i="3"/>
  <c r="E690" i="3"/>
  <c r="I689" i="3"/>
  <c r="E689" i="3"/>
  <c r="I688" i="3"/>
  <c r="E688" i="3"/>
  <c r="I687" i="3"/>
  <c r="E687" i="3"/>
  <c r="I686" i="3"/>
  <c r="E686" i="3"/>
  <c r="I685" i="3"/>
  <c r="E685" i="3"/>
  <c r="I684" i="3"/>
  <c r="E684" i="3"/>
  <c r="I683" i="3"/>
  <c r="E683" i="3"/>
  <c r="I682" i="3"/>
  <c r="E682" i="3"/>
  <c r="I681" i="3"/>
  <c r="E681" i="3"/>
  <c r="I680" i="3"/>
  <c r="E680" i="3"/>
  <c r="I679" i="3"/>
  <c r="E679" i="3"/>
  <c r="I678" i="3"/>
  <c r="E678" i="3"/>
  <c r="I677" i="3"/>
  <c r="E677" i="3"/>
  <c r="I676" i="3"/>
  <c r="E676" i="3"/>
  <c r="I675" i="3"/>
  <c r="E675" i="3"/>
  <c r="I674" i="3"/>
  <c r="E674" i="3"/>
  <c r="I673" i="3"/>
  <c r="E673" i="3"/>
  <c r="I672" i="3"/>
  <c r="E672" i="3"/>
  <c r="I671" i="3"/>
  <c r="E671" i="3"/>
  <c r="I670" i="3"/>
  <c r="E670" i="3"/>
  <c r="I669" i="3"/>
  <c r="E669" i="3"/>
  <c r="I668" i="3"/>
  <c r="E668" i="3"/>
  <c r="I667" i="3"/>
  <c r="E667" i="3"/>
  <c r="I666" i="3"/>
  <c r="E666" i="3"/>
  <c r="I665" i="3"/>
  <c r="E665" i="3"/>
  <c r="I664" i="3"/>
  <c r="E664" i="3"/>
  <c r="I663" i="3"/>
  <c r="E663" i="3"/>
  <c r="I662" i="3"/>
  <c r="E662" i="3"/>
  <c r="I661" i="3"/>
  <c r="E661" i="3"/>
  <c r="I660" i="3"/>
  <c r="E660" i="3"/>
  <c r="I659" i="3"/>
  <c r="E659" i="3"/>
  <c r="I658" i="3"/>
  <c r="E658" i="3"/>
  <c r="I657" i="3"/>
  <c r="E657" i="3"/>
  <c r="I656" i="3"/>
  <c r="E656" i="3"/>
  <c r="I655" i="3"/>
  <c r="E655" i="3"/>
  <c r="I654" i="3"/>
  <c r="E654" i="3"/>
  <c r="I653" i="3"/>
  <c r="E653" i="3"/>
  <c r="I652" i="3"/>
  <c r="E652" i="3"/>
  <c r="I651" i="3"/>
  <c r="E651" i="3"/>
  <c r="I650" i="3"/>
  <c r="E650" i="3"/>
  <c r="I649" i="3"/>
  <c r="E649" i="3"/>
  <c r="I648" i="3"/>
  <c r="E648" i="3"/>
  <c r="I647" i="3"/>
  <c r="E647" i="3"/>
  <c r="I646" i="3"/>
  <c r="E646" i="3"/>
  <c r="I645" i="3"/>
  <c r="E645" i="3"/>
  <c r="I644" i="3"/>
  <c r="E644" i="3"/>
  <c r="I643" i="3"/>
  <c r="E643" i="3"/>
  <c r="I642" i="3"/>
  <c r="E642" i="3"/>
  <c r="I641" i="3"/>
  <c r="E641" i="3"/>
  <c r="I640" i="3"/>
  <c r="E640" i="3"/>
  <c r="I639" i="3"/>
  <c r="E639" i="3"/>
  <c r="I638" i="3"/>
  <c r="E638" i="3"/>
  <c r="I637" i="3"/>
  <c r="E637" i="3"/>
  <c r="I636" i="3"/>
  <c r="E636" i="3"/>
  <c r="I635" i="3"/>
  <c r="E635" i="3"/>
  <c r="I634" i="3"/>
  <c r="E634" i="3"/>
  <c r="I633" i="3"/>
  <c r="E633" i="3"/>
  <c r="I632" i="3"/>
  <c r="E632" i="3"/>
  <c r="I631" i="3"/>
  <c r="E631" i="3"/>
  <c r="I630" i="3"/>
  <c r="E630" i="3"/>
  <c r="I629" i="3"/>
  <c r="E629" i="3"/>
  <c r="I628" i="3"/>
  <c r="E628" i="3"/>
  <c r="I627" i="3"/>
  <c r="E627" i="3"/>
  <c r="I626" i="3"/>
  <c r="E626" i="3"/>
  <c r="I1296" i="3"/>
  <c r="E1296" i="3"/>
  <c r="I1295" i="3"/>
  <c r="E1295" i="3"/>
  <c r="I1294" i="3"/>
  <c r="E1294" i="3"/>
  <c r="I1293" i="3"/>
  <c r="E1293" i="3"/>
  <c r="I1292" i="3"/>
  <c r="E1292" i="3"/>
  <c r="I1291" i="3"/>
  <c r="E1291" i="3"/>
  <c r="I1290" i="3"/>
  <c r="E1290" i="3"/>
  <c r="I1289" i="3"/>
  <c r="E1289" i="3"/>
  <c r="I1288" i="3"/>
  <c r="E1288" i="3"/>
  <c r="I1287" i="3"/>
  <c r="E1287" i="3"/>
  <c r="I1286" i="3"/>
  <c r="E1286" i="3"/>
  <c r="I1285" i="3"/>
  <c r="E1285" i="3"/>
  <c r="I1284" i="3"/>
  <c r="E1284" i="3"/>
  <c r="I1283" i="3"/>
  <c r="E1283" i="3"/>
  <c r="I1282" i="3"/>
  <c r="E1282" i="3"/>
  <c r="I1281" i="3"/>
  <c r="E1281" i="3"/>
  <c r="I1280" i="3"/>
  <c r="E1280" i="3"/>
  <c r="I1279" i="3"/>
  <c r="E1279" i="3"/>
  <c r="I1278" i="3"/>
  <c r="E1278" i="3"/>
  <c r="I1277" i="3"/>
  <c r="E1277" i="3"/>
  <c r="I1276" i="3"/>
  <c r="E1276" i="3"/>
  <c r="I1275" i="3"/>
  <c r="E1275" i="3"/>
  <c r="I1274" i="3"/>
  <c r="E1274" i="3"/>
  <c r="I1273" i="3"/>
  <c r="E1273" i="3"/>
  <c r="I1272" i="3"/>
  <c r="E1272" i="3"/>
  <c r="I1271" i="3"/>
  <c r="E1271" i="3"/>
  <c r="I1270" i="3"/>
  <c r="E1270" i="3"/>
  <c r="I1269" i="3"/>
  <c r="E1269" i="3"/>
  <c r="I1268" i="3"/>
  <c r="E1268" i="3"/>
  <c r="I1267" i="3"/>
  <c r="E1267" i="3"/>
  <c r="I1266" i="3"/>
  <c r="E1266" i="3"/>
  <c r="I1265" i="3"/>
  <c r="E1265" i="3"/>
  <c r="I1264" i="3"/>
  <c r="E1264" i="3"/>
  <c r="I1263" i="3"/>
  <c r="E1263" i="3"/>
  <c r="I1262" i="3"/>
  <c r="E1262" i="3"/>
  <c r="I1261" i="3"/>
  <c r="E1261" i="3"/>
  <c r="I1260" i="3"/>
  <c r="E1260" i="3"/>
  <c r="I1259" i="3"/>
  <c r="E1259" i="3"/>
  <c r="I1258" i="3"/>
  <c r="E1258" i="3"/>
  <c r="I1257" i="3"/>
  <c r="E1257" i="3"/>
  <c r="I1256" i="3"/>
  <c r="E1256" i="3"/>
  <c r="I1255" i="3"/>
  <c r="E1255" i="3"/>
  <c r="I1254" i="3"/>
  <c r="E1254" i="3"/>
  <c r="I1253" i="3"/>
  <c r="E1253" i="3"/>
  <c r="I1252" i="3"/>
  <c r="E1252" i="3"/>
  <c r="I1251" i="3"/>
  <c r="E1251" i="3"/>
  <c r="I1250" i="3"/>
  <c r="E1250" i="3"/>
  <c r="I1249" i="3"/>
  <c r="E1249" i="3"/>
  <c r="I1248" i="3"/>
  <c r="E1248" i="3"/>
  <c r="I1247" i="3"/>
  <c r="E1247" i="3"/>
  <c r="I1246" i="3"/>
  <c r="E1246" i="3"/>
  <c r="I1245" i="3"/>
  <c r="E1245" i="3"/>
  <c r="I1244" i="3"/>
  <c r="E1244" i="3"/>
  <c r="I1243" i="3"/>
  <c r="E1243" i="3"/>
  <c r="I1242" i="3"/>
  <c r="E1242" i="3"/>
  <c r="I1241" i="3"/>
  <c r="E1241" i="3"/>
  <c r="I1240" i="3"/>
  <c r="E1240" i="3"/>
  <c r="I1239" i="3"/>
  <c r="E1239" i="3"/>
  <c r="I1238" i="3"/>
  <c r="E1238" i="3"/>
  <c r="I1237" i="3"/>
  <c r="E1237" i="3"/>
  <c r="I1236" i="3"/>
  <c r="E1236" i="3"/>
  <c r="I1235" i="3"/>
  <c r="E1235" i="3"/>
  <c r="I1234" i="3"/>
  <c r="E1234" i="3"/>
  <c r="I1233" i="3"/>
  <c r="E1233" i="3"/>
  <c r="I554" i="3"/>
  <c r="E554" i="3"/>
  <c r="I553" i="3"/>
  <c r="E553" i="3"/>
  <c r="I552" i="3"/>
  <c r="E552" i="3"/>
  <c r="I551" i="3"/>
  <c r="E551" i="3"/>
  <c r="I550" i="3"/>
  <c r="E550" i="3"/>
  <c r="I549" i="3"/>
  <c r="E549" i="3"/>
  <c r="I548" i="3"/>
  <c r="E548" i="3"/>
  <c r="I547" i="3"/>
  <c r="E547" i="3"/>
  <c r="I546" i="3"/>
  <c r="E546" i="3"/>
  <c r="I545" i="3"/>
  <c r="E545" i="3"/>
  <c r="I544" i="3"/>
  <c r="E544" i="3"/>
  <c r="I543" i="3"/>
  <c r="E543" i="3"/>
  <c r="I542" i="3"/>
  <c r="E542" i="3"/>
  <c r="I541" i="3"/>
  <c r="E541" i="3"/>
  <c r="I540" i="3"/>
  <c r="E540" i="3"/>
  <c r="I539" i="3"/>
  <c r="E539" i="3"/>
  <c r="I538" i="3"/>
  <c r="E538" i="3"/>
  <c r="I537" i="3"/>
  <c r="E537" i="3"/>
  <c r="I536" i="3"/>
  <c r="E536" i="3"/>
  <c r="I535" i="3"/>
  <c r="E535" i="3"/>
  <c r="I534" i="3"/>
  <c r="E534" i="3"/>
  <c r="I533" i="3"/>
  <c r="E533" i="3"/>
  <c r="I532" i="3"/>
  <c r="E532" i="3"/>
  <c r="I531" i="3"/>
  <c r="E531" i="3"/>
  <c r="I530" i="3"/>
  <c r="E530" i="3"/>
  <c r="I529" i="3"/>
  <c r="E529" i="3"/>
  <c r="I528" i="3"/>
  <c r="E528" i="3"/>
  <c r="I527" i="3"/>
  <c r="E527" i="3"/>
  <c r="I526" i="3"/>
  <c r="E526" i="3"/>
  <c r="I525" i="3"/>
  <c r="E525" i="3"/>
  <c r="I524" i="3"/>
  <c r="E524" i="3"/>
  <c r="I523" i="3"/>
  <c r="E523" i="3"/>
  <c r="I522" i="3"/>
  <c r="E522" i="3"/>
  <c r="I521" i="3"/>
  <c r="E521" i="3"/>
  <c r="I520" i="3"/>
  <c r="E520" i="3"/>
  <c r="I519" i="3"/>
  <c r="E519" i="3"/>
  <c r="I518" i="3"/>
  <c r="E518" i="3"/>
  <c r="I517" i="3"/>
  <c r="E517" i="3"/>
  <c r="I516" i="3"/>
  <c r="E516" i="3"/>
  <c r="I515" i="3"/>
  <c r="E515" i="3"/>
  <c r="I514" i="3"/>
  <c r="E514" i="3"/>
  <c r="I513" i="3"/>
  <c r="E513" i="3"/>
  <c r="I512" i="3"/>
  <c r="E512" i="3"/>
  <c r="I511" i="3"/>
  <c r="E511" i="3"/>
  <c r="I510" i="3"/>
  <c r="E510" i="3"/>
  <c r="I509" i="3"/>
  <c r="E509" i="3"/>
  <c r="I508" i="3"/>
  <c r="E508" i="3"/>
  <c r="I507" i="3"/>
  <c r="E507" i="3"/>
  <c r="I506" i="3"/>
  <c r="E506" i="3"/>
  <c r="I1069" i="3"/>
  <c r="E1069" i="3"/>
  <c r="I1068" i="3"/>
  <c r="E1068" i="3"/>
  <c r="I1067" i="3"/>
  <c r="E1067" i="3"/>
  <c r="I1066" i="3"/>
  <c r="E1066" i="3"/>
  <c r="I1065" i="3"/>
  <c r="E1065" i="3"/>
  <c r="I1064" i="3"/>
  <c r="E1064" i="3"/>
  <c r="I1063" i="3"/>
  <c r="E1063" i="3"/>
  <c r="I1062" i="3"/>
  <c r="E1062" i="3"/>
  <c r="I1061" i="3"/>
  <c r="E1061" i="3"/>
  <c r="I1060" i="3"/>
  <c r="E1060" i="3"/>
  <c r="I1059" i="3"/>
  <c r="E1059" i="3"/>
  <c r="I1058" i="3"/>
  <c r="E1058" i="3"/>
  <c r="I1057" i="3"/>
  <c r="E1057" i="3"/>
  <c r="I1056" i="3"/>
  <c r="E1056" i="3"/>
  <c r="I1055" i="3"/>
  <c r="E1055" i="3"/>
  <c r="I1054" i="3"/>
  <c r="E1054" i="3"/>
  <c r="I1053" i="3"/>
  <c r="E1053" i="3"/>
  <c r="I1052" i="3"/>
  <c r="E1052" i="3"/>
  <c r="I1051" i="3"/>
  <c r="E1051" i="3"/>
  <c r="I1050" i="3"/>
  <c r="E1050" i="3"/>
  <c r="I1049" i="3"/>
  <c r="E1049" i="3"/>
  <c r="I1048" i="3"/>
  <c r="E1048" i="3"/>
  <c r="I1047" i="3"/>
  <c r="E1047" i="3"/>
  <c r="I1046" i="3"/>
  <c r="E1046" i="3"/>
  <c r="I1045" i="3"/>
  <c r="E1045" i="3"/>
  <c r="I1044" i="3"/>
  <c r="E1044" i="3"/>
  <c r="I1043" i="3"/>
  <c r="E1043" i="3"/>
  <c r="I1042" i="3"/>
  <c r="E1042" i="3"/>
  <c r="I1041" i="3"/>
  <c r="E1041" i="3"/>
  <c r="I1040" i="3"/>
  <c r="E1040" i="3"/>
  <c r="I1039" i="3"/>
  <c r="E1039" i="3"/>
  <c r="I1038" i="3"/>
  <c r="E1038" i="3"/>
  <c r="I1037" i="3"/>
  <c r="E1037" i="3"/>
  <c r="I1036" i="3"/>
  <c r="E1036" i="3"/>
  <c r="I1035" i="3"/>
  <c r="E1035" i="3"/>
  <c r="I1034" i="3"/>
  <c r="E1034" i="3"/>
  <c r="I1033" i="3"/>
  <c r="E1033" i="3"/>
  <c r="I1032" i="3"/>
  <c r="E1032" i="3"/>
  <c r="I1031" i="3"/>
  <c r="E1031" i="3"/>
  <c r="I1030" i="3"/>
  <c r="E1030" i="3"/>
  <c r="I1029" i="3"/>
  <c r="E1029" i="3"/>
  <c r="I1028" i="3"/>
  <c r="E1028" i="3"/>
  <c r="I1027" i="3"/>
  <c r="E1027" i="3"/>
  <c r="I1026" i="3"/>
  <c r="E1026" i="3"/>
  <c r="I1025" i="3"/>
  <c r="E1025" i="3"/>
  <c r="I1024" i="3"/>
  <c r="E1024" i="3"/>
  <c r="I1023" i="3"/>
  <c r="E1023" i="3"/>
  <c r="I1022" i="3"/>
  <c r="E1022" i="3"/>
  <c r="I1021" i="3"/>
  <c r="E1021" i="3"/>
  <c r="I1020" i="3"/>
  <c r="E1020" i="3"/>
  <c r="I1019" i="3"/>
  <c r="E1019" i="3"/>
  <c r="I1018" i="3"/>
  <c r="E1018" i="3"/>
  <c r="I1017" i="3"/>
  <c r="E1017" i="3"/>
  <c r="I1016" i="3"/>
  <c r="E1016" i="3"/>
  <c r="I588" i="3"/>
  <c r="E588" i="3"/>
  <c r="I587" i="3"/>
  <c r="E587" i="3"/>
  <c r="I586" i="3"/>
  <c r="E586" i="3"/>
  <c r="I585" i="3"/>
  <c r="E585" i="3"/>
  <c r="I584" i="3"/>
  <c r="E584" i="3"/>
  <c r="I583" i="3"/>
  <c r="E583" i="3"/>
  <c r="I582" i="3"/>
  <c r="E582" i="3"/>
  <c r="I581" i="3"/>
  <c r="E581" i="3"/>
  <c r="I580" i="3"/>
  <c r="E580" i="3"/>
  <c r="I579" i="3"/>
  <c r="E579" i="3"/>
  <c r="I578" i="3"/>
  <c r="E578" i="3"/>
  <c r="I577" i="3"/>
  <c r="E577" i="3"/>
  <c r="I576" i="3"/>
  <c r="E576" i="3"/>
  <c r="I575" i="3"/>
  <c r="E575" i="3"/>
  <c r="I574" i="3"/>
  <c r="E574" i="3"/>
  <c r="I573" i="3"/>
  <c r="E573" i="3"/>
  <c r="I572" i="3"/>
  <c r="E572" i="3"/>
  <c r="I571" i="3"/>
  <c r="E571" i="3"/>
  <c r="I570" i="3"/>
  <c r="E570" i="3"/>
  <c r="I569" i="3"/>
  <c r="E569" i="3"/>
  <c r="I568" i="3"/>
  <c r="E568" i="3"/>
  <c r="I567" i="3"/>
  <c r="E567" i="3"/>
  <c r="I566" i="3"/>
  <c r="E566" i="3"/>
  <c r="I565" i="3"/>
  <c r="E565" i="3"/>
  <c r="I564" i="3"/>
  <c r="E564" i="3"/>
  <c r="I563" i="3"/>
  <c r="E563" i="3"/>
  <c r="I562" i="3"/>
  <c r="E562" i="3"/>
  <c r="I561" i="3"/>
  <c r="E561" i="3"/>
  <c r="I560" i="3"/>
  <c r="E560" i="3"/>
  <c r="I559" i="3"/>
  <c r="E559" i="3"/>
  <c r="I558" i="3"/>
  <c r="E558" i="3"/>
  <c r="I557" i="3"/>
  <c r="E557" i="3"/>
  <c r="I556" i="3"/>
  <c r="E556" i="3"/>
  <c r="I555" i="3"/>
  <c r="E555" i="3"/>
  <c r="I858" i="3"/>
  <c r="E858" i="3"/>
  <c r="I857" i="3"/>
  <c r="E857" i="3"/>
  <c r="I856" i="3"/>
  <c r="E856" i="3"/>
  <c r="I855" i="3"/>
  <c r="E855" i="3"/>
  <c r="I854" i="3"/>
  <c r="E854" i="3"/>
  <c r="I853" i="3"/>
  <c r="E853" i="3"/>
  <c r="I852" i="3"/>
  <c r="E852" i="3"/>
  <c r="I851" i="3"/>
  <c r="E851" i="3"/>
  <c r="I850" i="3"/>
  <c r="E850" i="3"/>
  <c r="I849" i="3"/>
  <c r="E849" i="3"/>
  <c r="I848" i="3"/>
  <c r="E848" i="3"/>
  <c r="I847" i="3"/>
  <c r="E847" i="3"/>
  <c r="I846" i="3"/>
  <c r="E846" i="3"/>
  <c r="I845" i="3"/>
  <c r="E845" i="3"/>
  <c r="I844" i="3"/>
  <c r="E844" i="3"/>
  <c r="I843" i="3"/>
  <c r="E843" i="3"/>
  <c r="I842" i="3"/>
  <c r="E842" i="3"/>
  <c r="I841" i="3"/>
  <c r="E841" i="3"/>
  <c r="I840" i="3"/>
  <c r="E840" i="3"/>
  <c r="I839" i="3"/>
  <c r="E839" i="3"/>
  <c r="I838" i="3"/>
  <c r="E838" i="3"/>
  <c r="I837" i="3"/>
  <c r="E837" i="3"/>
  <c r="I836" i="3"/>
  <c r="E836" i="3"/>
  <c r="I835" i="3"/>
  <c r="E835" i="3"/>
  <c r="I419" i="3"/>
  <c r="E419" i="3"/>
  <c r="I418" i="3"/>
  <c r="E418" i="3"/>
  <c r="I417" i="3"/>
  <c r="E417" i="3"/>
  <c r="I416" i="3"/>
  <c r="E416" i="3"/>
  <c r="I415" i="3"/>
  <c r="E415" i="3"/>
  <c r="I414" i="3"/>
  <c r="E414" i="3"/>
  <c r="I413" i="3"/>
  <c r="E413" i="3"/>
  <c r="I412" i="3"/>
  <c r="E412" i="3"/>
  <c r="I411" i="3"/>
  <c r="E411" i="3"/>
  <c r="I410" i="3"/>
  <c r="E410" i="3"/>
  <c r="I409" i="3"/>
  <c r="E409" i="3"/>
  <c r="I408" i="3"/>
  <c r="E408" i="3"/>
  <c r="I407" i="3"/>
  <c r="E407" i="3"/>
  <c r="I406" i="3"/>
  <c r="E406" i="3"/>
  <c r="I405" i="3"/>
  <c r="E405" i="3"/>
  <c r="I404" i="3"/>
  <c r="E404" i="3"/>
  <c r="I403" i="3"/>
  <c r="E403" i="3"/>
  <c r="I402" i="3"/>
  <c r="E402" i="3"/>
  <c r="I401" i="3"/>
  <c r="E401" i="3"/>
  <c r="I400" i="3"/>
  <c r="E400" i="3"/>
  <c r="I399" i="3"/>
  <c r="E399" i="3"/>
  <c r="I398" i="3"/>
  <c r="E398" i="3"/>
  <c r="I397" i="3"/>
  <c r="E397" i="3"/>
  <c r="I396" i="3"/>
  <c r="E396" i="3"/>
  <c r="I395" i="3"/>
  <c r="E395" i="3"/>
  <c r="I394" i="3"/>
  <c r="E394" i="3"/>
  <c r="I393" i="3"/>
  <c r="E393" i="3"/>
  <c r="I392" i="3"/>
  <c r="E392" i="3"/>
  <c r="I391" i="3"/>
  <c r="E391" i="3"/>
  <c r="I390" i="3"/>
  <c r="E390" i="3"/>
  <c r="I389" i="3"/>
  <c r="E389" i="3"/>
  <c r="I388" i="3"/>
  <c r="E388" i="3"/>
  <c r="I387" i="3"/>
  <c r="E387" i="3"/>
  <c r="I386" i="3"/>
  <c r="E386" i="3"/>
  <c r="I385" i="3"/>
  <c r="E385" i="3"/>
  <c r="I384" i="3"/>
  <c r="E384" i="3"/>
  <c r="I383" i="3"/>
  <c r="E383" i="3"/>
  <c r="I382" i="3"/>
  <c r="E382" i="3"/>
  <c r="I381" i="3"/>
  <c r="E381" i="3"/>
  <c r="I380" i="3"/>
  <c r="E380" i="3"/>
  <c r="I379" i="3"/>
  <c r="E379" i="3"/>
  <c r="I378" i="3"/>
  <c r="E378" i="3"/>
  <c r="I377" i="3"/>
  <c r="E377" i="3"/>
  <c r="I376" i="3"/>
  <c r="E376" i="3"/>
  <c r="I375" i="3"/>
  <c r="E375" i="3"/>
  <c r="I374" i="3"/>
  <c r="E374" i="3"/>
  <c r="I373" i="3"/>
  <c r="E373" i="3"/>
  <c r="I372" i="3"/>
  <c r="E372" i="3"/>
  <c r="I371" i="3"/>
  <c r="E371" i="3"/>
  <c r="I370" i="3"/>
  <c r="E370" i="3"/>
  <c r="I369" i="3"/>
  <c r="E369" i="3"/>
  <c r="I368" i="3"/>
  <c r="E368" i="3"/>
  <c r="I367" i="3"/>
  <c r="E367" i="3"/>
  <c r="I366" i="3"/>
  <c r="E366" i="3"/>
  <c r="I365" i="3"/>
  <c r="E365" i="3"/>
  <c r="I364" i="3"/>
  <c r="E364" i="3"/>
  <c r="I363" i="3"/>
  <c r="E363" i="3"/>
  <c r="I362" i="3"/>
  <c r="E362" i="3"/>
  <c r="I361" i="3"/>
  <c r="E361" i="3"/>
  <c r="I360" i="3"/>
  <c r="E360" i="3"/>
  <c r="I359" i="3"/>
  <c r="E359" i="3"/>
  <c r="I358" i="3"/>
  <c r="E358" i="3"/>
  <c r="I357" i="3"/>
  <c r="E357" i="3"/>
  <c r="I356" i="3"/>
  <c r="E356" i="3"/>
  <c r="I355" i="3"/>
  <c r="E355" i="3"/>
  <c r="I354" i="3"/>
  <c r="E354" i="3"/>
  <c r="I353" i="3"/>
  <c r="E353" i="3"/>
  <c r="I352" i="3"/>
  <c r="E352" i="3"/>
  <c r="I351" i="3"/>
  <c r="E351" i="3"/>
  <c r="I350" i="3"/>
  <c r="E350" i="3"/>
  <c r="I349" i="3"/>
  <c r="E349" i="3"/>
  <c r="I348" i="3"/>
  <c r="E348" i="3"/>
  <c r="I347" i="3"/>
  <c r="E347" i="3"/>
  <c r="I346" i="3"/>
  <c r="E346" i="3"/>
  <c r="I345" i="3"/>
  <c r="E345" i="3"/>
  <c r="I344" i="3"/>
  <c r="E344" i="3"/>
  <c r="I343" i="3"/>
  <c r="E343" i="3"/>
  <c r="I342" i="3"/>
  <c r="E342" i="3"/>
  <c r="I341" i="3"/>
  <c r="E341" i="3"/>
  <c r="I340" i="3"/>
  <c r="E340" i="3"/>
  <c r="I339" i="3"/>
  <c r="E339" i="3"/>
  <c r="I338" i="3"/>
  <c r="E338" i="3"/>
  <c r="I337" i="3"/>
  <c r="E337" i="3"/>
  <c r="I336" i="3"/>
  <c r="E336" i="3"/>
  <c r="I335" i="3"/>
  <c r="E335" i="3"/>
  <c r="I334" i="3"/>
  <c r="E334" i="3"/>
  <c r="I333" i="3"/>
  <c r="E333" i="3"/>
  <c r="I332" i="3"/>
  <c r="E332" i="3"/>
  <c r="I331" i="3"/>
  <c r="E331" i="3"/>
  <c r="I330" i="3"/>
  <c r="E330" i="3"/>
  <c r="I329" i="3"/>
  <c r="E329" i="3"/>
  <c r="I328" i="3"/>
  <c r="E328" i="3"/>
  <c r="I327" i="3"/>
  <c r="E327" i="3"/>
  <c r="I326" i="3"/>
  <c r="E326" i="3"/>
  <c r="I325" i="3"/>
  <c r="E325" i="3"/>
  <c r="I324" i="3"/>
  <c r="E324" i="3"/>
  <c r="I323" i="3"/>
  <c r="E323" i="3"/>
  <c r="I322" i="3"/>
  <c r="E322" i="3"/>
  <c r="I321" i="3"/>
  <c r="E321" i="3"/>
  <c r="I320" i="3"/>
  <c r="E320" i="3"/>
  <c r="I319" i="3"/>
  <c r="E319" i="3"/>
  <c r="I318" i="3"/>
  <c r="E318" i="3"/>
  <c r="I317" i="3"/>
  <c r="E317" i="3"/>
  <c r="I316" i="3"/>
  <c r="E316" i="3"/>
  <c r="I315" i="3"/>
  <c r="E315" i="3"/>
  <c r="I134" i="3"/>
  <c r="E134" i="3"/>
  <c r="I133" i="3"/>
  <c r="E133" i="3"/>
  <c r="I132" i="3"/>
  <c r="E132" i="3"/>
  <c r="I131" i="3"/>
  <c r="E131" i="3"/>
  <c r="I130" i="3"/>
  <c r="E130" i="3"/>
  <c r="I457" i="3"/>
  <c r="E457" i="3"/>
  <c r="I456" i="3"/>
  <c r="E456" i="3"/>
  <c r="I455" i="3"/>
  <c r="E455" i="3"/>
  <c r="I454" i="3"/>
  <c r="E454" i="3"/>
  <c r="I453" i="3"/>
  <c r="E453" i="3"/>
  <c r="I452" i="3"/>
  <c r="E452" i="3"/>
  <c r="I451" i="3"/>
  <c r="E451" i="3"/>
  <c r="I450" i="3"/>
  <c r="E450" i="3"/>
  <c r="I449" i="3"/>
  <c r="E449" i="3"/>
  <c r="I448" i="3"/>
  <c r="E448" i="3"/>
  <c r="I447" i="3"/>
  <c r="E447" i="3"/>
  <c r="I446" i="3"/>
  <c r="E446" i="3"/>
  <c r="I445" i="3"/>
  <c r="E445" i="3"/>
  <c r="I444" i="3"/>
  <c r="E444" i="3"/>
  <c r="I443" i="3"/>
  <c r="E443" i="3"/>
  <c r="I442" i="3"/>
  <c r="E442" i="3"/>
  <c r="I441" i="3"/>
  <c r="E441" i="3"/>
  <c r="I440" i="3"/>
  <c r="E440" i="3"/>
  <c r="I439" i="3"/>
  <c r="E439" i="3"/>
  <c r="I438" i="3"/>
  <c r="E438" i="3"/>
  <c r="I437" i="3"/>
  <c r="E437" i="3"/>
  <c r="I436" i="3"/>
  <c r="E436" i="3"/>
  <c r="I435" i="3"/>
  <c r="E435" i="3"/>
  <c r="I434" i="3"/>
  <c r="E434" i="3"/>
  <c r="I433" i="3"/>
  <c r="E433" i="3"/>
  <c r="I432" i="3"/>
  <c r="E432" i="3"/>
  <c r="I431" i="3"/>
  <c r="E431" i="3"/>
  <c r="I430" i="3"/>
  <c r="E430" i="3"/>
  <c r="I429" i="3"/>
  <c r="E429" i="3"/>
  <c r="I428" i="3"/>
  <c r="E428" i="3"/>
  <c r="I427" i="3"/>
  <c r="E427" i="3"/>
  <c r="I426" i="3"/>
  <c r="E426" i="3"/>
  <c r="I425" i="3"/>
  <c r="E425" i="3"/>
  <c r="I424" i="3"/>
  <c r="E424" i="3"/>
  <c r="I423" i="3"/>
  <c r="E423" i="3"/>
  <c r="I422" i="3"/>
  <c r="E422" i="3"/>
  <c r="I421" i="3"/>
  <c r="E421" i="3"/>
  <c r="I420" i="3"/>
  <c r="E420" i="3"/>
  <c r="I820" i="3"/>
  <c r="E820" i="3"/>
  <c r="I819" i="3"/>
  <c r="E819" i="3"/>
  <c r="I818" i="3"/>
  <c r="E818" i="3"/>
  <c r="I817" i="3"/>
  <c r="E817" i="3"/>
  <c r="I816" i="3"/>
  <c r="E816" i="3"/>
  <c r="I815" i="3"/>
  <c r="E815" i="3"/>
  <c r="I814" i="3"/>
  <c r="E814" i="3"/>
  <c r="I813" i="3"/>
  <c r="E813" i="3"/>
  <c r="I812" i="3"/>
  <c r="E812" i="3"/>
  <c r="I811" i="3"/>
  <c r="E811" i="3"/>
  <c r="I810" i="3"/>
  <c r="E810" i="3"/>
  <c r="I809" i="3"/>
  <c r="E809" i="3"/>
  <c r="I808" i="3"/>
  <c r="E808" i="3"/>
  <c r="I807" i="3"/>
  <c r="E807" i="3"/>
  <c r="I806" i="3"/>
  <c r="E806" i="3"/>
  <c r="I805" i="3"/>
  <c r="E805" i="3"/>
  <c r="I804" i="3"/>
  <c r="E804" i="3"/>
  <c r="I803" i="3"/>
  <c r="E803" i="3"/>
  <c r="I802" i="3"/>
  <c r="E802" i="3"/>
  <c r="I801" i="3"/>
  <c r="E801" i="3"/>
  <c r="I800" i="3"/>
  <c r="E800" i="3"/>
  <c r="I799" i="3"/>
  <c r="E799" i="3"/>
  <c r="I798" i="3"/>
  <c r="E798" i="3"/>
  <c r="I797" i="3"/>
  <c r="E797" i="3"/>
  <c r="I796" i="3"/>
  <c r="E796" i="3"/>
  <c r="I795" i="3"/>
  <c r="E795" i="3"/>
  <c r="I794" i="3"/>
  <c r="E794" i="3"/>
  <c r="I793" i="3"/>
  <c r="E793" i="3"/>
  <c r="I792" i="3"/>
  <c r="E792" i="3"/>
  <c r="I791" i="3"/>
  <c r="E791" i="3"/>
  <c r="I790" i="3"/>
  <c r="E790" i="3"/>
  <c r="I789" i="3"/>
  <c r="E789" i="3"/>
  <c r="I788" i="3"/>
  <c r="E788" i="3"/>
  <c r="I787" i="3"/>
  <c r="E787" i="3"/>
  <c r="I786" i="3"/>
  <c r="E786" i="3"/>
  <c r="I785" i="3"/>
  <c r="E785" i="3"/>
  <c r="I784" i="3"/>
  <c r="E784" i="3"/>
  <c r="I783" i="3"/>
  <c r="E783" i="3"/>
  <c r="I782" i="3"/>
  <c r="E782" i="3"/>
  <c r="I738" i="3"/>
  <c r="E738" i="3"/>
  <c r="I737" i="3"/>
  <c r="E737" i="3"/>
  <c r="I736" i="3"/>
  <c r="E736" i="3"/>
  <c r="I735" i="3"/>
  <c r="E735" i="3"/>
  <c r="I734" i="3"/>
  <c r="E734" i="3"/>
  <c r="I733" i="3"/>
  <c r="E733" i="3"/>
  <c r="I732" i="3"/>
  <c r="E732" i="3"/>
  <c r="I731" i="3"/>
  <c r="E731" i="3"/>
  <c r="I730" i="3"/>
  <c r="E730" i="3"/>
  <c r="I729" i="3"/>
  <c r="E729" i="3"/>
  <c r="I728" i="3"/>
  <c r="E728" i="3"/>
  <c r="I727" i="3"/>
  <c r="E727" i="3"/>
  <c r="I726" i="3"/>
  <c r="E726" i="3"/>
  <c r="I725" i="3"/>
  <c r="E725" i="3"/>
  <c r="I724" i="3"/>
  <c r="E724" i="3"/>
  <c r="I723" i="3"/>
  <c r="E723" i="3"/>
  <c r="I722" i="3"/>
  <c r="E722" i="3"/>
  <c r="I721" i="3"/>
  <c r="E721" i="3"/>
  <c r="I720" i="3"/>
  <c r="E720" i="3"/>
  <c r="I719" i="3"/>
  <c r="E719" i="3"/>
  <c r="I718" i="3"/>
  <c r="E718" i="3"/>
  <c r="I717" i="3"/>
  <c r="E717" i="3"/>
  <c r="I716" i="3"/>
  <c r="E716" i="3"/>
  <c r="I715" i="3"/>
  <c r="E715" i="3"/>
  <c r="I714" i="3"/>
  <c r="E714" i="3"/>
  <c r="I713" i="3"/>
  <c r="E713" i="3"/>
  <c r="I712" i="3"/>
  <c r="E712" i="3"/>
  <c r="I711" i="3"/>
  <c r="E711" i="3"/>
  <c r="I710" i="3"/>
  <c r="E710" i="3"/>
  <c r="I709" i="3"/>
  <c r="E709" i="3"/>
  <c r="I708" i="3"/>
  <c r="E708" i="3"/>
  <c r="I707" i="3"/>
  <c r="E707" i="3"/>
  <c r="I706" i="3"/>
  <c r="E706" i="3"/>
  <c r="I705" i="3"/>
  <c r="E705" i="3"/>
  <c r="I704" i="3"/>
  <c r="E704" i="3"/>
  <c r="I703" i="3"/>
  <c r="E703" i="3"/>
  <c r="I702" i="3"/>
  <c r="E702" i="3"/>
  <c r="I701" i="3"/>
  <c r="E701" i="3"/>
  <c r="I700" i="3"/>
  <c r="E700" i="3"/>
  <c r="I699" i="3"/>
  <c r="E699" i="3"/>
  <c r="I698" i="3"/>
  <c r="E698" i="3"/>
  <c r="I697" i="3"/>
  <c r="E697" i="3"/>
  <c r="I696" i="3"/>
  <c r="E696" i="3"/>
  <c r="I932" i="3"/>
  <c r="E932" i="3"/>
  <c r="I931" i="3"/>
  <c r="E931" i="3"/>
  <c r="I930" i="3"/>
  <c r="E930" i="3"/>
  <c r="I929" i="3"/>
  <c r="E929" i="3"/>
  <c r="I928" i="3"/>
  <c r="E928" i="3"/>
  <c r="I927" i="3"/>
  <c r="E927" i="3"/>
  <c r="I926" i="3"/>
  <c r="E926" i="3"/>
  <c r="I925" i="3"/>
  <c r="E925" i="3"/>
  <c r="I924" i="3"/>
  <c r="E924" i="3"/>
  <c r="I923" i="3"/>
  <c r="E923" i="3"/>
  <c r="I922" i="3"/>
  <c r="E922" i="3"/>
  <c r="I921" i="3"/>
  <c r="E921" i="3"/>
  <c r="I920" i="3"/>
  <c r="E920" i="3"/>
  <c r="I919" i="3"/>
  <c r="E919" i="3"/>
  <c r="I918" i="3"/>
  <c r="E918" i="3"/>
  <c r="I917" i="3"/>
  <c r="E917" i="3"/>
  <c r="I916" i="3"/>
  <c r="E916" i="3"/>
  <c r="I915" i="3"/>
  <c r="E915" i="3"/>
  <c r="I914" i="3"/>
  <c r="E914" i="3"/>
  <c r="I913" i="3"/>
  <c r="E913" i="3"/>
  <c r="I912" i="3"/>
  <c r="E912" i="3"/>
  <c r="I911" i="3"/>
  <c r="E911" i="3"/>
  <c r="I910" i="3"/>
  <c r="E910" i="3"/>
  <c r="I909" i="3"/>
  <c r="E909" i="3"/>
  <c r="I908" i="3"/>
  <c r="E908" i="3"/>
  <c r="I907" i="3"/>
  <c r="E907" i="3"/>
  <c r="I906" i="3"/>
  <c r="E906" i="3"/>
  <c r="I905" i="3"/>
  <c r="E905" i="3"/>
  <c r="I904" i="3"/>
  <c r="E904" i="3"/>
  <c r="I903" i="3"/>
  <c r="E903" i="3"/>
  <c r="I902" i="3"/>
  <c r="E902" i="3"/>
  <c r="I1014" i="3"/>
  <c r="E1014" i="3"/>
  <c r="I1013" i="3"/>
  <c r="E1013" i="3"/>
  <c r="I1012" i="3"/>
  <c r="E1012" i="3"/>
  <c r="I1011" i="3"/>
  <c r="E1011" i="3"/>
  <c r="I1010" i="3"/>
  <c r="E1010" i="3"/>
  <c r="I1009" i="3"/>
  <c r="E1009" i="3"/>
  <c r="I1008" i="3"/>
  <c r="E1008" i="3"/>
  <c r="I1007" i="3"/>
  <c r="E1007" i="3"/>
  <c r="I1006" i="3"/>
  <c r="E1006" i="3"/>
  <c r="I1005" i="3"/>
  <c r="E1005" i="3"/>
  <c r="I1004" i="3"/>
  <c r="E1004" i="3"/>
  <c r="I1003" i="3"/>
  <c r="E1003" i="3"/>
  <c r="I1002" i="3"/>
  <c r="E1002" i="3"/>
  <c r="I1001" i="3"/>
  <c r="E1001" i="3"/>
  <c r="I1000" i="3"/>
  <c r="E1000" i="3"/>
  <c r="I999" i="3"/>
  <c r="E999" i="3"/>
  <c r="I998" i="3"/>
  <c r="E998" i="3"/>
  <c r="I997" i="3"/>
  <c r="E997" i="3"/>
  <c r="I996" i="3"/>
  <c r="E996" i="3"/>
  <c r="I995" i="3"/>
  <c r="E995" i="3"/>
  <c r="I994" i="3"/>
  <c r="E994" i="3"/>
  <c r="I993" i="3"/>
  <c r="E993" i="3"/>
  <c r="I992" i="3"/>
  <c r="E992" i="3"/>
  <c r="I991" i="3"/>
  <c r="E991" i="3"/>
  <c r="I990" i="3"/>
  <c r="E990" i="3"/>
  <c r="I989" i="3"/>
  <c r="E989" i="3"/>
  <c r="I988" i="3"/>
  <c r="E988" i="3"/>
  <c r="I987" i="3"/>
  <c r="E987" i="3"/>
  <c r="I986" i="3"/>
  <c r="E986" i="3"/>
  <c r="I985" i="3"/>
  <c r="E985" i="3"/>
  <c r="I984" i="3"/>
  <c r="E984" i="3"/>
  <c r="I983" i="3"/>
  <c r="E983" i="3"/>
  <c r="I982" i="3"/>
  <c r="E982" i="3"/>
  <c r="I981" i="3"/>
  <c r="E981" i="3"/>
  <c r="I980" i="3"/>
  <c r="E980" i="3"/>
  <c r="I979" i="3"/>
  <c r="E979" i="3"/>
  <c r="I978" i="3"/>
  <c r="E978" i="3"/>
  <c r="I977" i="3"/>
  <c r="E977" i="3"/>
  <c r="I976" i="3"/>
  <c r="E976" i="3"/>
  <c r="I975" i="3"/>
  <c r="E975" i="3"/>
  <c r="I974" i="3"/>
  <c r="E974" i="3"/>
  <c r="I973" i="3"/>
  <c r="E973" i="3"/>
  <c r="I972" i="3"/>
  <c r="E972" i="3"/>
  <c r="I971" i="3"/>
  <c r="E971" i="3"/>
  <c r="I970" i="3"/>
  <c r="E970" i="3"/>
  <c r="I969" i="3"/>
  <c r="E969" i="3"/>
  <c r="I968" i="3"/>
  <c r="E968" i="3"/>
  <c r="I967" i="3"/>
  <c r="E967" i="3"/>
  <c r="I966" i="3"/>
  <c r="E966" i="3"/>
  <c r="I965" i="3"/>
  <c r="E965" i="3"/>
  <c r="I964" i="3"/>
  <c r="E964" i="3"/>
  <c r="I963" i="3"/>
  <c r="E963" i="3"/>
  <c r="I962" i="3"/>
  <c r="E962" i="3"/>
  <c r="I961" i="3"/>
  <c r="E961" i="3"/>
  <c r="I960" i="3"/>
  <c r="E960" i="3"/>
  <c r="I959" i="3"/>
  <c r="E959" i="3"/>
  <c r="I958" i="3"/>
  <c r="E958" i="3"/>
  <c r="I957" i="3"/>
  <c r="E957" i="3"/>
  <c r="I956" i="3"/>
  <c r="E956" i="3"/>
  <c r="I955" i="3"/>
  <c r="E955" i="3"/>
  <c r="I954" i="3"/>
  <c r="E954" i="3"/>
  <c r="I953" i="3"/>
  <c r="E953" i="3"/>
  <c r="I952" i="3"/>
  <c r="E952" i="3"/>
  <c r="I951" i="3"/>
  <c r="E951" i="3"/>
  <c r="I950" i="3"/>
  <c r="E950" i="3"/>
  <c r="I949" i="3"/>
  <c r="E949" i="3"/>
  <c r="I948" i="3"/>
  <c r="E948" i="3"/>
  <c r="I947" i="3"/>
  <c r="E947" i="3"/>
  <c r="I946" i="3"/>
  <c r="E946" i="3"/>
  <c r="I945" i="3"/>
  <c r="E945" i="3"/>
  <c r="I944" i="3"/>
  <c r="E944" i="3"/>
  <c r="I943" i="3"/>
  <c r="E943" i="3"/>
  <c r="I942" i="3"/>
  <c r="E942" i="3"/>
  <c r="I941" i="3"/>
  <c r="E941" i="3"/>
  <c r="I940" i="3"/>
  <c r="E940" i="3"/>
  <c r="I939" i="3"/>
  <c r="E939" i="3"/>
  <c r="I938" i="3"/>
  <c r="E938" i="3"/>
  <c r="I937" i="3"/>
  <c r="E937" i="3"/>
  <c r="I936" i="3"/>
  <c r="E936" i="3"/>
  <c r="I935" i="3"/>
  <c r="E935" i="3"/>
  <c r="I934" i="3"/>
  <c r="E934" i="3"/>
  <c r="I933" i="3"/>
  <c r="E933" i="3"/>
  <c r="I1015" i="3"/>
  <c r="E1015" i="3"/>
  <c r="I901" i="3"/>
  <c r="E901" i="3"/>
  <c r="I900" i="3"/>
  <c r="E900" i="3"/>
  <c r="I899" i="3"/>
  <c r="E899" i="3"/>
  <c r="I898" i="3"/>
  <c r="E898" i="3"/>
  <c r="I897" i="3"/>
  <c r="E897" i="3"/>
  <c r="I896" i="3"/>
  <c r="E896" i="3"/>
  <c r="I895" i="3"/>
  <c r="E895" i="3"/>
  <c r="I894" i="3"/>
  <c r="E894" i="3"/>
  <c r="I893" i="3"/>
  <c r="E893" i="3"/>
  <c r="I892" i="3"/>
  <c r="E892" i="3"/>
  <c r="I891" i="3"/>
  <c r="E891" i="3"/>
  <c r="I890" i="3"/>
  <c r="E890" i="3"/>
  <c r="I889" i="3"/>
  <c r="E889" i="3"/>
  <c r="I888" i="3"/>
  <c r="E888" i="3"/>
  <c r="I887" i="3"/>
  <c r="E887" i="3"/>
  <c r="I886" i="3"/>
  <c r="E886" i="3"/>
  <c r="I885" i="3"/>
  <c r="E885" i="3"/>
  <c r="I884" i="3"/>
  <c r="E884" i="3"/>
  <c r="I883" i="3"/>
  <c r="E883" i="3"/>
  <c r="I882" i="3"/>
  <c r="E882" i="3"/>
  <c r="I881" i="3"/>
  <c r="E881" i="3"/>
  <c r="I880" i="3"/>
  <c r="E880" i="3"/>
  <c r="I879" i="3"/>
  <c r="E879" i="3"/>
  <c r="I878" i="3"/>
  <c r="E878" i="3"/>
  <c r="I877" i="3"/>
  <c r="E877" i="3"/>
  <c r="I876" i="3"/>
  <c r="E876" i="3"/>
  <c r="I875" i="3"/>
  <c r="E875" i="3"/>
  <c r="I874" i="3"/>
  <c r="E874" i="3"/>
  <c r="I873" i="3"/>
  <c r="E873" i="3"/>
  <c r="I872" i="3"/>
  <c r="E872" i="3"/>
  <c r="I871" i="3"/>
  <c r="E871" i="3"/>
  <c r="I870" i="3"/>
  <c r="E870" i="3"/>
  <c r="I869" i="3"/>
  <c r="E869" i="3"/>
  <c r="I868" i="3"/>
  <c r="E868" i="3"/>
  <c r="I867" i="3"/>
  <c r="E867" i="3"/>
  <c r="I866" i="3"/>
  <c r="E866" i="3"/>
  <c r="I865" i="3"/>
  <c r="E865" i="3"/>
  <c r="I864" i="3"/>
  <c r="E864" i="3"/>
  <c r="I863" i="3"/>
  <c r="E863" i="3"/>
  <c r="I862" i="3"/>
  <c r="E862" i="3"/>
  <c r="I861" i="3"/>
  <c r="E861" i="3"/>
  <c r="I860" i="3"/>
  <c r="E860" i="3"/>
  <c r="I1210" i="3"/>
  <c r="E1210" i="3"/>
  <c r="I1209" i="3"/>
  <c r="E1209" i="3"/>
  <c r="I1208" i="3"/>
  <c r="E1208" i="3"/>
  <c r="I1207" i="3"/>
  <c r="E1207" i="3"/>
  <c r="I1206" i="3"/>
  <c r="E1206" i="3"/>
  <c r="I1205" i="3"/>
  <c r="E1205" i="3"/>
  <c r="I1204" i="3"/>
  <c r="E1204" i="3"/>
  <c r="I1203" i="3"/>
  <c r="E1203" i="3"/>
  <c r="I1202" i="3"/>
  <c r="E1202" i="3"/>
  <c r="I1201" i="3"/>
  <c r="E1201" i="3"/>
  <c r="I1200" i="3"/>
  <c r="E1200" i="3"/>
  <c r="I1199" i="3"/>
  <c r="E1199" i="3"/>
  <c r="I1198" i="3"/>
  <c r="E1198" i="3"/>
  <c r="I1197" i="3"/>
  <c r="E1197" i="3"/>
  <c r="I1196" i="3"/>
  <c r="E1196" i="3"/>
  <c r="I1195" i="3"/>
  <c r="E1195" i="3"/>
  <c r="I1194" i="3"/>
  <c r="E1194" i="3"/>
  <c r="I1193" i="3"/>
  <c r="E1193" i="3"/>
  <c r="I1192" i="3"/>
  <c r="E1192" i="3"/>
  <c r="I1191" i="3"/>
  <c r="E1191" i="3"/>
  <c r="I1190" i="3"/>
  <c r="E1190" i="3"/>
  <c r="I1189" i="3"/>
  <c r="E1189" i="3"/>
  <c r="I1188" i="3"/>
  <c r="E1188" i="3"/>
  <c r="I1187" i="3"/>
  <c r="E1187" i="3"/>
  <c r="I1186" i="3"/>
  <c r="E1186" i="3"/>
  <c r="I1185" i="3"/>
  <c r="E1185" i="3"/>
  <c r="I1184" i="3"/>
  <c r="E1184" i="3"/>
  <c r="I1183" i="3"/>
  <c r="E1183" i="3"/>
  <c r="I1182" i="3"/>
  <c r="E1182" i="3"/>
  <c r="I1181" i="3"/>
  <c r="E1181" i="3"/>
  <c r="I1180" i="3"/>
  <c r="E1180" i="3"/>
  <c r="I1179" i="3"/>
  <c r="E1179" i="3"/>
  <c r="I1178" i="3"/>
  <c r="E1178" i="3"/>
  <c r="I1177" i="3"/>
  <c r="E1177" i="3"/>
  <c r="I1176" i="3"/>
  <c r="E1176" i="3"/>
  <c r="I1175" i="3"/>
  <c r="E1175" i="3"/>
  <c r="I1174" i="3"/>
  <c r="E1174" i="3"/>
  <c r="I1173" i="3"/>
  <c r="E1173" i="3"/>
  <c r="I1172" i="3"/>
  <c r="E1172" i="3"/>
  <c r="I1171" i="3"/>
  <c r="E1171" i="3"/>
  <c r="I183" i="3"/>
  <c r="E183" i="3"/>
  <c r="I182" i="3"/>
  <c r="E182" i="3"/>
  <c r="I181" i="3"/>
  <c r="E181" i="3"/>
  <c r="I180" i="3"/>
  <c r="E180" i="3"/>
  <c r="I179" i="3"/>
  <c r="E179" i="3"/>
  <c r="I178" i="3"/>
  <c r="E178" i="3"/>
  <c r="I177" i="3"/>
  <c r="E177" i="3"/>
  <c r="I176" i="3"/>
  <c r="E176" i="3"/>
  <c r="I175" i="3"/>
  <c r="E175" i="3"/>
  <c r="I174" i="3"/>
  <c r="E174" i="3"/>
  <c r="I173" i="3"/>
  <c r="E173" i="3"/>
  <c r="I172" i="3"/>
  <c r="E172" i="3"/>
  <c r="I171" i="3"/>
  <c r="E171" i="3"/>
  <c r="I170" i="3"/>
  <c r="E170" i="3"/>
  <c r="I169" i="3"/>
  <c r="E169" i="3"/>
  <c r="I168" i="3"/>
  <c r="E168" i="3"/>
  <c r="I167" i="3"/>
  <c r="E167" i="3"/>
  <c r="I166" i="3"/>
  <c r="E166" i="3"/>
  <c r="I165" i="3"/>
  <c r="E165" i="3"/>
  <c r="I164" i="3"/>
  <c r="E164" i="3"/>
  <c r="I163" i="3"/>
  <c r="E163" i="3"/>
  <c r="I162" i="3"/>
  <c r="E162" i="3"/>
  <c r="I161" i="3"/>
  <c r="E161" i="3"/>
  <c r="I160" i="3"/>
  <c r="E160" i="3"/>
  <c r="I159" i="3"/>
  <c r="E159" i="3"/>
  <c r="I158" i="3"/>
  <c r="E158" i="3"/>
  <c r="I157" i="3"/>
  <c r="E157" i="3"/>
  <c r="I156" i="3"/>
  <c r="E156" i="3"/>
  <c r="I155" i="3"/>
  <c r="E155" i="3"/>
  <c r="I154" i="3"/>
  <c r="E154" i="3"/>
  <c r="I153" i="3"/>
  <c r="E153" i="3"/>
  <c r="I152" i="3"/>
  <c r="E152" i="3"/>
  <c r="I151" i="3"/>
  <c r="E151" i="3"/>
  <c r="I150" i="3"/>
  <c r="E150" i="3"/>
  <c r="I149" i="3"/>
  <c r="E149" i="3"/>
  <c r="I148" i="3"/>
  <c r="E148" i="3"/>
  <c r="I147" i="3"/>
  <c r="E147" i="3"/>
  <c r="I146" i="3"/>
  <c r="E146" i="3"/>
  <c r="I145" i="3"/>
  <c r="E145" i="3"/>
  <c r="I144" i="3"/>
  <c r="E144" i="3"/>
  <c r="I143" i="3"/>
  <c r="E143" i="3"/>
  <c r="I142" i="3"/>
  <c r="E142" i="3"/>
  <c r="I141" i="3"/>
  <c r="E141" i="3"/>
  <c r="I140" i="3"/>
  <c r="E140" i="3"/>
  <c r="I139" i="3"/>
  <c r="E139" i="3"/>
  <c r="I138" i="3"/>
  <c r="E138" i="3"/>
  <c r="I137" i="3"/>
  <c r="E137" i="3"/>
  <c r="I136" i="3"/>
  <c r="E136" i="3"/>
  <c r="I1394" i="3"/>
  <c r="E1394" i="3"/>
  <c r="I1393" i="3"/>
  <c r="E1393" i="3"/>
  <c r="I1392" i="3"/>
  <c r="E1392" i="3"/>
  <c r="I1391" i="3"/>
  <c r="E1391" i="3"/>
  <c r="I1390" i="3"/>
  <c r="E1390" i="3"/>
  <c r="I1389" i="3"/>
  <c r="E1389" i="3"/>
  <c r="I1388" i="3"/>
  <c r="E1388" i="3"/>
  <c r="I1387" i="3"/>
  <c r="E1387" i="3"/>
  <c r="I1386" i="3"/>
  <c r="E1386" i="3"/>
  <c r="I1385" i="3"/>
  <c r="E1385" i="3"/>
  <c r="I1384" i="3"/>
  <c r="E1384" i="3"/>
  <c r="I1383" i="3"/>
  <c r="E1383" i="3"/>
  <c r="I1382" i="3"/>
  <c r="E1382" i="3"/>
  <c r="I1381" i="3"/>
  <c r="E1381" i="3"/>
  <c r="I1380" i="3"/>
  <c r="E1380" i="3"/>
  <c r="I1379" i="3"/>
  <c r="E1379" i="3"/>
  <c r="I1378" i="3"/>
  <c r="E1378" i="3"/>
  <c r="I1377" i="3"/>
  <c r="E1377" i="3"/>
  <c r="I1376" i="3"/>
  <c r="E1376" i="3"/>
  <c r="I1375" i="3"/>
  <c r="E1375" i="3"/>
  <c r="I1374" i="3"/>
  <c r="E1374" i="3"/>
  <c r="I1373" i="3"/>
  <c r="E1373" i="3"/>
  <c r="I1372" i="3"/>
  <c r="E1372" i="3"/>
  <c r="I1371" i="3"/>
  <c r="E1371" i="3"/>
  <c r="I1370" i="3"/>
  <c r="E1370" i="3"/>
  <c r="I1369" i="3"/>
  <c r="E1369" i="3"/>
  <c r="I1368" i="3"/>
  <c r="E1368" i="3"/>
  <c r="I1367" i="3"/>
  <c r="E1367" i="3"/>
  <c r="I1366" i="3"/>
  <c r="E1366" i="3"/>
  <c r="I1365" i="3"/>
  <c r="E1365" i="3"/>
  <c r="I1364" i="3"/>
  <c r="E1364" i="3"/>
  <c r="I1363" i="3"/>
  <c r="E1363" i="3"/>
  <c r="I1362" i="3"/>
  <c r="E1362" i="3"/>
  <c r="I1361" i="3"/>
  <c r="E1361" i="3"/>
  <c r="I1360" i="3"/>
  <c r="E1360" i="3"/>
  <c r="I1359" i="3"/>
  <c r="E1359" i="3"/>
  <c r="I1358" i="3"/>
  <c r="E1358" i="3"/>
  <c r="I1357" i="3"/>
  <c r="E1357" i="3"/>
  <c r="I1356" i="3"/>
  <c r="E1356" i="3"/>
  <c r="I1355" i="3"/>
  <c r="E1355" i="3"/>
  <c r="I1354" i="3"/>
  <c r="E1354" i="3"/>
  <c r="I1353" i="3"/>
  <c r="E1353" i="3"/>
  <c r="I1352" i="3"/>
  <c r="E1352" i="3"/>
  <c r="I1351" i="3"/>
  <c r="E1351" i="3"/>
  <c r="I1350" i="3"/>
  <c r="E1350" i="3"/>
  <c r="I1349" i="3"/>
  <c r="E1349" i="3"/>
  <c r="I125" i="3"/>
  <c r="E125" i="3"/>
  <c r="I124" i="3"/>
  <c r="E124" i="3"/>
  <c r="I123" i="3"/>
  <c r="E123" i="3"/>
  <c r="I122" i="3"/>
  <c r="E122" i="3"/>
  <c r="I121" i="3"/>
  <c r="E121" i="3"/>
  <c r="I120" i="3"/>
  <c r="E120" i="3"/>
  <c r="I119" i="3"/>
  <c r="E119" i="3"/>
  <c r="I118" i="3"/>
  <c r="E118" i="3"/>
  <c r="I117" i="3"/>
  <c r="E117" i="3"/>
  <c r="I116" i="3"/>
  <c r="E116" i="3"/>
  <c r="I115" i="3"/>
  <c r="E115" i="3"/>
  <c r="I114" i="3"/>
  <c r="E114" i="3"/>
  <c r="I113" i="3"/>
  <c r="E113" i="3"/>
  <c r="I112" i="3"/>
  <c r="E112" i="3"/>
  <c r="I111" i="3"/>
  <c r="E111" i="3"/>
  <c r="I110" i="3"/>
  <c r="E110" i="3"/>
  <c r="I109" i="3"/>
  <c r="E109" i="3"/>
  <c r="I108" i="3"/>
  <c r="E108" i="3"/>
  <c r="I107" i="3"/>
  <c r="E107" i="3"/>
  <c r="I106" i="3"/>
  <c r="E106" i="3"/>
  <c r="I105" i="3"/>
  <c r="E105" i="3"/>
  <c r="I104" i="3"/>
  <c r="E104" i="3"/>
  <c r="I103" i="3"/>
  <c r="E103" i="3"/>
  <c r="I102" i="3"/>
  <c r="E102" i="3"/>
  <c r="I101" i="3"/>
  <c r="E101" i="3"/>
  <c r="I100" i="3"/>
  <c r="E100" i="3"/>
  <c r="I99" i="3"/>
  <c r="E99" i="3"/>
  <c r="I98" i="3"/>
  <c r="E98" i="3"/>
  <c r="I97" i="3"/>
  <c r="E97" i="3"/>
  <c r="I96" i="3"/>
  <c r="E96" i="3"/>
  <c r="I95" i="3"/>
  <c r="E95" i="3"/>
  <c r="I94" i="3"/>
  <c r="E94" i="3"/>
  <c r="I93" i="3"/>
  <c r="E93" i="3"/>
  <c r="I92" i="3"/>
  <c r="E92" i="3"/>
  <c r="I91" i="3"/>
  <c r="E91" i="3"/>
  <c r="I90" i="3"/>
  <c r="E90" i="3"/>
  <c r="I89" i="3"/>
  <c r="E89" i="3"/>
  <c r="I88" i="3"/>
  <c r="E88" i="3"/>
  <c r="I87" i="3"/>
  <c r="E87" i="3"/>
  <c r="I86" i="3"/>
  <c r="E86" i="3"/>
  <c r="I85" i="3"/>
  <c r="E85" i="3"/>
  <c r="I224" i="3"/>
  <c r="E224" i="3"/>
  <c r="I223" i="3"/>
  <c r="E223" i="3"/>
  <c r="I222" i="3"/>
  <c r="E222" i="3"/>
  <c r="I221" i="3"/>
  <c r="E221" i="3"/>
  <c r="I220" i="3"/>
  <c r="E220" i="3"/>
  <c r="I219" i="3"/>
  <c r="E219" i="3"/>
  <c r="I218" i="3"/>
  <c r="E218" i="3"/>
  <c r="I217" i="3"/>
  <c r="E217" i="3"/>
  <c r="I216" i="3"/>
  <c r="E216" i="3"/>
  <c r="I215" i="3"/>
  <c r="E215" i="3"/>
  <c r="I214" i="3"/>
  <c r="E214" i="3"/>
  <c r="I213" i="3"/>
  <c r="E213" i="3"/>
  <c r="I212" i="3"/>
  <c r="E212" i="3"/>
  <c r="I211" i="3"/>
  <c r="E211" i="3"/>
  <c r="I210" i="3"/>
  <c r="E210" i="3"/>
  <c r="I209" i="3"/>
  <c r="E209" i="3"/>
  <c r="I208" i="3"/>
  <c r="E208" i="3"/>
  <c r="I207" i="3"/>
  <c r="E207" i="3"/>
  <c r="I206" i="3"/>
  <c r="E206" i="3"/>
  <c r="I205" i="3"/>
  <c r="E205" i="3"/>
  <c r="I204" i="3"/>
  <c r="E204" i="3"/>
  <c r="I203" i="3"/>
  <c r="E203" i="3"/>
  <c r="I202" i="3"/>
  <c r="E202" i="3"/>
  <c r="I201" i="3"/>
  <c r="E201" i="3"/>
  <c r="I200" i="3"/>
  <c r="E200" i="3"/>
  <c r="I199" i="3"/>
  <c r="E199" i="3"/>
  <c r="I198" i="3"/>
  <c r="E198" i="3"/>
  <c r="I197" i="3"/>
  <c r="E197" i="3"/>
  <c r="I196" i="3"/>
  <c r="E196" i="3"/>
  <c r="I195" i="3"/>
  <c r="E195" i="3"/>
  <c r="I194" i="3"/>
  <c r="E194" i="3"/>
  <c r="I193" i="3"/>
  <c r="E193" i="3"/>
  <c r="I192" i="3"/>
  <c r="E192" i="3"/>
  <c r="I191" i="3"/>
  <c r="E191" i="3"/>
  <c r="I190" i="3"/>
  <c r="E190" i="3"/>
  <c r="I189" i="3"/>
  <c r="E189" i="3"/>
  <c r="I188" i="3"/>
  <c r="E188" i="3"/>
  <c r="I187" i="3"/>
  <c r="E187" i="3"/>
  <c r="I186" i="3"/>
  <c r="E186" i="3"/>
  <c r="I185" i="3"/>
  <c r="E185" i="3"/>
  <c r="I184" i="3"/>
  <c r="E184" i="3"/>
  <c r="I235" i="3"/>
  <c r="E235" i="3"/>
  <c r="I234" i="3"/>
  <c r="E234" i="3"/>
  <c r="I233" i="3"/>
  <c r="E233" i="3"/>
  <c r="I232" i="3"/>
  <c r="E232" i="3"/>
  <c r="I231" i="3"/>
  <c r="E231" i="3"/>
  <c r="I230" i="3"/>
  <c r="E230" i="3"/>
  <c r="I229" i="3"/>
  <c r="E229" i="3"/>
  <c r="I228" i="3"/>
  <c r="E228" i="3"/>
  <c r="I227" i="3"/>
  <c r="E227" i="3"/>
  <c r="I226" i="3"/>
  <c r="E226" i="3"/>
  <c r="I225" i="3"/>
  <c r="E225" i="3"/>
  <c r="G2657" i="1"/>
  <c r="K2657" i="1"/>
  <c r="K1781" i="1"/>
  <c r="G1781" i="1"/>
  <c r="K1780" i="1"/>
  <c r="G1780" i="1"/>
  <c r="K1791" i="1"/>
  <c r="G1791" i="1"/>
  <c r="K1588" i="1"/>
  <c r="G1588" i="1"/>
  <c r="K1767" i="1"/>
  <c r="G1767" i="1"/>
  <c r="K1538" i="1"/>
  <c r="G1538" i="1"/>
  <c r="K1782" i="1"/>
  <c r="G1782" i="1"/>
  <c r="K824" i="1"/>
  <c r="G824" i="1"/>
  <c r="K2440" i="1"/>
  <c r="G2440" i="1"/>
  <c r="K2120" i="1"/>
  <c r="G2120" i="1"/>
  <c r="K1796" i="1"/>
  <c r="G1796" i="1"/>
  <c r="K1589" i="1"/>
  <c r="G1589" i="1"/>
  <c r="K2060" i="1"/>
  <c r="G2060" i="1"/>
  <c r="K478" i="1"/>
  <c r="G478" i="1"/>
  <c r="K1769" i="1"/>
  <c r="G1769" i="1"/>
  <c r="K408" i="1"/>
  <c r="G408" i="1"/>
  <c r="K1484" i="1"/>
  <c r="G1484" i="1"/>
  <c r="K1539" i="1"/>
  <c r="G1539" i="1"/>
  <c r="K117" i="1"/>
  <c r="G117" i="1"/>
  <c r="K86" i="1"/>
  <c r="G86" i="1"/>
  <c r="K1798" i="1"/>
  <c r="G1798" i="1"/>
  <c r="K1768" i="1"/>
  <c r="G1768" i="1"/>
  <c r="K292" i="1"/>
  <c r="G292" i="1"/>
  <c r="K1802" i="1"/>
  <c r="G1802" i="1"/>
  <c r="K2122" i="1"/>
  <c r="G2122" i="1"/>
  <c r="K1870" i="1"/>
  <c r="G1870" i="1"/>
  <c r="K1801" i="1"/>
  <c r="G1801" i="1"/>
  <c r="K2113" i="1"/>
  <c r="G2113" i="1"/>
  <c r="K1770" i="1"/>
  <c r="G1770" i="1"/>
  <c r="K1799" i="1"/>
  <c r="G1799" i="1"/>
  <c r="K1771" i="1"/>
  <c r="G1771" i="1"/>
  <c r="K2099" i="1"/>
  <c r="G2099" i="1"/>
  <c r="K278" i="1"/>
  <c r="G278" i="1"/>
  <c r="K1290" i="1"/>
  <c r="G1290" i="1"/>
  <c r="K1548" i="1"/>
  <c r="G1548" i="1"/>
  <c r="K1551" i="1"/>
  <c r="G1551" i="1"/>
  <c r="K1262" i="1"/>
  <c r="G1262" i="1"/>
  <c r="K771" i="1"/>
  <c r="G771" i="1"/>
  <c r="K291" i="1"/>
  <c r="G291" i="1"/>
  <c r="K1987" i="1"/>
  <c r="G1987" i="1"/>
  <c r="K2100" i="1"/>
  <c r="G2100" i="1"/>
  <c r="K1788" i="1"/>
  <c r="G1788" i="1"/>
  <c r="K1996" i="1"/>
  <c r="G1996" i="1"/>
  <c r="K1811" i="1"/>
  <c r="G1811" i="1"/>
  <c r="K1773" i="1"/>
  <c r="G1773" i="1"/>
  <c r="K1296" i="1"/>
  <c r="G1296" i="1"/>
  <c r="K2433" i="1"/>
  <c r="G2433" i="1"/>
  <c r="K2077" i="1"/>
  <c r="G2077" i="1"/>
  <c r="K1776" i="1"/>
  <c r="G1776" i="1"/>
  <c r="K1774" i="1"/>
  <c r="G1774" i="1"/>
  <c r="K1795" i="1"/>
  <c r="G1795" i="1"/>
  <c r="K1777" i="1"/>
  <c r="G1777" i="1"/>
  <c r="K2079" i="1"/>
  <c r="G2079" i="1"/>
  <c r="K1772" i="1"/>
  <c r="G1772" i="1"/>
  <c r="K2445" i="1"/>
  <c r="G2445" i="1"/>
  <c r="K2393" i="1"/>
  <c r="G2393" i="1"/>
  <c r="K1291" i="1"/>
  <c r="G1291" i="1"/>
  <c r="K2186" i="1"/>
  <c r="G2186" i="1"/>
  <c r="K1813" i="1"/>
  <c r="G1813" i="1"/>
  <c r="K1778" i="1"/>
  <c r="G1778" i="1"/>
  <c r="K2111" i="1"/>
  <c r="G2111" i="1"/>
  <c r="K2110" i="1"/>
  <c r="G2110" i="1"/>
  <c r="K1785" i="1"/>
  <c r="G1785" i="1"/>
  <c r="K1477" i="1"/>
  <c r="G1477" i="1"/>
  <c r="K1552" i="1"/>
  <c r="G1552" i="1"/>
  <c r="K1578" i="1"/>
  <c r="G1578" i="1"/>
  <c r="K1779" i="1"/>
  <c r="G1779" i="1"/>
  <c r="K2081" i="1"/>
  <c r="G2081" i="1"/>
  <c r="K2078" i="1"/>
  <c r="G2078" i="1"/>
  <c r="K1787" i="1"/>
  <c r="G1787" i="1"/>
  <c r="K1564" i="1"/>
  <c r="G1564" i="1"/>
  <c r="K88" i="1"/>
  <c r="G88" i="1"/>
  <c r="K1549" i="1"/>
  <c r="G1549" i="1"/>
  <c r="K1784" i="1"/>
  <c r="G1784" i="1"/>
  <c r="K206" i="1"/>
  <c r="G206" i="1"/>
  <c r="K2108" i="1"/>
  <c r="G2108" i="1"/>
  <c r="K1261" i="1"/>
  <c r="G1261" i="1"/>
  <c r="K1816" i="1"/>
  <c r="G1816" i="1"/>
  <c r="K1577" i="1"/>
  <c r="G1577" i="1"/>
  <c r="K2114" i="1"/>
  <c r="G2114" i="1"/>
  <c r="K1326" i="1"/>
  <c r="G1326" i="1"/>
  <c r="K1783" i="1"/>
  <c r="G1783" i="1"/>
  <c r="K1794" i="1"/>
  <c r="G1794" i="1"/>
  <c r="K1616" i="1"/>
  <c r="G1616" i="1"/>
  <c r="K1295" i="1"/>
  <c r="G1295" i="1"/>
  <c r="K1555" i="1"/>
  <c r="G1555" i="1"/>
  <c r="K2103" i="1"/>
  <c r="G2103" i="1"/>
  <c r="K2434" i="1"/>
  <c r="G2434" i="1"/>
  <c r="K91" i="1"/>
  <c r="G91" i="1"/>
  <c r="K1707" i="1"/>
  <c r="G1707" i="1"/>
  <c r="K1565" i="1"/>
  <c r="G1565" i="1"/>
  <c r="K2482" i="1"/>
  <c r="G2482" i="1"/>
  <c r="K122" i="1"/>
  <c r="G122" i="1"/>
  <c r="K1927" i="1"/>
  <c r="G1927" i="1"/>
  <c r="K2124" i="1"/>
  <c r="G2124" i="1"/>
  <c r="K2662" i="1"/>
  <c r="G2662" i="1"/>
  <c r="K1797" i="1"/>
  <c r="G1797" i="1"/>
  <c r="K1805" i="1"/>
  <c r="G1805" i="1"/>
  <c r="K1789" i="1"/>
  <c r="G1789" i="1"/>
  <c r="K2076" i="1"/>
  <c r="G2076" i="1"/>
  <c r="K2004" i="1"/>
  <c r="G2004" i="1"/>
  <c r="K1489" i="1"/>
  <c r="G1489" i="1"/>
  <c r="K1814" i="1"/>
  <c r="G1814" i="1"/>
  <c r="K1815" i="1"/>
  <c r="G1815" i="1"/>
  <c r="K1806" i="1"/>
  <c r="G1806" i="1"/>
  <c r="K2089" i="1"/>
  <c r="G2089" i="1"/>
  <c r="K2451" i="1"/>
  <c r="G2451" i="1"/>
  <c r="K1327" i="1"/>
  <c r="G1327" i="1"/>
  <c r="K1579" i="1"/>
  <c r="G1579" i="1"/>
  <c r="K1786" i="1"/>
  <c r="G1786" i="1"/>
  <c r="K1553" i="1"/>
  <c r="G1553" i="1"/>
  <c r="K2132" i="1"/>
  <c r="G2132" i="1"/>
  <c r="K1478" i="1"/>
  <c r="G1478" i="1"/>
  <c r="K1537" i="1"/>
  <c r="G1537" i="1"/>
  <c r="K2098" i="1"/>
  <c r="G2098" i="1"/>
  <c r="K1800" i="1"/>
  <c r="G1800" i="1"/>
  <c r="K1803" i="1"/>
  <c r="G1803" i="1"/>
  <c r="K2105" i="1"/>
  <c r="G2105" i="1"/>
  <c r="K2448" i="1"/>
  <c r="G2448" i="1"/>
  <c r="K2133" i="1"/>
  <c r="G2133" i="1"/>
  <c r="K1817" i="1"/>
  <c r="G1817" i="1"/>
  <c r="K1581" i="1"/>
  <c r="G1581" i="1"/>
  <c r="K2082" i="1"/>
  <c r="G2082" i="1"/>
  <c r="K1950" i="1"/>
  <c r="G1950" i="1"/>
  <c r="K2088" i="1"/>
  <c r="G2088" i="1"/>
  <c r="K2244" i="1"/>
  <c r="G2244" i="1"/>
  <c r="K119" i="1"/>
  <c r="G119" i="1"/>
  <c r="K2396" i="1"/>
  <c r="G2396" i="1"/>
  <c r="K1790" i="1"/>
  <c r="G1790" i="1"/>
  <c r="K340" i="1"/>
  <c r="G340" i="1"/>
  <c r="K2453" i="1"/>
  <c r="G2453" i="1"/>
  <c r="K2127" i="1"/>
  <c r="G2127" i="1"/>
  <c r="K2080" i="1"/>
  <c r="G2080" i="1"/>
  <c r="K1793" i="1"/>
  <c r="G1793" i="1"/>
  <c r="K1529" i="1"/>
  <c r="G1529" i="1"/>
  <c r="K2394" i="1"/>
  <c r="G2394" i="1"/>
  <c r="K2083" i="1"/>
  <c r="G2083" i="1"/>
  <c r="K1576" i="1"/>
  <c r="G1576" i="1"/>
  <c r="K2456" i="1"/>
  <c r="G2456" i="1"/>
  <c r="K2368" i="1"/>
  <c r="G2368" i="1"/>
  <c r="K2446" i="1"/>
  <c r="G2446" i="1"/>
  <c r="K1264" i="1"/>
  <c r="G1264" i="1"/>
  <c r="K883" i="1"/>
  <c r="G883" i="1"/>
  <c r="K1775" i="1"/>
  <c r="G1775" i="1"/>
  <c r="K2005" i="1"/>
  <c r="G2005" i="1"/>
  <c r="K2717" i="1"/>
  <c r="G2717" i="1"/>
  <c r="K1492" i="1"/>
  <c r="G1492" i="1"/>
  <c r="K2119" i="1"/>
  <c r="G2119" i="1"/>
  <c r="K1526" i="1"/>
  <c r="G1526" i="1"/>
  <c r="K1277" i="1"/>
  <c r="G1277" i="1"/>
  <c r="K1528" i="1"/>
  <c r="G1528" i="1"/>
  <c r="K271" i="1"/>
  <c r="G271" i="1"/>
  <c r="K563" i="1"/>
  <c r="G563" i="1"/>
  <c r="K1380" i="1"/>
  <c r="G1380" i="1"/>
  <c r="K2206" i="1"/>
  <c r="G2206" i="1"/>
  <c r="K1949" i="1"/>
  <c r="G1949" i="1"/>
  <c r="K1613" i="1"/>
  <c r="G1613" i="1"/>
  <c r="K1426" i="1"/>
  <c r="G1426" i="1"/>
  <c r="K716" i="1"/>
  <c r="G716" i="1"/>
  <c r="K2335" i="1"/>
  <c r="G2335" i="1"/>
  <c r="K2485" i="1"/>
  <c r="G2485" i="1"/>
  <c r="K1532" i="1"/>
  <c r="G1532" i="1"/>
  <c r="K2131" i="1"/>
  <c r="G2131" i="1"/>
  <c r="K1986" i="1"/>
  <c r="G1986" i="1"/>
  <c r="K1808" i="1"/>
  <c r="G1808" i="1"/>
  <c r="K89" i="1"/>
  <c r="G89" i="1"/>
  <c r="K83" i="1"/>
  <c r="G83" i="1"/>
  <c r="K2085" i="1"/>
  <c r="G2085" i="1"/>
  <c r="K113" i="1"/>
  <c r="G113" i="1"/>
  <c r="K2092" i="1"/>
  <c r="G2092" i="1"/>
  <c r="K2245" i="1"/>
  <c r="G2245" i="1"/>
  <c r="K1518" i="1"/>
  <c r="G1518" i="1"/>
  <c r="K1265" i="1"/>
  <c r="G1265" i="1"/>
  <c r="K2207" i="1"/>
  <c r="G2207" i="1"/>
  <c r="K212" i="1"/>
  <c r="G212" i="1"/>
  <c r="K2090" i="1"/>
  <c r="G2090" i="1"/>
  <c r="K1547" i="1"/>
  <c r="G1547" i="1"/>
  <c r="K1505" i="1"/>
  <c r="G1505" i="1"/>
  <c r="K399" i="1"/>
  <c r="G399" i="1"/>
  <c r="K1527" i="1"/>
  <c r="G1527" i="1"/>
  <c r="K1535" i="1"/>
  <c r="G1535" i="1"/>
  <c r="K2432" i="1"/>
  <c r="G2432" i="1"/>
  <c r="K2483" i="1"/>
  <c r="G2483" i="1"/>
  <c r="K1525" i="1"/>
  <c r="G1525" i="1"/>
  <c r="K81" i="1"/>
  <c r="G81" i="1"/>
  <c r="K1812" i="1"/>
  <c r="G1812" i="1"/>
  <c r="K1493" i="1"/>
  <c r="G1493" i="1"/>
  <c r="K2288" i="1"/>
  <c r="G2288" i="1"/>
  <c r="K2454" i="1"/>
  <c r="G2454" i="1"/>
  <c r="K2101" i="1"/>
  <c r="G2101" i="1"/>
  <c r="K1580" i="1"/>
  <c r="G1580" i="1"/>
  <c r="K2109" i="1"/>
  <c r="G2109" i="1"/>
  <c r="K2369" i="1"/>
  <c r="G2369" i="1"/>
  <c r="K120" i="1"/>
  <c r="G120" i="1"/>
  <c r="K2389" i="1"/>
  <c r="G2389" i="1"/>
  <c r="K1650" i="1"/>
  <c r="G1650" i="1"/>
  <c r="K660" i="1"/>
  <c r="G660" i="1"/>
  <c r="K1919" i="1"/>
  <c r="G1919" i="1"/>
  <c r="K2102" i="1"/>
  <c r="G2102" i="1"/>
  <c r="K82" i="1"/>
  <c r="G82" i="1"/>
  <c r="K2091" i="1"/>
  <c r="G2091" i="1"/>
  <c r="K2086" i="1"/>
  <c r="G2086" i="1"/>
  <c r="K331" i="1"/>
  <c r="G331" i="1"/>
  <c r="K1496" i="1"/>
  <c r="G1496" i="1"/>
  <c r="K2074" i="1"/>
  <c r="G2074" i="1"/>
  <c r="K2093" i="1"/>
  <c r="G2093" i="1"/>
  <c r="K1873" i="1"/>
  <c r="G1873" i="1"/>
  <c r="K2192" i="1"/>
  <c r="G2192" i="1"/>
  <c r="K2129" i="1"/>
  <c r="G2129" i="1"/>
  <c r="K2104" i="1"/>
  <c r="G2104" i="1"/>
  <c r="K2087" i="1"/>
  <c r="G2087" i="1"/>
  <c r="K1920" i="1"/>
  <c r="G1920" i="1"/>
  <c r="K2427" i="1"/>
  <c r="G2427" i="1"/>
  <c r="K1490" i="1"/>
  <c r="G1490" i="1"/>
  <c r="K1278" i="1"/>
  <c r="G1278" i="1"/>
  <c r="K2052" i="1"/>
  <c r="G2052" i="1"/>
  <c r="K1586" i="1"/>
  <c r="G1586" i="1"/>
  <c r="K2251" i="1"/>
  <c r="G2251" i="1"/>
  <c r="K1536" i="1"/>
  <c r="G1536" i="1"/>
  <c r="K2336" i="1"/>
  <c r="G2336" i="1"/>
  <c r="K1311" i="1"/>
  <c r="G1311" i="1"/>
  <c r="K1567" i="1"/>
  <c r="G1567" i="1"/>
  <c r="K2734" i="1"/>
  <c r="G2734" i="1"/>
  <c r="K2733" i="1"/>
  <c r="G2733" i="1"/>
  <c r="K2094" i="1"/>
  <c r="G2094" i="1"/>
  <c r="K2116" i="1"/>
  <c r="G2116" i="1"/>
  <c r="K2387" i="1"/>
  <c r="G2387" i="1"/>
  <c r="K1298" i="1"/>
  <c r="G1298" i="1"/>
  <c r="K114" i="1"/>
  <c r="G114" i="1"/>
  <c r="K1809" i="1"/>
  <c r="G1809" i="1"/>
  <c r="K2668" i="1"/>
  <c r="G2668" i="1"/>
  <c r="K1810" i="1"/>
  <c r="G1810" i="1"/>
  <c r="K653" i="1"/>
  <c r="G653" i="1"/>
  <c r="K2130" i="1"/>
  <c r="G2130" i="1"/>
  <c r="K1541" i="1"/>
  <c r="G1541" i="1"/>
  <c r="K1276" i="1"/>
  <c r="G1276" i="1"/>
  <c r="K602" i="1"/>
  <c r="G602" i="1"/>
  <c r="K1582" i="1"/>
  <c r="G1582" i="1"/>
  <c r="K2084" i="1"/>
  <c r="G2084" i="1"/>
  <c r="K1319" i="1"/>
  <c r="G1319" i="1"/>
  <c r="K1476" i="1"/>
  <c r="G1476" i="1"/>
  <c r="K484" i="1"/>
  <c r="G484" i="1"/>
  <c r="K2682" i="1"/>
  <c r="G2682" i="1"/>
  <c r="K2729" i="1"/>
  <c r="G2729" i="1"/>
  <c r="K1591" i="1"/>
  <c r="G1591" i="1"/>
  <c r="K112" i="1"/>
  <c r="G112" i="1"/>
  <c r="K2478" i="1"/>
  <c r="G2478" i="1"/>
  <c r="K1566" i="1"/>
  <c r="G1566" i="1"/>
  <c r="K87" i="1"/>
  <c r="G87" i="1"/>
  <c r="K2381" i="1"/>
  <c r="G2381" i="1"/>
  <c r="K1014" i="1"/>
  <c r="G1014" i="1"/>
  <c r="K1299" i="1"/>
  <c r="G1299" i="1"/>
  <c r="K2289" i="1"/>
  <c r="G2289" i="1"/>
  <c r="K469" i="1"/>
  <c r="G469" i="1"/>
  <c r="K2115" i="1"/>
  <c r="G2115" i="1"/>
  <c r="K147" i="1"/>
  <c r="G147" i="1"/>
  <c r="K1583" i="1"/>
  <c r="G1583" i="1"/>
  <c r="K2252" i="1"/>
  <c r="G2252" i="1"/>
  <c r="K1494" i="1"/>
  <c r="G1494" i="1"/>
  <c r="K2384" i="1"/>
  <c r="G2384" i="1"/>
  <c r="K1546" i="1"/>
  <c r="G1546" i="1"/>
  <c r="K1002" i="1"/>
  <c r="G1002" i="1"/>
  <c r="K1935" i="1"/>
  <c r="G1935" i="1"/>
  <c r="K2121" i="1"/>
  <c r="G2121" i="1"/>
  <c r="K2075" i="1"/>
  <c r="G2075" i="1"/>
  <c r="K414" i="1"/>
  <c r="G414" i="1"/>
  <c r="K79" i="1"/>
  <c r="G79" i="1"/>
  <c r="K2444" i="1"/>
  <c r="G2444" i="1"/>
  <c r="K2476" i="1"/>
  <c r="G2476" i="1"/>
  <c r="K2383" i="1"/>
  <c r="G2383" i="1"/>
  <c r="K1516" i="1"/>
  <c r="G1516" i="1"/>
  <c r="K1550" i="1"/>
  <c r="G1550" i="1"/>
  <c r="K2380" i="1"/>
  <c r="G2380" i="1"/>
  <c r="K2735" i="1"/>
  <c r="G2735" i="1"/>
  <c r="K109" i="1"/>
  <c r="G109" i="1"/>
  <c r="K1932" i="1"/>
  <c r="G1932" i="1"/>
  <c r="K2392" i="1"/>
  <c r="G2392" i="1"/>
  <c r="K804" i="1"/>
  <c r="G804" i="1"/>
  <c r="K2112" i="1"/>
  <c r="G2112" i="1"/>
  <c r="K1804" i="1"/>
  <c r="G1804" i="1"/>
  <c r="K2716" i="1"/>
  <c r="G2716" i="1"/>
  <c r="K2117" i="1"/>
  <c r="G2117" i="1"/>
  <c r="K2424" i="1"/>
  <c r="G2424" i="1"/>
  <c r="K2423" i="1"/>
  <c r="G2423" i="1"/>
  <c r="K2421" i="1"/>
  <c r="G2421" i="1"/>
  <c r="K1015" i="1"/>
  <c r="G1015" i="1"/>
  <c r="K990" i="1"/>
  <c r="G990" i="1"/>
  <c r="K1312" i="1"/>
  <c r="G1312" i="1"/>
  <c r="K1792" i="1"/>
  <c r="G1792" i="1"/>
  <c r="K265" i="1"/>
  <c r="G265" i="1"/>
  <c r="K559" i="1"/>
  <c r="G559" i="1"/>
  <c r="K1559" i="1"/>
  <c r="G1559" i="1"/>
  <c r="K830" i="1"/>
  <c r="G830" i="1"/>
  <c r="K805" i="1"/>
  <c r="G805" i="1"/>
  <c r="K1524" i="1"/>
  <c r="G1524" i="1"/>
  <c r="K2431" i="1"/>
  <c r="G2431" i="1"/>
  <c r="K1245" i="1"/>
  <c r="G1245" i="1"/>
  <c r="K85" i="1"/>
  <c r="G85" i="1"/>
  <c r="K2382" i="1"/>
  <c r="G2382" i="1"/>
  <c r="K59" i="1"/>
  <c r="G59" i="1"/>
  <c r="K419" i="1"/>
  <c r="G419" i="1"/>
  <c r="K1310" i="1"/>
  <c r="G1310" i="1"/>
  <c r="K788" i="1"/>
  <c r="G788" i="1"/>
  <c r="K2321" i="1"/>
  <c r="G2321" i="1"/>
  <c r="K526" i="1"/>
  <c r="G526" i="1"/>
  <c r="K1206" i="1"/>
  <c r="G1206" i="1"/>
  <c r="K1279" i="1"/>
  <c r="G1279" i="1"/>
  <c r="K598" i="1"/>
  <c r="G598" i="1"/>
  <c r="K349" i="1"/>
  <c r="G349" i="1"/>
  <c r="K106" i="1"/>
  <c r="G106" i="1"/>
  <c r="K345" i="1"/>
  <c r="G345" i="1"/>
  <c r="K2683" i="1"/>
  <c r="G2683" i="1"/>
  <c r="K1515" i="1"/>
  <c r="G1515" i="1"/>
  <c r="K1534" i="1"/>
  <c r="G1534" i="1"/>
  <c r="K108" i="1"/>
  <c r="G108" i="1"/>
  <c r="K2422" i="1"/>
  <c r="G2422" i="1"/>
  <c r="K2470" i="1"/>
  <c r="G2470" i="1"/>
  <c r="K1471" i="1"/>
  <c r="G1471" i="1"/>
  <c r="K1003" i="1"/>
  <c r="G1003" i="1"/>
  <c r="K2420" i="1"/>
  <c r="G2420" i="1"/>
  <c r="K982" i="1"/>
  <c r="G982" i="1"/>
  <c r="K1570" i="1"/>
  <c r="G1570" i="1"/>
  <c r="K1807" i="1"/>
  <c r="G1807" i="1"/>
  <c r="K2095" i="1"/>
  <c r="G2095" i="1"/>
  <c r="K1584" i="1"/>
  <c r="G1584" i="1"/>
  <c r="K1530" i="1"/>
  <c r="G1530" i="1"/>
  <c r="K90" i="1"/>
  <c r="G90" i="1"/>
  <c r="K1734" i="1"/>
  <c r="G1734" i="1"/>
  <c r="K2097" i="1"/>
  <c r="G2097" i="1"/>
  <c r="K618" i="1"/>
  <c r="G618" i="1"/>
  <c r="K1422" i="1"/>
  <c r="G1422" i="1"/>
  <c r="K350" i="1"/>
  <c r="G350" i="1"/>
  <c r="K2400" i="1"/>
  <c r="G2400" i="1"/>
  <c r="K420" i="1"/>
  <c r="G420" i="1"/>
  <c r="K1013" i="1"/>
  <c r="G1013" i="1"/>
  <c r="K991" i="1"/>
  <c r="G991" i="1"/>
  <c r="K2425" i="1"/>
  <c r="G2425" i="1"/>
  <c r="K2593" i="1"/>
  <c r="G2593" i="1"/>
  <c r="K2096" i="1"/>
  <c r="G2096" i="1"/>
  <c r="K1523" i="1"/>
  <c r="G1523" i="1"/>
  <c r="K80" i="1"/>
  <c r="G80" i="1"/>
  <c r="K1281" i="1"/>
  <c r="G1281" i="1"/>
  <c r="K1519" i="1"/>
  <c r="G1519" i="1"/>
  <c r="K2473" i="1"/>
  <c r="G2473" i="1"/>
  <c r="K2413" i="1"/>
  <c r="G2413" i="1"/>
  <c r="K2385" i="1"/>
  <c r="G2385" i="1"/>
  <c r="K2128" i="1"/>
  <c r="G2128" i="1"/>
  <c r="K611" i="1"/>
  <c r="G611" i="1"/>
  <c r="K2126" i="1"/>
  <c r="G2126" i="1"/>
  <c r="K118" i="1"/>
  <c r="G118" i="1"/>
  <c r="K1016" i="1"/>
  <c r="G1016" i="1"/>
  <c r="K786" i="1"/>
  <c r="G786" i="1"/>
  <c r="K1974" i="1"/>
  <c r="G1974" i="1"/>
  <c r="K2653" i="1"/>
  <c r="G2653" i="1"/>
  <c r="K2472" i="1"/>
  <c r="G2472" i="1"/>
  <c r="K992" i="1"/>
  <c r="G992" i="1"/>
  <c r="K2107" i="1"/>
  <c r="G2107" i="1"/>
  <c r="K789" i="1"/>
  <c r="G789" i="1"/>
  <c r="K1562" i="1"/>
  <c r="G1562" i="1"/>
  <c r="K1563" i="1"/>
  <c r="G1563" i="1"/>
  <c r="K1862" i="1"/>
  <c r="G1862" i="1"/>
  <c r="K1590" i="1"/>
  <c r="G1590" i="1"/>
  <c r="K2178" i="1"/>
  <c r="G2178" i="1"/>
  <c r="K2409" i="1"/>
  <c r="G2409" i="1"/>
  <c r="K1569" i="1"/>
  <c r="G1569" i="1"/>
  <c r="K2436" i="1"/>
  <c r="G2436" i="1"/>
  <c r="K1468" i="1"/>
  <c r="G1468" i="1"/>
  <c r="K2481" i="1"/>
  <c r="G2481" i="1"/>
  <c r="K1533" i="1"/>
  <c r="G1533" i="1"/>
  <c r="K803" i="1"/>
  <c r="G803" i="1"/>
  <c r="K2469" i="1"/>
  <c r="G2469" i="1"/>
  <c r="K198" i="1"/>
  <c r="G198" i="1"/>
  <c r="K2410" i="1"/>
  <c r="G2410" i="1"/>
  <c r="K993" i="1"/>
  <c r="G993" i="1"/>
  <c r="K1017" i="1"/>
  <c r="G1017" i="1"/>
  <c r="K78" i="1"/>
  <c r="G78" i="1"/>
  <c r="K2391" i="1"/>
  <c r="G2391" i="1"/>
  <c r="K1568" i="1"/>
  <c r="G1568" i="1"/>
  <c r="K77" i="1"/>
  <c r="G77" i="1"/>
  <c r="K266" i="1"/>
  <c r="G266" i="1"/>
  <c r="K359" i="1"/>
  <c r="G359" i="1"/>
  <c r="K107" i="1"/>
  <c r="G107" i="1"/>
  <c r="K1488" i="1"/>
  <c r="G1488" i="1"/>
  <c r="K68" i="1"/>
  <c r="G68" i="1"/>
  <c r="K599" i="1"/>
  <c r="G599" i="1"/>
  <c r="K1952" i="1"/>
  <c r="G1952" i="1"/>
  <c r="K43" i="1"/>
  <c r="G43" i="1"/>
  <c r="K385" i="1"/>
  <c r="G385" i="1"/>
  <c r="K666" i="1"/>
  <c r="G666" i="1"/>
  <c r="K2726" i="1"/>
  <c r="G2726" i="1"/>
  <c r="K1375" i="1"/>
  <c r="G1375" i="1"/>
  <c r="K1423" i="1"/>
  <c r="G1423" i="1"/>
  <c r="K1514" i="1"/>
  <c r="G1514" i="1"/>
  <c r="K1467" i="1"/>
  <c r="G1467" i="1"/>
  <c r="K821" i="1"/>
  <c r="G821" i="1"/>
  <c r="K1465" i="1"/>
  <c r="G1465" i="1"/>
  <c r="K831" i="1"/>
  <c r="G831" i="1"/>
  <c r="K44" i="1"/>
  <c r="G44" i="1"/>
  <c r="K386" i="1"/>
  <c r="G386" i="1"/>
  <c r="K983" i="1"/>
  <c r="G983" i="1"/>
  <c r="K1571" i="1"/>
  <c r="G1571" i="1"/>
  <c r="K876" i="1"/>
  <c r="G876" i="1"/>
  <c r="K1522" i="1"/>
  <c r="G1522" i="1"/>
  <c r="K1246" i="1"/>
  <c r="G1246" i="1"/>
  <c r="K577" i="1"/>
  <c r="G577" i="1"/>
  <c r="K722" i="1"/>
  <c r="G722" i="1"/>
  <c r="K116" i="1"/>
  <c r="G116" i="1"/>
  <c r="K67" i="1"/>
  <c r="G67" i="1"/>
  <c r="K76" i="1"/>
  <c r="G76" i="1"/>
  <c r="K1021" i="1"/>
  <c r="G1021" i="1"/>
  <c r="K105" i="1"/>
  <c r="G105" i="1"/>
  <c r="K60" i="1"/>
  <c r="G60" i="1"/>
  <c r="K421" i="1"/>
  <c r="G421" i="1"/>
  <c r="K1504" i="1"/>
  <c r="G1504" i="1"/>
  <c r="K1861" i="1"/>
  <c r="G1861" i="1"/>
  <c r="K989" i="1"/>
  <c r="G989" i="1"/>
  <c r="K1098" i="1"/>
  <c r="G1098" i="1"/>
  <c r="K810" i="1"/>
  <c r="G810" i="1"/>
  <c r="K1475" i="1"/>
  <c r="G1475" i="1"/>
  <c r="K1099" i="1"/>
  <c r="G1099" i="1"/>
  <c r="K2411" i="1"/>
  <c r="G2411" i="1"/>
  <c r="K2556" i="1"/>
  <c r="G2556" i="1"/>
  <c r="K1284" i="1"/>
  <c r="G1284" i="1"/>
  <c r="K808" i="1"/>
  <c r="G808" i="1"/>
  <c r="K2471" i="1"/>
  <c r="G2471" i="1"/>
  <c r="K489" i="1"/>
  <c r="G489" i="1"/>
  <c r="K764" i="1"/>
  <c r="G764" i="1"/>
  <c r="K1280" i="1"/>
  <c r="G1280" i="1"/>
  <c r="K351" i="1"/>
  <c r="G351" i="1"/>
  <c r="K2177" i="1"/>
  <c r="G2177" i="1"/>
  <c r="K1558" i="1"/>
  <c r="G1558" i="1"/>
  <c r="K1078" i="1"/>
  <c r="G1078" i="1"/>
  <c r="K970" i="1"/>
  <c r="G970" i="1"/>
  <c r="K32" i="1"/>
  <c r="G32" i="1"/>
  <c r="K362" i="1"/>
  <c r="G362" i="1"/>
  <c r="K2360" i="1"/>
  <c r="G2360" i="1"/>
  <c r="K1207" i="1"/>
  <c r="G1207" i="1"/>
  <c r="K2458" i="1"/>
  <c r="G2458" i="1"/>
  <c r="K1376" i="1"/>
  <c r="G1376" i="1"/>
  <c r="K1713" i="1"/>
  <c r="G1713" i="1"/>
  <c r="K1604" i="1"/>
  <c r="G1604" i="1"/>
  <c r="K560" i="1"/>
  <c r="G560" i="1"/>
  <c r="K1466" i="1"/>
  <c r="G1466" i="1"/>
  <c r="K121" i="1"/>
  <c r="G121" i="1"/>
  <c r="K997" i="1"/>
  <c r="G997" i="1"/>
  <c r="K647" i="1"/>
  <c r="G647" i="1"/>
  <c r="K1000" i="1"/>
  <c r="G1000" i="1"/>
  <c r="K2379" i="1"/>
  <c r="G2379" i="1"/>
  <c r="K1913" i="1"/>
  <c r="G1913" i="1"/>
  <c r="K1989" i="1"/>
  <c r="G1989" i="1"/>
  <c r="K295" i="1"/>
  <c r="G295" i="1"/>
  <c r="K2447" i="1"/>
  <c r="G2447" i="1"/>
  <c r="K1560" i="1"/>
  <c r="G1560" i="1"/>
  <c r="K1918" i="1"/>
  <c r="G1918" i="1"/>
  <c r="K2544" i="1"/>
  <c r="G2544" i="1"/>
  <c r="K1998" i="1"/>
  <c r="G1998" i="1"/>
  <c r="K675" i="1"/>
  <c r="G675" i="1"/>
  <c r="K330" i="1"/>
  <c r="G330" i="1"/>
  <c r="K2125" i="1"/>
  <c r="G2125" i="1"/>
  <c r="K2395" i="1"/>
  <c r="G2395" i="1"/>
  <c r="K197" i="1"/>
  <c r="G197" i="1"/>
  <c r="K1517" i="1"/>
  <c r="G1517" i="1"/>
  <c r="K2106" i="1"/>
  <c r="G2106" i="1"/>
  <c r="K1444" i="1"/>
  <c r="G1444" i="1"/>
  <c r="K1457" i="1"/>
  <c r="G1457" i="1"/>
  <c r="K398" i="1"/>
  <c r="G398" i="1"/>
  <c r="K971" i="1"/>
  <c r="G971" i="1"/>
  <c r="K1293" i="1"/>
  <c r="G1293" i="1"/>
  <c r="K490" i="1"/>
  <c r="G490" i="1"/>
  <c r="K1916" i="1"/>
  <c r="G1916" i="1"/>
  <c r="K1464" i="1"/>
  <c r="G1464" i="1"/>
  <c r="K1387" i="1"/>
  <c r="G1387" i="1"/>
  <c r="K470" i="1"/>
  <c r="G470" i="1"/>
  <c r="K973" i="1"/>
  <c r="G973" i="1"/>
  <c r="K2474" i="1"/>
  <c r="G2474" i="1"/>
  <c r="K1469" i="1"/>
  <c r="G1469" i="1"/>
  <c r="K2443" i="1"/>
  <c r="G2443" i="1"/>
  <c r="K2775" i="1"/>
  <c r="G2775" i="1"/>
  <c r="K1622" i="1"/>
  <c r="G1622" i="1"/>
  <c r="K229" i="1"/>
  <c r="G229" i="1"/>
  <c r="K2654" i="1"/>
  <c r="G2654" i="1"/>
  <c r="K709" i="1"/>
  <c r="G709" i="1"/>
  <c r="K1183" i="1"/>
  <c r="G1183" i="1"/>
  <c r="K1234" i="1"/>
  <c r="G1234" i="1"/>
  <c r="K294" i="1"/>
  <c r="G294" i="1"/>
  <c r="K889" i="1"/>
  <c r="G889" i="1"/>
  <c r="K2480" i="1"/>
  <c r="G2480" i="1"/>
  <c r="K1320" i="1"/>
  <c r="G1320" i="1"/>
  <c r="K456" i="1"/>
  <c r="G456" i="1"/>
  <c r="K980" i="1"/>
  <c r="G980" i="1"/>
  <c r="K960" i="1"/>
  <c r="G960" i="1"/>
  <c r="K2419" i="1"/>
  <c r="G2419" i="1"/>
  <c r="K2426" i="1"/>
  <c r="G2426" i="1"/>
  <c r="K612" i="1"/>
  <c r="G612" i="1"/>
  <c r="K2414" i="1"/>
  <c r="G2414" i="1"/>
  <c r="K1480" i="1"/>
  <c r="G1480" i="1"/>
  <c r="K1267" i="1"/>
  <c r="G1267" i="1"/>
  <c r="K818" i="1"/>
  <c r="G818" i="1"/>
  <c r="K972" i="1"/>
  <c r="G972" i="1"/>
  <c r="K2461" i="1"/>
  <c r="G2461" i="1"/>
  <c r="K2760" i="1"/>
  <c r="G2760" i="1"/>
  <c r="K1257" i="1"/>
  <c r="G1257" i="1"/>
  <c r="K1531" i="1"/>
  <c r="G1531" i="1"/>
  <c r="K1314" i="1"/>
  <c r="G1314" i="1"/>
  <c r="K667" i="1"/>
  <c r="G667" i="1"/>
  <c r="K1454" i="1"/>
  <c r="G1454" i="1"/>
  <c r="K1936" i="1"/>
  <c r="G1936" i="1"/>
  <c r="K2044" i="1"/>
  <c r="G2044" i="1"/>
  <c r="K1154" i="1"/>
  <c r="G1154" i="1"/>
  <c r="K1288" i="1"/>
  <c r="G1288" i="1"/>
  <c r="K1953" i="1"/>
  <c r="G1953" i="1"/>
  <c r="K977" i="1"/>
  <c r="G977" i="1"/>
  <c r="K429" i="1"/>
  <c r="G429" i="1"/>
  <c r="K45" i="1"/>
  <c r="G45" i="1"/>
  <c r="K389" i="1"/>
  <c r="G389" i="1"/>
  <c r="K635" i="1"/>
  <c r="G635" i="1"/>
  <c r="K1055" i="1"/>
  <c r="G1055" i="1"/>
  <c r="K33" i="1"/>
  <c r="G33" i="1"/>
  <c r="K363" i="1"/>
  <c r="G363" i="1"/>
  <c r="K2386" i="1"/>
  <c r="G2386" i="1"/>
  <c r="K817" i="1"/>
  <c r="G817" i="1"/>
  <c r="K1133" i="1"/>
  <c r="G1133" i="1"/>
  <c r="K46" i="1"/>
  <c r="G46" i="1"/>
  <c r="K391" i="1"/>
  <c r="G391" i="1"/>
  <c r="K723" i="1"/>
  <c r="G723" i="1"/>
  <c r="K2673" i="1"/>
  <c r="G2673" i="1"/>
  <c r="K589" i="1"/>
  <c r="G589" i="1"/>
  <c r="K1510" i="1"/>
  <c r="G1510" i="1"/>
  <c r="K1939" i="1"/>
  <c r="G1939" i="1"/>
  <c r="K1024" i="1"/>
  <c r="G1024" i="1"/>
  <c r="K1603" i="1"/>
  <c r="G1603" i="1"/>
  <c r="K455" i="1"/>
  <c r="G455" i="1"/>
  <c r="K42" i="1"/>
  <c r="G42" i="1"/>
  <c r="K384" i="1"/>
  <c r="G384" i="1"/>
  <c r="K1819" i="1"/>
  <c r="G1819" i="1"/>
  <c r="K1729" i="1"/>
  <c r="G1729" i="1"/>
  <c r="K1975" i="1"/>
  <c r="G1975" i="1"/>
  <c r="K1572" i="1"/>
  <c r="G1572" i="1"/>
  <c r="K1587" i="1"/>
  <c r="G1587" i="1"/>
  <c r="K839" i="1"/>
  <c r="G839" i="1"/>
  <c r="K1155" i="1"/>
  <c r="G1155" i="1"/>
  <c r="K1663" i="1"/>
  <c r="G1663" i="1"/>
  <c r="K1373" i="1"/>
  <c r="G1373" i="1"/>
  <c r="K1933" i="1"/>
  <c r="G1933" i="1"/>
  <c r="K1077" i="1"/>
  <c r="G1077" i="1"/>
  <c r="K491" i="1"/>
  <c r="G491" i="1"/>
  <c r="K1746" i="1"/>
  <c r="G1746" i="1"/>
  <c r="K1433" i="1"/>
  <c r="G1433" i="1"/>
  <c r="K51" i="1"/>
  <c r="G51" i="1"/>
  <c r="K400" i="1"/>
  <c r="G400" i="1"/>
  <c r="K1474" i="1"/>
  <c r="G1474" i="1"/>
  <c r="K1978" i="1"/>
  <c r="G1978" i="1"/>
  <c r="K1453" i="1"/>
  <c r="G1453" i="1"/>
  <c r="K2605" i="1"/>
  <c r="G2605" i="1"/>
  <c r="K2674" i="1"/>
  <c r="G2674" i="1"/>
  <c r="K2557" i="1"/>
  <c r="G2557" i="1"/>
  <c r="K676" i="1"/>
  <c r="G676" i="1"/>
  <c r="K1455" i="1"/>
  <c r="G1455" i="1"/>
  <c r="K1285" i="1"/>
  <c r="G1285" i="1"/>
  <c r="K628" i="1"/>
  <c r="G628" i="1"/>
  <c r="K227" i="1"/>
  <c r="G227" i="1"/>
  <c r="K634" i="1"/>
  <c r="G634" i="1"/>
  <c r="K648" i="1"/>
  <c r="G648" i="1"/>
  <c r="K969" i="1"/>
  <c r="G969" i="1"/>
  <c r="K825" i="1"/>
  <c r="G825" i="1"/>
  <c r="K1329" i="1"/>
  <c r="G1329" i="1"/>
  <c r="K1066" i="1"/>
  <c r="G1066" i="1"/>
  <c r="K2468" i="1"/>
  <c r="G2468" i="1"/>
  <c r="K2118" i="1"/>
  <c r="G2118" i="1"/>
  <c r="K2405" i="1"/>
  <c r="G2405" i="1"/>
  <c r="K1318" i="1"/>
  <c r="G1318" i="1"/>
  <c r="K2459" i="1"/>
  <c r="G2459" i="1"/>
  <c r="K1266" i="1"/>
  <c r="G1266" i="1"/>
  <c r="K1316" i="1"/>
  <c r="G1316" i="1"/>
  <c r="K2123" i="1"/>
  <c r="G2123" i="1"/>
  <c r="K792" i="1"/>
  <c r="G792" i="1"/>
  <c r="K1714" i="1"/>
  <c r="G1714" i="1"/>
  <c r="K1491" i="1"/>
  <c r="G1491" i="1"/>
  <c r="K1619" i="1"/>
  <c r="G1619" i="1"/>
  <c r="K104" i="1"/>
  <c r="G104" i="1"/>
  <c r="K1282" i="1"/>
  <c r="G1282" i="1"/>
  <c r="K55" i="1"/>
  <c r="G55" i="1"/>
  <c r="K405" i="1"/>
  <c r="G405" i="1"/>
  <c r="K2761" i="1"/>
  <c r="G2761" i="1"/>
  <c r="K596" i="1"/>
  <c r="G596" i="1"/>
  <c r="K1818" i="1"/>
  <c r="G1818" i="1"/>
  <c r="K103" i="1"/>
  <c r="G103" i="1"/>
  <c r="K2430" i="1"/>
  <c r="G2430" i="1"/>
  <c r="K2045" i="1"/>
  <c r="G2045" i="1"/>
  <c r="K2484" i="1"/>
  <c r="G2484" i="1"/>
  <c r="K1286" i="1"/>
  <c r="G1286" i="1"/>
  <c r="K1023" i="1"/>
  <c r="G1023" i="1"/>
  <c r="K1878" i="1"/>
  <c r="G1878" i="1"/>
  <c r="K961" i="1"/>
  <c r="G961" i="1"/>
  <c r="K432" i="1"/>
  <c r="G432" i="1"/>
  <c r="K2767" i="1"/>
  <c r="G2767" i="1"/>
  <c r="K1700" i="1"/>
  <c r="G1700" i="1"/>
  <c r="K461" i="1"/>
  <c r="G461" i="1"/>
  <c r="K1123" i="1"/>
  <c r="G1123" i="1"/>
  <c r="K619" i="1"/>
  <c r="G619" i="1"/>
  <c r="K2515" i="1"/>
  <c r="G2515" i="1"/>
  <c r="K110" i="1"/>
  <c r="G110" i="1"/>
  <c r="K275" i="1"/>
  <c r="G275" i="1"/>
  <c r="K1195" i="1"/>
  <c r="G1195" i="1"/>
  <c r="K1509" i="1"/>
  <c r="G1509" i="1"/>
  <c r="K1263" i="1"/>
  <c r="G1263" i="1"/>
  <c r="K1301" i="1"/>
  <c r="G1301" i="1"/>
  <c r="K2708" i="1"/>
  <c r="G2708" i="1"/>
  <c r="K26" i="1"/>
  <c r="G26" i="1"/>
  <c r="K2776" i="1"/>
  <c r="G2776" i="1"/>
  <c r="K1732" i="1"/>
  <c r="G1732" i="1"/>
  <c r="K1743" i="1"/>
  <c r="G1743" i="1"/>
  <c r="K1585" i="1"/>
  <c r="G1585" i="1"/>
  <c r="K2378" i="1"/>
  <c r="G2378" i="1"/>
  <c r="K1104" i="1"/>
  <c r="G1104" i="1"/>
  <c r="K2374" i="1"/>
  <c r="G2374" i="1"/>
  <c r="K2718" i="1"/>
  <c r="G2718" i="1"/>
  <c r="K1662" i="1"/>
  <c r="G1662" i="1"/>
  <c r="K1973" i="1"/>
  <c r="G1973" i="1"/>
  <c r="K2429" i="1"/>
  <c r="G2429" i="1"/>
  <c r="K1979" i="1"/>
  <c r="G1979" i="1"/>
  <c r="K1500" i="1"/>
  <c r="G1500" i="1"/>
  <c r="K1313" i="1"/>
  <c r="G1313" i="1"/>
  <c r="K2397" i="1"/>
  <c r="G2397" i="1"/>
  <c r="K2196" i="1"/>
  <c r="G2196" i="1"/>
  <c r="K75" i="1"/>
  <c r="G75" i="1"/>
  <c r="K1487" i="1"/>
  <c r="G1487" i="1"/>
  <c r="K1297" i="1"/>
  <c r="G1297" i="1"/>
  <c r="K149" i="1"/>
  <c r="G149" i="1"/>
  <c r="K588" i="1"/>
  <c r="G588" i="1"/>
  <c r="K52" i="1"/>
  <c r="G52" i="1"/>
  <c r="K401" i="1"/>
  <c r="G401" i="1"/>
  <c r="K459" i="1"/>
  <c r="G459" i="1"/>
  <c r="K2449" i="1"/>
  <c r="G2449" i="1"/>
  <c r="K468" i="1"/>
  <c r="G468" i="1"/>
  <c r="K1748" i="1"/>
  <c r="G1748" i="1"/>
  <c r="K2061" i="1"/>
  <c r="G2061" i="1"/>
  <c r="K1097" i="1"/>
  <c r="G1097" i="1"/>
  <c r="K1503" i="1"/>
  <c r="G1503" i="1"/>
  <c r="K279" i="1"/>
  <c r="G279" i="1"/>
  <c r="K1470" i="1"/>
  <c r="G1470" i="1"/>
  <c r="K1255" i="1"/>
  <c r="G1255" i="1"/>
  <c r="K2418" i="1"/>
  <c r="G2418" i="1"/>
  <c r="K2278" i="1"/>
  <c r="G2278" i="1"/>
  <c r="K1103" i="1"/>
  <c r="G1103" i="1"/>
  <c r="K890" i="1"/>
  <c r="G890" i="1"/>
  <c r="K2388" i="1"/>
  <c r="G2388" i="1"/>
  <c r="K2516" i="1"/>
  <c r="G2516" i="1"/>
  <c r="K2764" i="1"/>
  <c r="G2764" i="1"/>
  <c r="K2057" i="1"/>
  <c r="G2057" i="1"/>
  <c r="K358" i="1"/>
  <c r="G358" i="1"/>
  <c r="K1554" i="1"/>
  <c r="G1554" i="1"/>
  <c r="K1512" i="1"/>
  <c r="G1512" i="1"/>
  <c r="K550" i="1"/>
  <c r="G550" i="1"/>
  <c r="K752" i="1"/>
  <c r="G752" i="1"/>
  <c r="K1652" i="1"/>
  <c r="G1652" i="1"/>
  <c r="K1520" i="1"/>
  <c r="G1520" i="1"/>
  <c r="K823" i="1"/>
  <c r="G823" i="1"/>
  <c r="K2354" i="1"/>
  <c r="G2354" i="1"/>
  <c r="K2475" i="1"/>
  <c r="G2475" i="1"/>
  <c r="K1252" i="1"/>
  <c r="G1252" i="1"/>
  <c r="K1573" i="1"/>
  <c r="G1573" i="1"/>
  <c r="K1954" i="1"/>
  <c r="G1954" i="1"/>
  <c r="K1736" i="1"/>
  <c r="G1736" i="1"/>
  <c r="K2728" i="1"/>
  <c r="G2728" i="1"/>
  <c r="K1561" i="1"/>
  <c r="G1561" i="1"/>
  <c r="K2197" i="1"/>
  <c r="G2197" i="1"/>
  <c r="K2457" i="1"/>
  <c r="G2457" i="1"/>
  <c r="K216" i="1"/>
  <c r="G216" i="1"/>
  <c r="K1036" i="1"/>
  <c r="G1036" i="1"/>
  <c r="K1384" i="1"/>
  <c r="G1384" i="1"/>
  <c r="K475" i="1"/>
  <c r="G475" i="1"/>
  <c r="K1020" i="1"/>
  <c r="G1020" i="1"/>
  <c r="K2399" i="1"/>
  <c r="G2399" i="1"/>
  <c r="K1620" i="1"/>
  <c r="G1620" i="1"/>
  <c r="K999" i="1"/>
  <c r="G999" i="1"/>
  <c r="K1067" i="1"/>
  <c r="G1067" i="1"/>
  <c r="K142" i="1"/>
  <c r="G142" i="1"/>
  <c r="K1420" i="1"/>
  <c r="G1420" i="1"/>
  <c r="K1054" i="1"/>
  <c r="G1054" i="1"/>
  <c r="K1093" i="1"/>
  <c r="G1093" i="1"/>
  <c r="K102" i="1"/>
  <c r="G102" i="1"/>
  <c r="K72" i="1"/>
  <c r="G72" i="1"/>
  <c r="K1988" i="1"/>
  <c r="G1988" i="1"/>
  <c r="K2377" i="1"/>
  <c r="G2377" i="1"/>
  <c r="K1937" i="1"/>
  <c r="G1937" i="1"/>
  <c r="K318" i="1"/>
  <c r="G318" i="1"/>
  <c r="K840" i="1"/>
  <c r="G840" i="1"/>
  <c r="K1458" i="1"/>
  <c r="G1458" i="1"/>
  <c r="K217" i="1"/>
  <c r="G217" i="1"/>
  <c r="K522" i="1"/>
  <c r="G522" i="1"/>
  <c r="K2227" i="1"/>
  <c r="G2227" i="1"/>
  <c r="K820" i="1"/>
  <c r="G820" i="1"/>
  <c r="K1019" i="1"/>
  <c r="G1019" i="1"/>
  <c r="K1322" i="1"/>
  <c r="G1322" i="1"/>
  <c r="K2209" i="1"/>
  <c r="G2209" i="1"/>
  <c r="K1463" i="1"/>
  <c r="G1463" i="1"/>
  <c r="K1655" i="1"/>
  <c r="G1655" i="1"/>
  <c r="K1256" i="1"/>
  <c r="G1256" i="1"/>
  <c r="K2226" i="1"/>
  <c r="G2226" i="1"/>
  <c r="K2404" i="1"/>
  <c r="G2404" i="1"/>
  <c r="K2611" i="1"/>
  <c r="G2611" i="1"/>
  <c r="K2477" i="1"/>
  <c r="G2477" i="1"/>
  <c r="K2675" i="1"/>
  <c r="G2675" i="1"/>
  <c r="K1145" i="1"/>
  <c r="G1145" i="1"/>
  <c r="K785" i="1"/>
  <c r="G785" i="1"/>
  <c r="K2317" i="1"/>
  <c r="G2317" i="1"/>
  <c r="K2698" i="1"/>
  <c r="G2698" i="1"/>
  <c r="K1216" i="1"/>
  <c r="G1216" i="1"/>
  <c r="K2742" i="1"/>
  <c r="G2742" i="1"/>
  <c r="K2225" i="1"/>
  <c r="G2225" i="1"/>
  <c r="K58" i="1"/>
  <c r="G58" i="1"/>
  <c r="K409" i="1"/>
  <c r="G409" i="1"/>
  <c r="K454" i="1"/>
  <c r="G454" i="1"/>
  <c r="K433" i="1"/>
  <c r="G433" i="1"/>
  <c r="K1047" i="1"/>
  <c r="G1047" i="1"/>
  <c r="K1374" i="1"/>
  <c r="G1374" i="1"/>
  <c r="K2705" i="1"/>
  <c r="G2705" i="1"/>
  <c r="K1174" i="1"/>
  <c r="G1174" i="1"/>
  <c r="K1956" i="1"/>
  <c r="G1956" i="1"/>
  <c r="K2417" i="1"/>
  <c r="G2417" i="1"/>
  <c r="K2564" i="1"/>
  <c r="G2564" i="1"/>
  <c r="K2612" i="1"/>
  <c r="G2612" i="1"/>
  <c r="K1449" i="1"/>
  <c r="G1449" i="1"/>
  <c r="K1473" i="1"/>
  <c r="G1473" i="1"/>
  <c r="K1100" i="1"/>
  <c r="G1100" i="1"/>
  <c r="K1688" i="1"/>
  <c r="G1688" i="1"/>
  <c r="K2428" i="1"/>
  <c r="G2428" i="1"/>
  <c r="K2587" i="1"/>
  <c r="G2587" i="1"/>
  <c r="K1300" i="1"/>
  <c r="G1300" i="1"/>
  <c r="K1079" i="1"/>
  <c r="G1079" i="1"/>
  <c r="K1430" i="1"/>
  <c r="G1430" i="1"/>
  <c r="K1521" i="1"/>
  <c r="G1521" i="1"/>
  <c r="K321" i="1"/>
  <c r="G321" i="1"/>
  <c r="K74" i="1"/>
  <c r="G74" i="1"/>
  <c r="K814" i="1"/>
  <c r="G814" i="1"/>
  <c r="K2039" i="1"/>
  <c r="G2039" i="1"/>
  <c r="K1540" i="1"/>
  <c r="G1540" i="1"/>
  <c r="K479" i="1"/>
  <c r="G479" i="1"/>
  <c r="K570" i="1"/>
  <c r="G570" i="1"/>
  <c r="K2373" i="1"/>
  <c r="G2373" i="1"/>
  <c r="K1747" i="1"/>
  <c r="G1747" i="1"/>
  <c r="K2234" i="1"/>
  <c r="G2234" i="1"/>
  <c r="K2606" i="1"/>
  <c r="G2606" i="1"/>
  <c r="K1203" i="1"/>
  <c r="G1203" i="1"/>
  <c r="K96" i="1"/>
  <c r="G96" i="1"/>
  <c r="K1607" i="1"/>
  <c r="G1607" i="1"/>
  <c r="K791" i="1"/>
  <c r="G791" i="1"/>
  <c r="K777" i="1"/>
  <c r="G777" i="1"/>
  <c r="K16" i="1"/>
  <c r="G16" i="1"/>
  <c r="K1226" i="1"/>
  <c r="G1226" i="1"/>
  <c r="K996" i="1"/>
  <c r="G996" i="1"/>
  <c r="K1092" i="1"/>
  <c r="G1092" i="1"/>
  <c r="K1610" i="1"/>
  <c r="G1610" i="1"/>
  <c r="K1076" i="1"/>
  <c r="G1076" i="1"/>
  <c r="K549" i="1"/>
  <c r="G549" i="1"/>
  <c r="K1645" i="1"/>
  <c r="G1645" i="1"/>
  <c r="K1372" i="1"/>
  <c r="G1372" i="1"/>
  <c r="K152" i="1"/>
  <c r="G152" i="1"/>
  <c r="K609" i="1"/>
  <c r="G609" i="1"/>
  <c r="K1574" i="1"/>
  <c r="G1574" i="1"/>
  <c r="K332" i="1"/>
  <c r="G332" i="1"/>
  <c r="K1080" i="1"/>
  <c r="G1080" i="1"/>
  <c r="K111" i="1"/>
  <c r="G111" i="1"/>
  <c r="K2463" i="1"/>
  <c r="G2463" i="1"/>
  <c r="K125" i="1"/>
  <c r="G125" i="1"/>
  <c r="K2137" i="1"/>
  <c r="G2137" i="1"/>
  <c r="K2771" i="1"/>
  <c r="G2771" i="1"/>
  <c r="K1196" i="1"/>
  <c r="G1196" i="1"/>
  <c r="K2652" i="1"/>
  <c r="G2652" i="1"/>
  <c r="K1304" i="1"/>
  <c r="G1304" i="1"/>
  <c r="K1824" i="1"/>
  <c r="G1824" i="1"/>
  <c r="K768" i="1"/>
  <c r="G768" i="1"/>
  <c r="K1217" i="1"/>
  <c r="G1217" i="1"/>
  <c r="K633" i="1"/>
  <c r="G633" i="1"/>
  <c r="K2588" i="1"/>
  <c r="G2588" i="1"/>
  <c r="K2318" i="1"/>
  <c r="G2318" i="1"/>
  <c r="K523" i="1"/>
  <c r="G523" i="1"/>
  <c r="K1056" i="1"/>
  <c r="G1056" i="1"/>
  <c r="K1321" i="1"/>
  <c r="G1321" i="1"/>
  <c r="K617" i="1"/>
  <c r="G617" i="1"/>
  <c r="K259" i="1"/>
  <c r="G259" i="1"/>
  <c r="K369" i="1"/>
  <c r="G369" i="1"/>
  <c r="K995" i="1"/>
  <c r="G995" i="1"/>
  <c r="K2051" i="1"/>
  <c r="G2051" i="1"/>
  <c r="K1253" i="1"/>
  <c r="G1253" i="1"/>
  <c r="K1223" i="1"/>
  <c r="G1223" i="1"/>
  <c r="K71" i="1"/>
  <c r="G71" i="1"/>
  <c r="K934" i="1"/>
  <c r="G934" i="1"/>
  <c r="K1462" i="1"/>
  <c r="G1462" i="1"/>
  <c r="K2763" i="1"/>
  <c r="G2763" i="1"/>
  <c r="K95" i="1"/>
  <c r="G95" i="1"/>
  <c r="K2467" i="1"/>
  <c r="G2467" i="1"/>
  <c r="K99" i="1"/>
  <c r="G99" i="1"/>
  <c r="K732" i="1"/>
  <c r="G732" i="1"/>
  <c r="K1305" i="1"/>
  <c r="G1305" i="1"/>
  <c r="K1324" i="1"/>
  <c r="G1324" i="1"/>
  <c r="K115" i="1"/>
  <c r="G115" i="1"/>
  <c r="K428" i="1"/>
  <c r="G428" i="1"/>
  <c r="K576" i="1"/>
  <c r="G576" i="1"/>
  <c r="K368" i="1"/>
  <c r="G368" i="1"/>
  <c r="K1508" i="1"/>
  <c r="G1508" i="1"/>
  <c r="K1931" i="1"/>
  <c r="G1931" i="1"/>
  <c r="K1849" i="1"/>
  <c r="G1849" i="1"/>
  <c r="K2314" i="1"/>
  <c r="G2314" i="1"/>
  <c r="K519" i="1"/>
  <c r="G519" i="1"/>
  <c r="K1018" i="1"/>
  <c r="G1018" i="1"/>
  <c r="K2272" i="1"/>
  <c r="G2272" i="1"/>
  <c r="K1602" i="1"/>
  <c r="G1602" i="1"/>
  <c r="K1879" i="1"/>
  <c r="G1879" i="1"/>
  <c r="K2536" i="1"/>
  <c r="G2536" i="1"/>
  <c r="K27" i="1"/>
  <c r="G27" i="1"/>
  <c r="K2743" i="1"/>
  <c r="G2743" i="1"/>
  <c r="K317" i="1"/>
  <c r="G317" i="1"/>
  <c r="K297" i="1"/>
  <c r="G297" i="1"/>
  <c r="K928" i="1"/>
  <c r="G928" i="1"/>
  <c r="K2352" i="1"/>
  <c r="G2352" i="1"/>
  <c r="K2338" i="1"/>
  <c r="G2338" i="1"/>
  <c r="K1612" i="1"/>
  <c r="G1612" i="1"/>
  <c r="K2043" i="1"/>
  <c r="G2043" i="1"/>
  <c r="K1575" i="1"/>
  <c r="G1575" i="1"/>
  <c r="K1985" i="1"/>
  <c r="G1985" i="1"/>
  <c r="K1448" i="1"/>
  <c r="G1448" i="1"/>
  <c r="K2233" i="1"/>
  <c r="G2233" i="1"/>
  <c r="K1096" i="1"/>
  <c r="G1096" i="1"/>
  <c r="K94" i="1"/>
  <c r="G94" i="1"/>
  <c r="K2136" i="1"/>
  <c r="G2136" i="1"/>
  <c r="K159" i="1"/>
  <c r="G159" i="1"/>
  <c r="K1501" i="1"/>
  <c r="G1501" i="1"/>
  <c r="K2699" i="1"/>
  <c r="G2699" i="1"/>
  <c r="K2347" i="1"/>
  <c r="G2347" i="1"/>
  <c r="K829" i="1"/>
  <c r="G829" i="1"/>
  <c r="K2412" i="1"/>
  <c r="G2412" i="1"/>
  <c r="K567" i="1"/>
  <c r="G567" i="1"/>
  <c r="K1091" i="1"/>
  <c r="G1091" i="1"/>
  <c r="K143" i="1"/>
  <c r="G143" i="1"/>
  <c r="K1084" i="1"/>
  <c r="G1084" i="1"/>
  <c r="K595" i="1"/>
  <c r="G595" i="1"/>
  <c r="K1419" i="1"/>
  <c r="G1419" i="1"/>
  <c r="K2271" i="1"/>
  <c r="G2271" i="1"/>
  <c r="K1254" i="1"/>
  <c r="G1254" i="1"/>
  <c r="K949" i="1"/>
  <c r="G949" i="1"/>
  <c r="K1334" i="1"/>
  <c r="G1334" i="1"/>
  <c r="K1982" i="1"/>
  <c r="G1982" i="1"/>
  <c r="K2353" i="1"/>
  <c r="G2353" i="1"/>
  <c r="K1057" i="1"/>
  <c r="G1057" i="1"/>
  <c r="K1270" i="1"/>
  <c r="G1270" i="1"/>
  <c r="K98" i="1"/>
  <c r="G98" i="1"/>
  <c r="K539" i="1"/>
  <c r="G539" i="1"/>
  <c r="K1472" i="1"/>
  <c r="G1472" i="1"/>
  <c r="K2486" i="1"/>
  <c r="G2486" i="1"/>
  <c r="K2198" i="1"/>
  <c r="G2198" i="1"/>
  <c r="K2375" i="1"/>
  <c r="G2375" i="1"/>
  <c r="K190" i="1"/>
  <c r="G190" i="1"/>
  <c r="K587" i="1"/>
  <c r="G587" i="1"/>
  <c r="K2009" i="1"/>
  <c r="G2009" i="1"/>
  <c r="K870" i="1"/>
  <c r="G870" i="1"/>
  <c r="K809" i="1"/>
  <c r="G809" i="1"/>
  <c r="K1337" i="1"/>
  <c r="G1337" i="1"/>
  <c r="K253" i="1"/>
  <c r="G253" i="1"/>
  <c r="K2325" i="1"/>
  <c r="G2325" i="1"/>
  <c r="K530" i="1"/>
  <c r="G530" i="1"/>
  <c r="K1730" i="1"/>
  <c r="G1730" i="1"/>
  <c r="K1317" i="1"/>
  <c r="G1317" i="1"/>
  <c r="K2361" i="1"/>
  <c r="G2361" i="1"/>
  <c r="K1742" i="1"/>
  <c r="G1742" i="1"/>
  <c r="K25" i="1"/>
  <c r="G25" i="1"/>
  <c r="K1048" i="1"/>
  <c r="G1048" i="1"/>
  <c r="K1871" i="1"/>
  <c r="G1871" i="1"/>
  <c r="K1744" i="1"/>
  <c r="G1744" i="1"/>
  <c r="K644" i="1"/>
  <c r="G644" i="1"/>
  <c r="K18" i="1"/>
  <c r="G18" i="1"/>
  <c r="K1957" i="1"/>
  <c r="G1957" i="1"/>
  <c r="K1917" i="1"/>
  <c r="G1917" i="1"/>
  <c r="K1854" i="1"/>
  <c r="G1854" i="1"/>
  <c r="K160" i="1"/>
  <c r="G160" i="1"/>
  <c r="K578" i="1"/>
  <c r="G578" i="1"/>
  <c r="K2376" i="1"/>
  <c r="G2376" i="1"/>
  <c r="K2415" i="1"/>
  <c r="G2415" i="1"/>
  <c r="K2640" i="1"/>
  <c r="G2640" i="1"/>
  <c r="K218" i="1"/>
  <c r="G218" i="1"/>
  <c r="K1146" i="1"/>
  <c r="G1146" i="1"/>
  <c r="K1137" i="1"/>
  <c r="G1137" i="1"/>
  <c r="K2694" i="1"/>
  <c r="G2694" i="1"/>
  <c r="K1823" i="1"/>
  <c r="G1823" i="1"/>
  <c r="K2346" i="1"/>
  <c r="G2346" i="1"/>
  <c r="K1228" i="1"/>
  <c r="G1228" i="1"/>
  <c r="K84" i="1"/>
  <c r="G84" i="1"/>
  <c r="K1691" i="1"/>
  <c r="G1691" i="1"/>
  <c r="K1037" i="1"/>
  <c r="G1037" i="1"/>
  <c r="K57" i="1"/>
  <c r="G57" i="1"/>
  <c r="K407" i="1"/>
  <c r="G407" i="1"/>
  <c r="K1025" i="1"/>
  <c r="G1025" i="1"/>
  <c r="K1035" i="1"/>
  <c r="G1035" i="1"/>
  <c r="K2585" i="1"/>
  <c r="G2585" i="1"/>
  <c r="K2685" i="1"/>
  <c r="G2685" i="1"/>
  <c r="K911" i="1"/>
  <c r="G911" i="1"/>
  <c r="K1336" i="1"/>
  <c r="G1336" i="1"/>
  <c r="K1421" i="1"/>
  <c r="G1421" i="1"/>
  <c r="K1733" i="1"/>
  <c r="G1733" i="1"/>
  <c r="K144" i="1"/>
  <c r="G144" i="1"/>
  <c r="K1461" i="1"/>
  <c r="G1461" i="1"/>
  <c r="K2466" i="1"/>
  <c r="G2466" i="1"/>
  <c r="K1260" i="1"/>
  <c r="G1260" i="1"/>
  <c r="K2416" i="1"/>
  <c r="G2416" i="1"/>
  <c r="K1749" i="1"/>
  <c r="G1749" i="1"/>
  <c r="K1593" i="1"/>
  <c r="G1593" i="1"/>
  <c r="K2565" i="1"/>
  <c r="G2565" i="1"/>
  <c r="K2176" i="1"/>
  <c r="G2176" i="1"/>
  <c r="K1499" i="1"/>
  <c r="G1499" i="1"/>
  <c r="K1910" i="1"/>
  <c r="G1910" i="1"/>
  <c r="K1922" i="1"/>
  <c r="G1922" i="1"/>
  <c r="K64" i="1"/>
  <c r="G64" i="1"/>
  <c r="K556" i="1"/>
  <c r="G556" i="1"/>
  <c r="K1606" i="1"/>
  <c r="G1606" i="1"/>
  <c r="K1229" i="1"/>
  <c r="G1229" i="1"/>
  <c r="K1513" i="1"/>
  <c r="G1513" i="1"/>
  <c r="K17" i="1"/>
  <c r="G17" i="1"/>
  <c r="K813" i="1"/>
  <c r="G813" i="1"/>
  <c r="K276" i="1"/>
  <c r="G276" i="1"/>
  <c r="K1934" i="1"/>
  <c r="G1934" i="1"/>
  <c r="K1860" i="1"/>
  <c r="G1860" i="1"/>
  <c r="K471" i="1"/>
  <c r="G471" i="1"/>
  <c r="K979" i="1"/>
  <c r="G979" i="1"/>
  <c r="K1443" i="1"/>
  <c r="G1443" i="1"/>
  <c r="K1852" i="1"/>
  <c r="G1852" i="1"/>
  <c r="K1687" i="1"/>
  <c r="G1687" i="1"/>
  <c r="K1001" i="1"/>
  <c r="G1001" i="1"/>
  <c r="K994" i="1"/>
  <c r="G994" i="1"/>
  <c r="K1724" i="1"/>
  <c r="G1724" i="1"/>
  <c r="K264" i="1"/>
  <c r="G264" i="1"/>
  <c r="K1647" i="1"/>
  <c r="G1647" i="1"/>
  <c r="K1853" i="1"/>
  <c r="G1853" i="1"/>
  <c r="K1258" i="1"/>
  <c r="G1258" i="1"/>
  <c r="K2462" i="1"/>
  <c r="G2462" i="1"/>
  <c r="K1984" i="1"/>
  <c r="G1984" i="1"/>
  <c r="K22" i="1"/>
  <c r="G22" i="1"/>
  <c r="K1392" i="1"/>
  <c r="G1392" i="1"/>
  <c r="K2329" i="1"/>
  <c r="G2329" i="1"/>
  <c r="K534" i="1"/>
  <c r="G534" i="1"/>
  <c r="K2502" i="1"/>
  <c r="G2502" i="1"/>
  <c r="K2164" i="1"/>
  <c r="G2164" i="1"/>
  <c r="K1855" i="1"/>
  <c r="G1855" i="1"/>
  <c r="K196" i="1"/>
  <c r="G196" i="1"/>
  <c r="K184" i="1"/>
  <c r="G184" i="1"/>
  <c r="K2210" i="1"/>
  <c r="G2210" i="1"/>
  <c r="K15" i="1"/>
  <c r="G15" i="1"/>
  <c r="K191" i="1"/>
  <c r="G191" i="1"/>
  <c r="K871" i="1"/>
  <c r="G871" i="1"/>
  <c r="K2042" i="1"/>
  <c r="G2042" i="1"/>
  <c r="K1026" i="1"/>
  <c r="G1026" i="1"/>
  <c r="K2745" i="1"/>
  <c r="G2745" i="1"/>
  <c r="K1665" i="1"/>
  <c r="G1665" i="1"/>
  <c r="K2762" i="1"/>
  <c r="G2762" i="1"/>
  <c r="K757" i="1"/>
  <c r="G757" i="1"/>
  <c r="K697" i="1"/>
  <c r="G697" i="1"/>
  <c r="K1958" i="1"/>
  <c r="G1958" i="1"/>
  <c r="K1283" i="1"/>
  <c r="G1283" i="1"/>
  <c r="K1990" i="1"/>
  <c r="G1990" i="1"/>
  <c r="K1294" i="1"/>
  <c r="G1294" i="1"/>
  <c r="K1911" i="1"/>
  <c r="G1911" i="1"/>
  <c r="K812" i="1"/>
  <c r="G812" i="1"/>
  <c r="K758" i="1"/>
  <c r="G758" i="1"/>
  <c r="K902" i="1"/>
  <c r="G902" i="1"/>
  <c r="K1292" i="1"/>
  <c r="G1292" i="1"/>
  <c r="K2170" i="1"/>
  <c r="G2170" i="1"/>
  <c r="K73" i="1"/>
  <c r="G73" i="1"/>
  <c r="K1127" i="1"/>
  <c r="G1127" i="1"/>
  <c r="K1542" i="1"/>
  <c r="G1542" i="1"/>
  <c r="K367" i="1"/>
  <c r="G367" i="1"/>
  <c r="K246" i="1"/>
  <c r="G246" i="1"/>
  <c r="K940" i="1"/>
  <c r="G940" i="1"/>
  <c r="K2759" i="1"/>
  <c r="G2759" i="1"/>
  <c r="K2643" i="1"/>
  <c r="G2643" i="1"/>
  <c r="K1202" i="1"/>
  <c r="G1202" i="1"/>
  <c r="K700" i="1"/>
  <c r="G700" i="1"/>
  <c r="K1268" i="1"/>
  <c r="G1268" i="1"/>
  <c r="K2774" i="1"/>
  <c r="G2774" i="1"/>
  <c r="K252" i="1"/>
  <c r="G252" i="1"/>
  <c r="K2254" i="1"/>
  <c r="G2254" i="1"/>
  <c r="K1611" i="1"/>
  <c r="G1611" i="1"/>
  <c r="K2328" i="1"/>
  <c r="G2328" i="1"/>
  <c r="K533" i="1"/>
  <c r="G533" i="1"/>
  <c r="K2460" i="1"/>
  <c r="G2460" i="1"/>
  <c r="K2398" i="1"/>
  <c r="G2398" i="1"/>
  <c r="K69" i="1"/>
  <c r="G69" i="1"/>
  <c r="K2535" i="1"/>
  <c r="G2535" i="1"/>
  <c r="K2455" i="1"/>
  <c r="G2455" i="1"/>
  <c r="K2407" i="1"/>
  <c r="G2407" i="1"/>
  <c r="K1306" i="1"/>
  <c r="G1306" i="1"/>
  <c r="K751" i="1"/>
  <c r="G751" i="1"/>
  <c r="K759" i="1"/>
  <c r="G759" i="1"/>
  <c r="K919" i="1"/>
  <c r="G919" i="1"/>
  <c r="K778" i="1"/>
  <c r="G778" i="1"/>
  <c r="K1545" i="1"/>
  <c r="G1545" i="1"/>
  <c r="K1848" i="1"/>
  <c r="G1848" i="1"/>
  <c r="K1177" i="1"/>
  <c r="G1177" i="1"/>
  <c r="K976" i="1"/>
  <c r="G976" i="1"/>
  <c r="K54" i="1"/>
  <c r="G54" i="1"/>
  <c r="K404" i="1"/>
  <c r="G404" i="1"/>
  <c r="K439" i="1"/>
  <c r="G439" i="1"/>
  <c r="K1128" i="1"/>
  <c r="G1128" i="1"/>
  <c r="K835" i="1"/>
  <c r="G835" i="1"/>
  <c r="K1431" i="1"/>
  <c r="G1431" i="1"/>
  <c r="K1053" i="1"/>
  <c r="G1053" i="1"/>
  <c r="K867" i="1"/>
  <c r="G867" i="1"/>
  <c r="K298" i="1"/>
  <c r="G298" i="1"/>
  <c r="K920" i="1"/>
  <c r="G920" i="1"/>
  <c r="K1038" i="1"/>
  <c r="G1038" i="1"/>
  <c r="K280" i="1"/>
  <c r="G280" i="1"/>
  <c r="K1735" i="1"/>
  <c r="G1735" i="1"/>
  <c r="K1388" i="1"/>
  <c r="G1388" i="1"/>
  <c r="K70" i="1"/>
  <c r="G70" i="1"/>
  <c r="K1271" i="1"/>
  <c r="G1271" i="1"/>
  <c r="K1912" i="1"/>
  <c r="G1912" i="1"/>
  <c r="K2437" i="1"/>
  <c r="G2437" i="1"/>
  <c r="K1867" i="1"/>
  <c r="G1867" i="1"/>
  <c r="K1289" i="1"/>
  <c r="G1289" i="1"/>
  <c r="K2356" i="1"/>
  <c r="G2356" i="1"/>
  <c r="K2584" i="1"/>
  <c r="G2584" i="1"/>
  <c r="K463" i="1"/>
  <c r="G463" i="1"/>
  <c r="K2264" i="1"/>
  <c r="G2264" i="1"/>
  <c r="K703" i="1"/>
  <c r="G703" i="1"/>
  <c r="K2345" i="1"/>
  <c r="G2345" i="1"/>
  <c r="K925" i="1"/>
  <c r="G925" i="1"/>
  <c r="K755" i="1"/>
  <c r="G755" i="1"/>
  <c r="K1907" i="1"/>
  <c r="G1907" i="1"/>
  <c r="K2711" i="1"/>
  <c r="G2711" i="1"/>
  <c r="K1909" i="1"/>
  <c r="G1909" i="1"/>
  <c r="K2270" i="1"/>
  <c r="G2270" i="1"/>
  <c r="K2704" i="1"/>
  <c r="G2704" i="1"/>
  <c r="K1820" i="1"/>
  <c r="G1820" i="1"/>
  <c r="K50" i="1"/>
  <c r="G50" i="1"/>
  <c r="K395" i="1"/>
  <c r="G395" i="1"/>
  <c r="K568" i="1"/>
  <c r="G568" i="1"/>
  <c r="K1385" i="1"/>
  <c r="G1385" i="1"/>
  <c r="K187" i="1"/>
  <c r="G187" i="1"/>
  <c r="K1741" i="1"/>
  <c r="G1741" i="1"/>
  <c r="K1302" i="1"/>
  <c r="G1302" i="1"/>
  <c r="K262" i="1"/>
  <c r="G262" i="1"/>
  <c r="K1646" i="1"/>
  <c r="G1646" i="1"/>
  <c r="K1269" i="1"/>
  <c r="G1269" i="1"/>
  <c r="K597" i="1"/>
  <c r="G597" i="1"/>
  <c r="K1760" i="1"/>
  <c r="G1760" i="1"/>
  <c r="K2231" i="1"/>
  <c r="G2231" i="1"/>
  <c r="K864" i="1"/>
  <c r="G864" i="1"/>
  <c r="K1438" i="1"/>
  <c r="G1438" i="1"/>
  <c r="K1997" i="1"/>
  <c r="G1997" i="1"/>
  <c r="K2719" i="1"/>
  <c r="G2719" i="1"/>
  <c r="K1896" i="1"/>
  <c r="G1896" i="1"/>
  <c r="K153" i="1"/>
  <c r="G153" i="1"/>
  <c r="K731" i="1"/>
  <c r="G731" i="1"/>
  <c r="K908" i="1"/>
  <c r="G908" i="1"/>
  <c r="K2538" i="1"/>
  <c r="G2538" i="1"/>
  <c r="K592" i="1"/>
  <c r="G592" i="1"/>
  <c r="K1456" i="1"/>
  <c r="G1456" i="1"/>
  <c r="K438" i="1"/>
  <c r="G438" i="1"/>
  <c r="K283" i="1"/>
  <c r="G283" i="1"/>
  <c r="K1750" i="1"/>
  <c r="G1750" i="1"/>
  <c r="K1061" i="1"/>
  <c r="G1061" i="1"/>
  <c r="K1205" i="1"/>
  <c r="G1205" i="1"/>
  <c r="K390" i="1"/>
  <c r="G390" i="1"/>
  <c r="K975" i="1"/>
  <c r="G975" i="1"/>
  <c r="K2" i="1"/>
  <c r="G2" i="1"/>
  <c r="K1745" i="1"/>
  <c r="G1745" i="1"/>
  <c r="K1167" i="1"/>
  <c r="G1167" i="1"/>
  <c r="K772" i="1"/>
  <c r="G772" i="1"/>
  <c r="K558" i="1"/>
  <c r="G558" i="1"/>
  <c r="K2316" i="1"/>
  <c r="G2316" i="1"/>
  <c r="K521" i="1"/>
  <c r="G521" i="1"/>
  <c r="K1343" i="1"/>
  <c r="G1343" i="1"/>
  <c r="K1723" i="1"/>
  <c r="G1723" i="1"/>
  <c r="K2010" i="1"/>
  <c r="G2010" i="1"/>
  <c r="K126" i="1"/>
  <c r="G126" i="1"/>
  <c r="K2438" i="1"/>
  <c r="G2438" i="1"/>
  <c r="K2279" i="1"/>
  <c r="G2279" i="1"/>
  <c r="K1951" i="1"/>
  <c r="G1951" i="1"/>
  <c r="K2219" i="1"/>
  <c r="G2219" i="1"/>
  <c r="K2265" i="1"/>
  <c r="G2265" i="1"/>
  <c r="K333" i="1"/>
  <c r="G333" i="1"/>
  <c r="K48" i="1"/>
  <c r="G48" i="1"/>
  <c r="K393" i="1"/>
  <c r="G393" i="1"/>
  <c r="K2646" i="1"/>
  <c r="G2646" i="1"/>
  <c r="K1187" i="1"/>
  <c r="G1187" i="1"/>
  <c r="K2681" i="1"/>
  <c r="G2681" i="1"/>
  <c r="K426" i="1"/>
  <c r="G426" i="1"/>
  <c r="K1328" i="1"/>
  <c r="G1328" i="1"/>
  <c r="K2171" i="1"/>
  <c r="G2171" i="1"/>
  <c r="K2710" i="1"/>
  <c r="G2710" i="1"/>
  <c r="K704" i="1"/>
  <c r="G704" i="1"/>
  <c r="K2647" i="1"/>
  <c r="G2647" i="1"/>
  <c r="K2539" i="1"/>
  <c r="G2539" i="1"/>
  <c r="K1543" i="1"/>
  <c r="G1543" i="1"/>
  <c r="K2067" i="1"/>
  <c r="G2067" i="1"/>
  <c r="K2503" i="1"/>
  <c r="G2503" i="1"/>
  <c r="K49" i="1"/>
  <c r="G49" i="1"/>
  <c r="K2167" i="1"/>
  <c r="G2167" i="1"/>
  <c r="K394" i="1"/>
  <c r="G394" i="1"/>
  <c r="K1371" i="1"/>
  <c r="G1371" i="1"/>
  <c r="K2746" i="1"/>
  <c r="G2746" i="1"/>
  <c r="K734" i="1"/>
  <c r="G734" i="1"/>
  <c r="K2315" i="1"/>
  <c r="G2315" i="1"/>
  <c r="K520" i="1"/>
  <c r="G520" i="1"/>
  <c r="K903" i="1"/>
  <c r="G903" i="1"/>
  <c r="K1653" i="1"/>
  <c r="G1653" i="1"/>
  <c r="K1821" i="1"/>
  <c r="G1821" i="1"/>
  <c r="K641" i="1"/>
  <c r="G641" i="1"/>
  <c r="K2408" i="1"/>
  <c r="G2408" i="1"/>
  <c r="K123" i="1"/>
  <c r="G123" i="1"/>
  <c r="K1434" i="1"/>
  <c r="G1434" i="1"/>
  <c r="K2296" i="1"/>
  <c r="G2296" i="1"/>
  <c r="K501" i="1"/>
  <c r="G501" i="1"/>
  <c r="K2403" i="1"/>
  <c r="G2403" i="1"/>
  <c r="K100" i="1"/>
  <c r="G100" i="1"/>
  <c r="K827" i="1"/>
  <c r="G827" i="1"/>
  <c r="K2464" i="1"/>
  <c r="G2464" i="1"/>
  <c r="K553" i="1"/>
  <c r="G553" i="1"/>
  <c r="K955" i="1"/>
  <c r="G955" i="1"/>
  <c r="K1899" i="1"/>
  <c r="G1899" i="1"/>
  <c r="K2452" i="1"/>
  <c r="G2452" i="1"/>
  <c r="K1908" i="1"/>
  <c r="G1908" i="1"/>
  <c r="K2686" i="1"/>
  <c r="G2686" i="1"/>
  <c r="K1391" i="1"/>
  <c r="G1391" i="1"/>
  <c r="K2758" i="1"/>
  <c r="G2758" i="1"/>
  <c r="K548" i="1"/>
  <c r="G548" i="1"/>
  <c r="K638" i="1"/>
  <c r="G638" i="1"/>
  <c r="K1027" i="1"/>
  <c r="G1027" i="1"/>
  <c r="K1178" i="1"/>
  <c r="G1178" i="1"/>
  <c r="K228" i="1"/>
  <c r="G228" i="1"/>
  <c r="K477" i="1"/>
  <c r="G477" i="1"/>
  <c r="K1826" i="1"/>
  <c r="G1826" i="1"/>
  <c r="K1731" i="1"/>
  <c r="G1731" i="1"/>
  <c r="K1355" i="1"/>
  <c r="G1355" i="1"/>
  <c r="K2339" i="1"/>
  <c r="G2339" i="1"/>
  <c r="K904" i="1"/>
  <c r="G904" i="1"/>
  <c r="K921" i="1"/>
  <c r="G921" i="1"/>
  <c r="K1126" i="1"/>
  <c r="G1126" i="1"/>
  <c r="K1693" i="1"/>
  <c r="G1693" i="1"/>
  <c r="K323" i="1"/>
  <c r="G323" i="1"/>
  <c r="K1502" i="1"/>
  <c r="G1502" i="1"/>
  <c r="K2712" i="1"/>
  <c r="G2712" i="1"/>
  <c r="K571" i="1"/>
  <c r="G571" i="1"/>
  <c r="K948" i="1"/>
  <c r="G948" i="1"/>
  <c r="K2218" i="1"/>
  <c r="G2218" i="1"/>
  <c r="K2295" i="1"/>
  <c r="G2295" i="1"/>
  <c r="K500" i="1"/>
  <c r="G500" i="1"/>
  <c r="K933" i="1"/>
  <c r="G933" i="1"/>
  <c r="K935" i="1"/>
  <c r="G935" i="1"/>
  <c r="K2465" i="1"/>
  <c r="G2465" i="1"/>
  <c r="K2220" i="1"/>
  <c r="G2220" i="1"/>
  <c r="K343" i="1"/>
  <c r="G343" i="1"/>
  <c r="K1325" i="1"/>
  <c r="G1325" i="1"/>
  <c r="K2357" i="1"/>
  <c r="G2357" i="1"/>
  <c r="K141" i="1"/>
  <c r="G141" i="1"/>
  <c r="K496" i="1"/>
  <c r="G496" i="1"/>
  <c r="K1605" i="1"/>
  <c r="G1605" i="1"/>
  <c r="K1413" i="1"/>
  <c r="G1413" i="1"/>
  <c r="K750" i="1"/>
  <c r="G750" i="1"/>
  <c r="K1005" i="1"/>
  <c r="G1005" i="1"/>
  <c r="K2334" i="1"/>
  <c r="G2334" i="1"/>
  <c r="K418" i="1"/>
  <c r="G418" i="1"/>
  <c r="K234" i="1"/>
  <c r="G234" i="1"/>
  <c r="K364" i="1"/>
  <c r="G364" i="1"/>
  <c r="K1344" i="1"/>
  <c r="G1344" i="1"/>
  <c r="K1437" i="1"/>
  <c r="G1437" i="1"/>
  <c r="K1370" i="1"/>
  <c r="G1370" i="1"/>
  <c r="K1666" i="1"/>
  <c r="G1666" i="1"/>
  <c r="K1511" i="1"/>
  <c r="G1511" i="1"/>
  <c r="K316" i="1"/>
  <c r="G316" i="1"/>
  <c r="K1303" i="1"/>
  <c r="G1303" i="1"/>
  <c r="K2534" i="1"/>
  <c r="G2534" i="1"/>
  <c r="K150" i="1"/>
  <c r="G150" i="1"/>
  <c r="K207" i="1"/>
  <c r="G207" i="1"/>
  <c r="K2518" i="1"/>
  <c r="G2518" i="1"/>
  <c r="K2600" i="1"/>
  <c r="G2600" i="1"/>
  <c r="K936" i="1"/>
  <c r="G936" i="1"/>
  <c r="K1999" i="1"/>
  <c r="G1999" i="1"/>
  <c r="K1995" i="1"/>
  <c r="G1995" i="1"/>
  <c r="K1122" i="1"/>
  <c r="G1122" i="1"/>
  <c r="K1964" i="1"/>
  <c r="G1964" i="1"/>
  <c r="K2212" i="1"/>
  <c r="G2212" i="1"/>
  <c r="K462" i="1"/>
  <c r="G462" i="1"/>
  <c r="K2263" i="1"/>
  <c r="G2263" i="1"/>
  <c r="K2714" i="1"/>
  <c r="G2714" i="1"/>
  <c r="K826" i="1"/>
  <c r="G826" i="1"/>
  <c r="K1081" i="1"/>
  <c r="G1081" i="1"/>
  <c r="K2358" i="1"/>
  <c r="G2358" i="1"/>
  <c r="K2330" i="1"/>
  <c r="G2330" i="1"/>
  <c r="K2038" i="1"/>
  <c r="G2038" i="1"/>
  <c r="K1459" i="1"/>
  <c r="G1459" i="1"/>
  <c r="K2066" i="1"/>
  <c r="G2066" i="1"/>
  <c r="K14" i="1"/>
  <c r="G14" i="1"/>
  <c r="K2224" i="1"/>
  <c r="G2224" i="1"/>
  <c r="K1168" i="1"/>
  <c r="G1168" i="1"/>
  <c r="K2362" i="1"/>
  <c r="G2362" i="1"/>
  <c r="K822" i="1"/>
  <c r="G822" i="1"/>
  <c r="K1209" i="1"/>
  <c r="G1209" i="1"/>
  <c r="K2511" i="1"/>
  <c r="G2511" i="1"/>
  <c r="K2187" i="1"/>
  <c r="G2187" i="1"/>
  <c r="K1755" i="1"/>
  <c r="G1755" i="1"/>
  <c r="K661" i="1"/>
  <c r="G661" i="1"/>
  <c r="K1259" i="1"/>
  <c r="G1259" i="1"/>
  <c r="K2504" i="1"/>
  <c r="G2504" i="1"/>
  <c r="K2169" i="1"/>
  <c r="G2169" i="1"/>
  <c r="K2402" i="1"/>
  <c r="G2402" i="1"/>
  <c r="K2355" i="1"/>
  <c r="G2355" i="1"/>
  <c r="K2441" i="1"/>
  <c r="G2441" i="1"/>
  <c r="K2063" i="1"/>
  <c r="G2063" i="1"/>
  <c r="K2228" i="1"/>
  <c r="G2228" i="1"/>
  <c r="K2487" i="1"/>
  <c r="G2487" i="1"/>
  <c r="K2235" i="1"/>
  <c r="G2235" i="1"/>
  <c r="K535" i="1"/>
  <c r="G535" i="1"/>
  <c r="K1460" i="1"/>
  <c r="G1460" i="1"/>
  <c r="K1393" i="1"/>
  <c r="G1393" i="1"/>
  <c r="K1976" i="1"/>
  <c r="G1976" i="1"/>
  <c r="K1977" i="1"/>
  <c r="G1977" i="1"/>
  <c r="K1890" i="1"/>
  <c r="G1890" i="1"/>
  <c r="K1287" i="1"/>
  <c r="G1287" i="1"/>
  <c r="K858" i="1"/>
  <c r="G858" i="1"/>
  <c r="K460" i="1"/>
  <c r="G460" i="1"/>
  <c r="K1125" i="1"/>
  <c r="G1125" i="1"/>
  <c r="K2058" i="1"/>
  <c r="G2058" i="1"/>
  <c r="K2014" i="1"/>
  <c r="G2014" i="1"/>
  <c r="K1886" i="1"/>
  <c r="G1886" i="1"/>
  <c r="K411" i="1"/>
  <c r="G411" i="1"/>
  <c r="K1086" i="1"/>
  <c r="G1086" i="1"/>
  <c r="K1704" i="1"/>
  <c r="G1704" i="1"/>
  <c r="K1544" i="1"/>
  <c r="G1544" i="1"/>
  <c r="K2772" i="1"/>
  <c r="G2772" i="1"/>
  <c r="K3" i="1"/>
  <c r="G3" i="1"/>
  <c r="K140" i="1"/>
  <c r="G140" i="1"/>
  <c r="K2337" i="1"/>
  <c r="G2337" i="1"/>
  <c r="K2639" i="1"/>
  <c r="G2639" i="1"/>
  <c r="K735" i="1"/>
  <c r="G735" i="1"/>
  <c r="K474" i="1"/>
  <c r="G474" i="1"/>
  <c r="K1761" i="1"/>
  <c r="G1761" i="1"/>
  <c r="K981" i="1"/>
  <c r="G981" i="1"/>
  <c r="K1022" i="1"/>
  <c r="G1022" i="1"/>
  <c r="K1686" i="1"/>
  <c r="G1686" i="1"/>
  <c r="K1906" i="1"/>
  <c r="G1906" i="1"/>
  <c r="K62" i="1"/>
  <c r="G62" i="1"/>
  <c r="K425" i="1"/>
  <c r="G425" i="1"/>
  <c r="K557" i="1"/>
  <c r="G557" i="1"/>
  <c r="K189" i="1"/>
  <c r="G189" i="1"/>
  <c r="K2645" i="1"/>
  <c r="G2645" i="1"/>
  <c r="K101" i="1"/>
  <c r="G101" i="1"/>
  <c r="K950" i="1"/>
  <c r="G950" i="1"/>
  <c r="K1656" i="1"/>
  <c r="G1656" i="1"/>
  <c r="K1895" i="1"/>
  <c r="G1895" i="1"/>
  <c r="K1915" i="1"/>
  <c r="G1915" i="1"/>
  <c r="K1495" i="1"/>
  <c r="G1495" i="1"/>
  <c r="K1451" i="1"/>
  <c r="G1451" i="1"/>
  <c r="K945" i="1"/>
  <c r="G945" i="1"/>
  <c r="K256" i="1"/>
  <c r="G256" i="1"/>
  <c r="K1891" i="1"/>
  <c r="G1891" i="1"/>
  <c r="K1897" i="1"/>
  <c r="G1897" i="1"/>
  <c r="K930" i="1"/>
  <c r="G930" i="1"/>
  <c r="K235" i="1"/>
  <c r="G235" i="1"/>
  <c r="K1042" i="1"/>
  <c r="G1042" i="1"/>
  <c r="K2372" i="1"/>
  <c r="G2372" i="1"/>
  <c r="K2255" i="1"/>
  <c r="G2255" i="1"/>
  <c r="K2037" i="1"/>
  <c r="G2037" i="1"/>
  <c r="K816" i="1"/>
  <c r="G816" i="1"/>
  <c r="K794" i="1"/>
  <c r="G794" i="1"/>
  <c r="K2501" i="1"/>
  <c r="G2501" i="1"/>
  <c r="K2163" i="1"/>
  <c r="G2163" i="1"/>
  <c r="K203" i="1"/>
  <c r="G203" i="1"/>
  <c r="K2508" i="1"/>
  <c r="G2508" i="1"/>
  <c r="K2183" i="1"/>
  <c r="G2183" i="1"/>
  <c r="K1323" i="1"/>
  <c r="G1323" i="1"/>
  <c r="K2274" i="1"/>
  <c r="G2274" i="1"/>
  <c r="K857" i="1"/>
  <c r="G857" i="1"/>
  <c r="K437" i="1"/>
  <c r="G437" i="1"/>
  <c r="K128" i="1"/>
  <c r="G128" i="1"/>
  <c r="K690" i="1"/>
  <c r="G690" i="1"/>
  <c r="K2340" i="1"/>
  <c r="G2340" i="1"/>
  <c r="K1754" i="1"/>
  <c r="G1754" i="1"/>
  <c r="K1034" i="1"/>
  <c r="G1034" i="1"/>
  <c r="K1116" i="1"/>
  <c r="G1116" i="1"/>
  <c r="K1727" i="1"/>
  <c r="G1727" i="1"/>
  <c r="K943" i="1"/>
  <c r="G943" i="1"/>
  <c r="K1204" i="1"/>
  <c r="G1204" i="1"/>
  <c r="K2614" i="1"/>
  <c r="G2614" i="1"/>
  <c r="K2551" i="1"/>
  <c r="G2551" i="1"/>
  <c r="K951" i="1"/>
  <c r="G951" i="1"/>
  <c r="K1345" i="1"/>
  <c r="G1345" i="1"/>
  <c r="K1725" i="1"/>
  <c r="G1725" i="1"/>
  <c r="K2537" i="1"/>
  <c r="G2537" i="1"/>
  <c r="K1623" i="1"/>
  <c r="G1623" i="1"/>
  <c r="K1173" i="1"/>
  <c r="G1173" i="1"/>
  <c r="K1389" i="1"/>
  <c r="G1389" i="1"/>
  <c r="K2442" i="1"/>
  <c r="G2442" i="1"/>
  <c r="K811" i="1"/>
  <c r="G811" i="1"/>
  <c r="K2208" i="1"/>
  <c r="G2208" i="1"/>
  <c r="K1058" i="1"/>
  <c r="G1058" i="1"/>
  <c r="K540" i="1"/>
  <c r="G540" i="1"/>
  <c r="K1308" i="1"/>
  <c r="G1308" i="1"/>
  <c r="K1307" i="1"/>
  <c r="G1307" i="1"/>
  <c r="K1701" i="1"/>
  <c r="G1701" i="1"/>
  <c r="K1004" i="1"/>
  <c r="G1004" i="1"/>
  <c r="K1106" i="1"/>
  <c r="G1106" i="1"/>
  <c r="K1695" i="1"/>
  <c r="G1695" i="1"/>
  <c r="K1847" i="1"/>
  <c r="G1847" i="1"/>
  <c r="K691" i="1"/>
  <c r="G691" i="1"/>
  <c r="K851" i="1"/>
  <c r="G851" i="1"/>
  <c r="K488" i="1"/>
  <c r="G488" i="1"/>
  <c r="K1083" i="1"/>
  <c r="G1083" i="1"/>
  <c r="K591" i="1"/>
  <c r="G591" i="1"/>
  <c r="K1639" i="1"/>
  <c r="G1639" i="1"/>
  <c r="K1166" i="1"/>
  <c r="G1166" i="1"/>
  <c r="K807" i="1"/>
  <c r="G807" i="1"/>
  <c r="K465" i="1"/>
  <c r="G465" i="1"/>
  <c r="K2275" i="1"/>
  <c r="G2275" i="1"/>
  <c r="K1356" i="1"/>
  <c r="G1356" i="1"/>
  <c r="K1412" i="1"/>
  <c r="G1412" i="1"/>
  <c r="K1064" i="1"/>
  <c r="G1064" i="1"/>
  <c r="K974" i="1"/>
  <c r="G974" i="1"/>
  <c r="K2663" i="1"/>
  <c r="G2663" i="1"/>
  <c r="K2351" i="1"/>
  <c r="G2351" i="1"/>
  <c r="K1176" i="1"/>
  <c r="G1176" i="1"/>
  <c r="K1963" i="1"/>
  <c r="G1963" i="1"/>
  <c r="K2276" i="1"/>
  <c r="G2276" i="1"/>
  <c r="K2687" i="1"/>
  <c r="G2687" i="1"/>
  <c r="K1439" i="1"/>
  <c r="G1439" i="1"/>
  <c r="K1955" i="1"/>
  <c r="G1955" i="1"/>
  <c r="K2002" i="1"/>
  <c r="G2002" i="1"/>
  <c r="K1272" i="1"/>
  <c r="G1272" i="1"/>
  <c r="K97" i="1"/>
  <c r="G97" i="1"/>
  <c r="K947" i="1"/>
  <c r="G947" i="1"/>
  <c r="K154" i="1"/>
  <c r="G154" i="1"/>
  <c r="K932" i="1"/>
  <c r="G932" i="1"/>
  <c r="K1369" i="1"/>
  <c r="G1369" i="1"/>
  <c r="K2770" i="1"/>
  <c r="G2770" i="1"/>
  <c r="K1175" i="1"/>
  <c r="G1175" i="1"/>
  <c r="K1416" i="1"/>
  <c r="G1416" i="1"/>
  <c r="K2766" i="1"/>
  <c r="G2766" i="1"/>
  <c r="K2578" i="1"/>
  <c r="G2578" i="1"/>
  <c r="K1222" i="1"/>
  <c r="G1222" i="1"/>
  <c r="K552" i="1"/>
  <c r="G552" i="1"/>
  <c r="K1082" i="1"/>
  <c r="G1082" i="1"/>
  <c r="K2068" i="1"/>
  <c r="G2068" i="1"/>
  <c r="K1827" i="1"/>
  <c r="G1827" i="1"/>
  <c r="K607" i="1"/>
  <c r="G607" i="1"/>
  <c r="K2659" i="1"/>
  <c r="G2659" i="1"/>
  <c r="K2016" i="1"/>
  <c r="G2016" i="1"/>
  <c r="K2773" i="1"/>
  <c r="G2773" i="1"/>
  <c r="K1722" i="1"/>
  <c r="G1722" i="1"/>
  <c r="K129" i="1"/>
  <c r="G129" i="1"/>
  <c r="K637" i="1"/>
  <c r="G637" i="1"/>
  <c r="K998" i="1"/>
  <c r="G998" i="1"/>
  <c r="K985" i="1"/>
  <c r="G985" i="1"/>
  <c r="K1087" i="1"/>
  <c r="G1087" i="1"/>
  <c r="K251" i="1"/>
  <c r="G251" i="1"/>
  <c r="K1348" i="1"/>
  <c r="G1348" i="1"/>
  <c r="K1045" i="1"/>
  <c r="G1045" i="1"/>
  <c r="K2488" i="1"/>
  <c r="G2488" i="1"/>
  <c r="K2139" i="1"/>
  <c r="G2139" i="1"/>
  <c r="K678" i="1"/>
  <c r="G678" i="1"/>
  <c r="K1719" i="1"/>
  <c r="G1719" i="1"/>
  <c r="K1762" i="1"/>
  <c r="G1762" i="1"/>
  <c r="K2586" i="1"/>
  <c r="G2586" i="1"/>
  <c r="K281" i="1"/>
  <c r="G281" i="1"/>
  <c r="K124" i="1"/>
  <c r="G124" i="1"/>
  <c r="K1332" i="1"/>
  <c r="G1332" i="1"/>
  <c r="K1121" i="1"/>
  <c r="G1121" i="1"/>
  <c r="K1273" i="1"/>
  <c r="G1273" i="1"/>
  <c r="K47" i="1"/>
  <c r="G47" i="1"/>
  <c r="K392" i="1"/>
  <c r="G392" i="1"/>
  <c r="K1232" i="1"/>
  <c r="G1232" i="1"/>
  <c r="K2715" i="1"/>
  <c r="G2715" i="1"/>
  <c r="K2406" i="1"/>
  <c r="G2406" i="1"/>
  <c r="K2720" i="1"/>
  <c r="G2720" i="1"/>
  <c r="K1694" i="1"/>
  <c r="G1694" i="1"/>
  <c r="K2313" i="1"/>
  <c r="G2313" i="1"/>
  <c r="K518" i="1"/>
  <c r="G518" i="1"/>
  <c r="K1309" i="1"/>
  <c r="G1309" i="1"/>
  <c r="K284" i="1"/>
  <c r="G284" i="1"/>
  <c r="K325" i="1"/>
  <c r="G325" i="1"/>
  <c r="K684" i="1"/>
  <c r="G684" i="1"/>
  <c r="K337" i="1"/>
  <c r="G337" i="1"/>
  <c r="K1157" i="1"/>
  <c r="G1157" i="1"/>
  <c r="K2703" i="1"/>
  <c r="G2703" i="1"/>
  <c r="K2765" i="1"/>
  <c r="G2765" i="1"/>
  <c r="K2753" i="1"/>
  <c r="G2753" i="1"/>
  <c r="K696" i="1"/>
  <c r="G696" i="1"/>
  <c r="K1765" i="1"/>
  <c r="G1765" i="1"/>
  <c r="K958" i="1"/>
  <c r="G958" i="1"/>
  <c r="K926" i="1"/>
  <c r="G926" i="1"/>
  <c r="K2768" i="1"/>
  <c r="G2768" i="1"/>
  <c r="K1708" i="1"/>
  <c r="G1708" i="1"/>
  <c r="K2709" i="1"/>
  <c r="G2709" i="1"/>
  <c r="K1333" i="1"/>
  <c r="G1333" i="1"/>
  <c r="K600" i="1"/>
  <c r="G600" i="1"/>
  <c r="K572" i="1"/>
  <c r="G572" i="1"/>
  <c r="K1435" i="1"/>
  <c r="G1435" i="1"/>
  <c r="K1628" i="1"/>
  <c r="G1628" i="1"/>
  <c r="K1452" i="1"/>
  <c r="G1452" i="1"/>
  <c r="K1235" i="1"/>
  <c r="G1235" i="1"/>
  <c r="K1107" i="1"/>
  <c r="G1107" i="1"/>
  <c r="K1930" i="1"/>
  <c r="G1930" i="1"/>
  <c r="K2013" i="1"/>
  <c r="G2013" i="1"/>
  <c r="K793" i="1"/>
  <c r="G793" i="1"/>
  <c r="K255" i="1"/>
  <c r="G255" i="1"/>
  <c r="K1342" i="1"/>
  <c r="G1342" i="1"/>
  <c r="K1366" i="1"/>
  <c r="G1366" i="1"/>
  <c r="K1940" i="1"/>
  <c r="G1940" i="1"/>
  <c r="K183" i="1"/>
  <c r="G183" i="1"/>
  <c r="K1063" i="1"/>
  <c r="G1063" i="1"/>
  <c r="K1398" i="1"/>
  <c r="G1398" i="1"/>
  <c r="K397" i="1"/>
  <c r="G397" i="1"/>
  <c r="K1117" i="1"/>
  <c r="G1117" i="1"/>
  <c r="K978" i="1"/>
  <c r="G978" i="1"/>
  <c r="K2435" i="1"/>
  <c r="G2435" i="1"/>
  <c r="K464" i="1"/>
  <c r="G464" i="1"/>
  <c r="K1638" i="1"/>
  <c r="G1638" i="1"/>
  <c r="K2326" i="1"/>
  <c r="G2326" i="1"/>
  <c r="K531" i="1"/>
  <c r="G531" i="1"/>
  <c r="K1339" i="1"/>
  <c r="G1339" i="1"/>
  <c r="K2371" i="1"/>
  <c r="G2371" i="1"/>
  <c r="K884" i="1"/>
  <c r="G884" i="1"/>
  <c r="K2273" i="1"/>
  <c r="G2273" i="1"/>
  <c r="K2064" i="1"/>
  <c r="G2064" i="1"/>
  <c r="K1993" i="1"/>
  <c r="G1993" i="1"/>
  <c r="K1230" i="1"/>
  <c r="G1230" i="1"/>
  <c r="K2689" i="1"/>
  <c r="G2689" i="1"/>
  <c r="K946" i="1"/>
  <c r="G946" i="1"/>
  <c r="K1914" i="1"/>
  <c r="G1914" i="1"/>
  <c r="K1900" i="1"/>
  <c r="G1900" i="1"/>
  <c r="K326" i="1"/>
  <c r="G326" i="1"/>
  <c r="K931" i="1"/>
  <c r="G931" i="1"/>
  <c r="K1943" i="1"/>
  <c r="G1943" i="1"/>
  <c r="K1447" i="1"/>
  <c r="G1447" i="1"/>
  <c r="K2250" i="1"/>
  <c r="G2250" i="1"/>
  <c r="K416" i="1"/>
  <c r="G416" i="1"/>
  <c r="K148" i="1"/>
  <c r="G148" i="1"/>
  <c r="K1383" i="1"/>
  <c r="G1383" i="1"/>
  <c r="K834" i="1"/>
  <c r="G834" i="1"/>
  <c r="K2017" i="1"/>
  <c r="G2017" i="1"/>
  <c r="K1210" i="1"/>
  <c r="G1210" i="1"/>
  <c r="K2247" i="1"/>
  <c r="G2247" i="1"/>
  <c r="K819" i="1"/>
  <c r="G819" i="1"/>
  <c r="K2390" i="1"/>
  <c r="G2390" i="1"/>
  <c r="K2577" i="1"/>
  <c r="G2577" i="1"/>
  <c r="K2050" i="1"/>
  <c r="G2050" i="1"/>
  <c r="K2519" i="1"/>
  <c r="G2519" i="1"/>
  <c r="K1138" i="1"/>
  <c r="G1138" i="1"/>
  <c r="K2367" i="1"/>
  <c r="G2367" i="1"/>
  <c r="K162" i="1"/>
  <c r="G162" i="1"/>
  <c r="K869" i="1"/>
  <c r="G869" i="1"/>
  <c r="K702" i="1"/>
  <c r="G702" i="1"/>
  <c r="K1904" i="1"/>
  <c r="G1904" i="1"/>
  <c r="K1983" i="1"/>
  <c r="G1983" i="1"/>
  <c r="K2215" i="1"/>
  <c r="G2215" i="1"/>
  <c r="K1274" i="1"/>
  <c r="G1274" i="1"/>
  <c r="K1629" i="1"/>
  <c r="G1629" i="1"/>
  <c r="K92" i="1"/>
  <c r="G92" i="1"/>
  <c r="K1644" i="1"/>
  <c r="G1644" i="1"/>
  <c r="K2280" i="1"/>
  <c r="G2280" i="1"/>
  <c r="K1399" i="1"/>
  <c r="G1399" i="1"/>
  <c r="K2205" i="1"/>
  <c r="G2205" i="1"/>
  <c r="K1172" i="1"/>
  <c r="G1172" i="1"/>
  <c r="K415" i="1"/>
  <c r="G415" i="1"/>
  <c r="K1039" i="1"/>
  <c r="G1039" i="1"/>
  <c r="K2450" i="1"/>
  <c r="G2450" i="1"/>
  <c r="K776" i="1"/>
  <c r="G776" i="1"/>
  <c r="K606" i="1"/>
  <c r="G606" i="1"/>
  <c r="K1481" i="1"/>
  <c r="G1481" i="1"/>
  <c r="K1592" i="1"/>
  <c r="G1592" i="1"/>
  <c r="K1759" i="1"/>
  <c r="G1759" i="1"/>
  <c r="K1368" i="1"/>
  <c r="G1368" i="1"/>
  <c r="K2350" i="1"/>
  <c r="G2350" i="1"/>
  <c r="K2312" i="1"/>
  <c r="G2312" i="1"/>
  <c r="K517" i="1"/>
  <c r="G517" i="1"/>
  <c r="K2269" i="1"/>
  <c r="G2269" i="1"/>
  <c r="K2597" i="1"/>
  <c r="G2597" i="1"/>
  <c r="K984" i="1"/>
  <c r="G984" i="1"/>
  <c r="K1415" i="1"/>
  <c r="G1415" i="1"/>
  <c r="K1965" i="1"/>
  <c r="G1965" i="1"/>
  <c r="K1115" i="1"/>
  <c r="G1115" i="1"/>
  <c r="K434" i="1"/>
  <c r="G434" i="1"/>
  <c r="K909" i="1"/>
  <c r="G909" i="1"/>
  <c r="K2615" i="1"/>
  <c r="G2615" i="1"/>
  <c r="K1153" i="1"/>
  <c r="G1153" i="1"/>
  <c r="K388" i="1"/>
  <c r="G388" i="1"/>
  <c r="K2298" i="1"/>
  <c r="G2298" i="1"/>
  <c r="K503" i="1"/>
  <c r="G503" i="1"/>
  <c r="K1140" i="1"/>
  <c r="G1140" i="1"/>
  <c r="K658" i="1"/>
  <c r="G658" i="1"/>
  <c r="K495" i="1"/>
  <c r="G495" i="1"/>
  <c r="K341" i="1"/>
  <c r="G341" i="1"/>
  <c r="K1756" i="1"/>
  <c r="G1756" i="1"/>
  <c r="K646" i="1"/>
  <c r="G646" i="1"/>
  <c r="K1227" i="1"/>
  <c r="G1227" i="1"/>
  <c r="K2008" i="1"/>
  <c r="G2008" i="1"/>
  <c r="K1624" i="1"/>
  <c r="G1624" i="1"/>
  <c r="K2257" i="1"/>
  <c r="G2257" i="1"/>
  <c r="K2213" i="1"/>
  <c r="G2213" i="1"/>
  <c r="K738" i="1"/>
  <c r="G738" i="1"/>
  <c r="K1960" i="1"/>
  <c r="G1960" i="1"/>
  <c r="K1485" i="1"/>
  <c r="G1485" i="1"/>
  <c r="K66" i="1"/>
  <c r="G66" i="1"/>
  <c r="K2253" i="1"/>
  <c r="G2253" i="1"/>
  <c r="K616" i="1"/>
  <c r="G616" i="1"/>
  <c r="K1482" i="1"/>
  <c r="G1482" i="1"/>
  <c r="K2684" i="1"/>
  <c r="G2684" i="1"/>
  <c r="K2754" i="1"/>
  <c r="G2754" i="1"/>
  <c r="K2056" i="1"/>
  <c r="G2056" i="1"/>
  <c r="K301" i="1"/>
  <c r="G301" i="1"/>
  <c r="K1643" i="1"/>
  <c r="G1643" i="1"/>
  <c r="K1618" i="1"/>
  <c r="G1618" i="1"/>
  <c r="K1418" i="1"/>
  <c r="G1418" i="1"/>
  <c r="K1158" i="1"/>
  <c r="G1158" i="1"/>
  <c r="K815" i="1"/>
  <c r="G815" i="1"/>
  <c r="K689" i="1"/>
  <c r="G689" i="1"/>
  <c r="K856" i="1"/>
  <c r="G856" i="1"/>
  <c r="K1144" i="1"/>
  <c r="G1144" i="1"/>
  <c r="K1386" i="1"/>
  <c r="G1386" i="1"/>
  <c r="K35" i="1"/>
  <c r="G35" i="1"/>
  <c r="K375" i="1"/>
  <c r="G375" i="1"/>
  <c r="K1069" i="1"/>
  <c r="G1069" i="1"/>
  <c r="K2230" i="1"/>
  <c r="G2230" i="1"/>
  <c r="K863" i="1"/>
  <c r="G863" i="1"/>
  <c r="K481" i="1"/>
  <c r="G481" i="1"/>
  <c r="K2500" i="1"/>
  <c r="G2500" i="1"/>
  <c r="K2638" i="1"/>
  <c r="G2638" i="1"/>
  <c r="K2583" i="1"/>
  <c r="G2583" i="1"/>
  <c r="K2162" i="1"/>
  <c r="G2162" i="1"/>
  <c r="K769" i="1"/>
  <c r="G769" i="1"/>
  <c r="K2533" i="1"/>
  <c r="G2533" i="1"/>
  <c r="K1188" i="1"/>
  <c r="G1188" i="1"/>
  <c r="K987" i="1"/>
  <c r="G987" i="1"/>
  <c r="K2567" i="1"/>
  <c r="G2567" i="1"/>
  <c r="K717" i="1"/>
  <c r="G717" i="1"/>
  <c r="K842" i="1"/>
  <c r="G842" i="1"/>
  <c r="K1992" i="1"/>
  <c r="G1992" i="1"/>
  <c r="K585" i="1"/>
  <c r="G585" i="1"/>
  <c r="K1962" i="1"/>
  <c r="G1962" i="1"/>
  <c r="K485" i="1"/>
  <c r="G485" i="1"/>
  <c r="K1657" i="1"/>
  <c r="G1657" i="1"/>
  <c r="K575" i="1"/>
  <c r="G575" i="1"/>
  <c r="K2022" i="1"/>
  <c r="G2022" i="1"/>
  <c r="K2333" i="1"/>
  <c r="G2333" i="1"/>
  <c r="K901" i="1"/>
  <c r="G901" i="1"/>
  <c r="K765" i="1"/>
  <c r="G765" i="1"/>
  <c r="K2021" i="1"/>
  <c r="G2021" i="1"/>
  <c r="K486" i="1"/>
  <c r="G486" i="1"/>
  <c r="K274" i="1"/>
  <c r="G274" i="1"/>
  <c r="K1594" i="1"/>
  <c r="G1594" i="1"/>
  <c r="K651" i="1"/>
  <c r="G651" i="1"/>
  <c r="K324" i="1"/>
  <c r="G324" i="1"/>
  <c r="K302" i="1"/>
  <c r="G302" i="1"/>
  <c r="K2545" i="1"/>
  <c r="G2545" i="1"/>
  <c r="K1961" i="1"/>
  <c r="G1961" i="1"/>
  <c r="K672" i="1"/>
  <c r="G672" i="1"/>
  <c r="K615" i="1"/>
  <c r="G615" i="1"/>
  <c r="K1378" i="1"/>
  <c r="G1378" i="1"/>
  <c r="K1981" i="1"/>
  <c r="G1981" i="1"/>
  <c r="K1863" i="1"/>
  <c r="G1863" i="1"/>
  <c r="K1060" i="1"/>
  <c r="G1060" i="1"/>
  <c r="K1059" i="1"/>
  <c r="G1059" i="1"/>
  <c r="K146" i="1"/>
  <c r="G146" i="1"/>
  <c r="K1479" i="1"/>
  <c r="G1479" i="1"/>
  <c r="K2752" i="1"/>
  <c r="G2752" i="1"/>
  <c r="K1417" i="1"/>
  <c r="G1417" i="1"/>
  <c r="K806" i="1"/>
  <c r="G806" i="1"/>
  <c r="K2229" i="1"/>
  <c r="G2229" i="1"/>
  <c r="K838" i="1"/>
  <c r="G838" i="1"/>
  <c r="K1926" i="1"/>
  <c r="G1926" i="1"/>
  <c r="K373" i="1"/>
  <c r="G373" i="1"/>
  <c r="K1239" i="1"/>
  <c r="G1239" i="1"/>
  <c r="K1088" i="1"/>
  <c r="G1088" i="1"/>
  <c r="K1946" i="1"/>
  <c r="G1946" i="1"/>
  <c r="K2489" i="1"/>
  <c r="G2489" i="1"/>
  <c r="K1402" i="1"/>
  <c r="G1402" i="1"/>
  <c r="K2140" i="1"/>
  <c r="G2140" i="1"/>
  <c r="K1007" i="1"/>
  <c r="G1007" i="1"/>
  <c r="K941" i="1"/>
  <c r="G941" i="1"/>
  <c r="K1601" i="1"/>
  <c r="G1601" i="1"/>
  <c r="K1600" i="1"/>
  <c r="G1600" i="1"/>
  <c r="K2248" i="1"/>
  <c r="G2248" i="1"/>
  <c r="K586" i="1"/>
  <c r="G586" i="1"/>
  <c r="K1903" i="1"/>
  <c r="G1903" i="1"/>
  <c r="K1110" i="1"/>
  <c r="G1110" i="1"/>
  <c r="K2214" i="1"/>
  <c r="G2214" i="1"/>
  <c r="K1134" i="1"/>
  <c r="G1134" i="1"/>
  <c r="K1184" i="1"/>
  <c r="G1184" i="1"/>
  <c r="K299" i="1"/>
  <c r="G299" i="1"/>
  <c r="K1181" i="1"/>
  <c r="G1181" i="1"/>
  <c r="K2242" i="1"/>
  <c r="G2242" i="1"/>
  <c r="K2211" i="1"/>
  <c r="G2211" i="1"/>
  <c r="K1486" i="1"/>
  <c r="G1486" i="1"/>
  <c r="K627" i="1"/>
  <c r="G627" i="1"/>
  <c r="K579" i="1"/>
  <c r="G579" i="1"/>
  <c r="K1275" i="1"/>
  <c r="G1275" i="1"/>
  <c r="K2033" i="1"/>
  <c r="G2033" i="1"/>
  <c r="K1670" i="1"/>
  <c r="G1670" i="1"/>
  <c r="K1353" i="1"/>
  <c r="G1353" i="1"/>
  <c r="K590" i="1"/>
  <c r="G590" i="1"/>
  <c r="K254" i="1"/>
  <c r="G254" i="1"/>
  <c r="K236" i="1"/>
  <c r="G236" i="1"/>
  <c r="K1446" i="1"/>
  <c r="G1446" i="1"/>
  <c r="K551" i="1"/>
  <c r="G551" i="1"/>
  <c r="K1136" i="1"/>
  <c r="G1136" i="1"/>
  <c r="K767" i="1"/>
  <c r="G767" i="1"/>
  <c r="K1429" i="1"/>
  <c r="G1429" i="1"/>
  <c r="K2059" i="1"/>
  <c r="G2059" i="1"/>
  <c r="K1220" i="1"/>
  <c r="G1220" i="1"/>
  <c r="K178" i="1"/>
  <c r="G178" i="1"/>
  <c r="K1642" i="1"/>
  <c r="G1642" i="1"/>
  <c r="K1980" i="1"/>
  <c r="G1980" i="1"/>
  <c r="K2724" i="1"/>
  <c r="G2724" i="1"/>
  <c r="K1753" i="1"/>
  <c r="G1753" i="1"/>
  <c r="K151" i="1"/>
  <c r="G151" i="1"/>
  <c r="K2342" i="1"/>
  <c r="G2342" i="1"/>
  <c r="K2548" i="1"/>
  <c r="G2548" i="1"/>
  <c r="K1651" i="1"/>
  <c r="G1651" i="1"/>
  <c r="K2299" i="1"/>
  <c r="G2299" i="1"/>
  <c r="K504" i="1"/>
  <c r="G504" i="1"/>
  <c r="K679" i="1"/>
  <c r="G679" i="1"/>
  <c r="K1905" i="1"/>
  <c r="G1905" i="1"/>
  <c r="K1966" i="1"/>
  <c r="G1966" i="1"/>
  <c r="K53" i="1"/>
  <c r="G53" i="1"/>
  <c r="K1921" i="1"/>
  <c r="G1921" i="1"/>
  <c r="K402" i="1"/>
  <c r="G402" i="1"/>
  <c r="K56" i="1"/>
  <c r="G56" i="1"/>
  <c r="K406" i="1"/>
  <c r="G406" i="1"/>
  <c r="K986" i="1"/>
  <c r="G986" i="1"/>
  <c r="K263" i="1"/>
  <c r="G263" i="1"/>
  <c r="K210" i="1"/>
  <c r="G210" i="1"/>
  <c r="K1831" i="1"/>
  <c r="G1831" i="1"/>
  <c r="K1615" i="1"/>
  <c r="G1615" i="1"/>
  <c r="K1832" i="1"/>
  <c r="G1832" i="1"/>
  <c r="K1233" i="1"/>
  <c r="G1233" i="1"/>
  <c r="K1330" i="1"/>
  <c r="G1330" i="1"/>
  <c r="K2665" i="1"/>
  <c r="G2665" i="1"/>
  <c r="K2047" i="1"/>
  <c r="G2047" i="1"/>
  <c r="K620" i="1"/>
  <c r="G620" i="1"/>
  <c r="K1236" i="1"/>
  <c r="G1236" i="1"/>
  <c r="K1877" i="1"/>
  <c r="G1877" i="1"/>
  <c r="K710" i="1"/>
  <c r="G710" i="1"/>
  <c r="K2655" i="1"/>
  <c r="G2655" i="1"/>
  <c r="K1359" i="1"/>
  <c r="G1359" i="1"/>
  <c r="K836" i="1"/>
  <c r="G836" i="1"/>
  <c r="K285" i="1"/>
  <c r="G285" i="1"/>
  <c r="K1969" i="1"/>
  <c r="G1969" i="1"/>
  <c r="K24" i="1"/>
  <c r="G24" i="1"/>
  <c r="K1044" i="1"/>
  <c r="G1044" i="1"/>
  <c r="K34" i="1"/>
  <c r="G34" i="1"/>
  <c r="K1367" i="1"/>
  <c r="G1367" i="1"/>
  <c r="K2529" i="1"/>
  <c r="G2529" i="1"/>
  <c r="K1450" i="1"/>
  <c r="G1450" i="1"/>
  <c r="K374" i="1"/>
  <c r="G374" i="1"/>
  <c r="K1068" i="1"/>
  <c r="G1068" i="1"/>
  <c r="K2308" i="1"/>
  <c r="G2308" i="1"/>
  <c r="K513" i="1"/>
  <c r="G513" i="1"/>
  <c r="K636" i="1"/>
  <c r="G636" i="1"/>
  <c r="K1351" i="1"/>
  <c r="G1351" i="1"/>
  <c r="K396" i="1"/>
  <c r="G396" i="1"/>
  <c r="K1238" i="1"/>
  <c r="G1238" i="1"/>
  <c r="K1221" i="1"/>
  <c r="G1221" i="1"/>
  <c r="K674" i="1"/>
  <c r="G674" i="1"/>
  <c r="K182" i="1"/>
  <c r="G182" i="1"/>
  <c r="K370" i="1"/>
  <c r="G370" i="1"/>
  <c r="K2479" i="1"/>
  <c r="G2479" i="1"/>
  <c r="K1631" i="1"/>
  <c r="G1631" i="1"/>
  <c r="K880" i="1"/>
  <c r="G880" i="1"/>
  <c r="K1365" i="1"/>
  <c r="G1365" i="1"/>
  <c r="K458" i="1"/>
  <c r="G458" i="1"/>
  <c r="K476" i="1"/>
  <c r="G476" i="1"/>
  <c r="K610" i="1"/>
  <c r="G610" i="1"/>
  <c r="K1065" i="1"/>
  <c r="G1065" i="1"/>
  <c r="K1190" i="1"/>
  <c r="G1190" i="1"/>
  <c r="K177" i="1"/>
  <c r="G177" i="1"/>
  <c r="K1006" i="1"/>
  <c r="G1006" i="1"/>
  <c r="K796" i="1"/>
  <c r="G796" i="1"/>
  <c r="K956" i="1"/>
  <c r="G956" i="1"/>
  <c r="K1241" i="1"/>
  <c r="G1241" i="1"/>
  <c r="K2204" i="1"/>
  <c r="G2204" i="1"/>
  <c r="K1959" i="1"/>
  <c r="G1959" i="1"/>
  <c r="K773" i="1"/>
  <c r="G773" i="1"/>
  <c r="K1967" i="1"/>
  <c r="G1967" i="1"/>
  <c r="K1161" i="1"/>
  <c r="G1161" i="1"/>
  <c r="K1131" i="1"/>
  <c r="G1131" i="1"/>
  <c r="K2036" i="1"/>
  <c r="G2036" i="1"/>
  <c r="K2401" i="1"/>
  <c r="G2401" i="1"/>
  <c r="K918" i="1"/>
  <c r="G918" i="1"/>
  <c r="K268" i="1"/>
  <c r="G268" i="1"/>
  <c r="K1968" i="1"/>
  <c r="G1968" i="1"/>
  <c r="K2693" i="1"/>
  <c r="G2693" i="1"/>
  <c r="K93" i="1"/>
  <c r="G93" i="1"/>
  <c r="K1352" i="1"/>
  <c r="G1352" i="1"/>
  <c r="K2732" i="1"/>
  <c r="G2732" i="1"/>
  <c r="K2688" i="1"/>
  <c r="G2688" i="1"/>
  <c r="K1425" i="1"/>
  <c r="G1425" i="1"/>
  <c r="K770" i="1"/>
  <c r="G770" i="1"/>
  <c r="K2702" i="1"/>
  <c r="G2702" i="1"/>
  <c r="K900" i="1"/>
  <c r="G900" i="1"/>
  <c r="K833" i="1"/>
  <c r="G833" i="1"/>
  <c r="K1941" i="1"/>
  <c r="G1941" i="1"/>
  <c r="K2341" i="1"/>
  <c r="G2341" i="1"/>
  <c r="K2496" i="1"/>
  <c r="G2496" i="1"/>
  <c r="K2343" i="1"/>
  <c r="G2343" i="1"/>
  <c r="K2349" i="1"/>
  <c r="G2349" i="1"/>
  <c r="K1414" i="1"/>
  <c r="G1414" i="1"/>
  <c r="K1411" i="1"/>
  <c r="G1411" i="1"/>
  <c r="K2158" i="1"/>
  <c r="G2158" i="1"/>
  <c r="K1219" i="1"/>
  <c r="G1219" i="1"/>
  <c r="K1432" i="1"/>
  <c r="G1432" i="1"/>
  <c r="K2563" i="1"/>
  <c r="G2563" i="1"/>
  <c r="K163" i="1"/>
  <c r="G163" i="1"/>
  <c r="K170" i="1"/>
  <c r="G170" i="1"/>
  <c r="K424" i="1"/>
  <c r="G424" i="1"/>
  <c r="K136" i="1"/>
  <c r="G136" i="1"/>
  <c r="K1102" i="1"/>
  <c r="G1102" i="1"/>
  <c r="K387" i="1"/>
  <c r="G387" i="1"/>
  <c r="K1050" i="1"/>
  <c r="G1050" i="1"/>
  <c r="K2747" i="1"/>
  <c r="G2747" i="1"/>
  <c r="K896" i="1"/>
  <c r="G896" i="1"/>
  <c r="K1085" i="1"/>
  <c r="G1085" i="1"/>
  <c r="K2307" i="1"/>
  <c r="G2307" i="1"/>
  <c r="K512" i="1"/>
  <c r="G512" i="1"/>
  <c r="K1874" i="1"/>
  <c r="G1874" i="1"/>
  <c r="K649" i="1"/>
  <c r="G649" i="1"/>
  <c r="K2190" i="1"/>
  <c r="G2190" i="1"/>
  <c r="K2006" i="1"/>
  <c r="G2006" i="1"/>
  <c r="K1335" i="1"/>
  <c r="G1335" i="1"/>
  <c r="K2690" i="1"/>
  <c r="G2690" i="1"/>
  <c r="K1740" i="1"/>
  <c r="G1740" i="1"/>
  <c r="K1331" i="1"/>
  <c r="G1331" i="1"/>
  <c r="K1726" i="1"/>
  <c r="G1726" i="1"/>
  <c r="K1944" i="1"/>
  <c r="G1944" i="1"/>
  <c r="K21" i="1"/>
  <c r="G21" i="1"/>
  <c r="K1696" i="1"/>
  <c r="G1696" i="1"/>
  <c r="K1208" i="1"/>
  <c r="G1208" i="1"/>
  <c r="K2189" i="1"/>
  <c r="G2189" i="1"/>
  <c r="K1942" i="1"/>
  <c r="G1942" i="1"/>
  <c r="K2025" i="1"/>
  <c r="G2025" i="1"/>
  <c r="K1400" i="1"/>
  <c r="G1400" i="1"/>
  <c r="K1130" i="1"/>
  <c r="G1130" i="1"/>
  <c r="K761" i="1"/>
  <c r="G761" i="1"/>
  <c r="K1669" i="1"/>
  <c r="G1669" i="1"/>
  <c r="K1869" i="1"/>
  <c r="G1869" i="1"/>
  <c r="K2701" i="1"/>
  <c r="G2701" i="1"/>
  <c r="K2576" i="1"/>
  <c r="G2576" i="1"/>
  <c r="K63" i="1"/>
  <c r="G63" i="1"/>
  <c r="K427" i="1"/>
  <c r="G427" i="1"/>
  <c r="K339" i="1"/>
  <c r="G339" i="1"/>
  <c r="K1632" i="1"/>
  <c r="G1632" i="1"/>
  <c r="K1649" i="1"/>
  <c r="G1649" i="1"/>
  <c r="K1403" i="1"/>
  <c r="G1403" i="1"/>
  <c r="K1621" i="1"/>
  <c r="G1621" i="1"/>
  <c r="K2723" i="1"/>
  <c r="G2723" i="1"/>
  <c r="K713" i="1"/>
  <c r="G713" i="1"/>
  <c r="K1341" i="1"/>
  <c r="G1341" i="1"/>
  <c r="K2634" i="1"/>
  <c r="G2634" i="1"/>
  <c r="K2528" i="1"/>
  <c r="G2528" i="1"/>
  <c r="K963" i="1"/>
  <c r="G963" i="1"/>
  <c r="K1194" i="1"/>
  <c r="G1194" i="1"/>
  <c r="K303" i="1"/>
  <c r="G303" i="1"/>
  <c r="K1720" i="1"/>
  <c r="G1720" i="1"/>
  <c r="K2240" i="1"/>
  <c r="G2240" i="1"/>
  <c r="K467" i="1"/>
  <c r="G467" i="1"/>
  <c r="K1758" i="1"/>
  <c r="G1758" i="1"/>
  <c r="K1641" i="1"/>
  <c r="G1641" i="1"/>
  <c r="K529" i="1"/>
  <c r="G529" i="1"/>
  <c r="K695" i="1"/>
  <c r="G695" i="1"/>
  <c r="K1654" i="1"/>
  <c r="G1654" i="1"/>
  <c r="K795" i="1"/>
  <c r="G795" i="1"/>
  <c r="K2598" i="1"/>
  <c r="G2598" i="1"/>
  <c r="K135" i="1"/>
  <c r="G135" i="1"/>
  <c r="K2727" i="1"/>
  <c r="G2727" i="1"/>
  <c r="K2292" i="1"/>
  <c r="G2292" i="1"/>
  <c r="K257" i="1"/>
  <c r="G257" i="1"/>
  <c r="K2666" i="1"/>
  <c r="G2666" i="1"/>
  <c r="K2260" i="1"/>
  <c r="G2260" i="1"/>
  <c r="K1212" i="1"/>
  <c r="G1212" i="1"/>
  <c r="K328" i="1"/>
  <c r="G328" i="1"/>
  <c r="K20" i="1"/>
  <c r="G20" i="1"/>
  <c r="K1625" i="1"/>
  <c r="G1625" i="1"/>
  <c r="K2179" i="1"/>
  <c r="G2179" i="1"/>
  <c r="K329" i="1"/>
  <c r="G329" i="1"/>
  <c r="K939" i="1"/>
  <c r="G939" i="1"/>
  <c r="K917" i="1"/>
  <c r="G917" i="1"/>
  <c r="K277" i="1"/>
  <c r="G277" i="1"/>
  <c r="K311" i="1"/>
  <c r="G311" i="1"/>
  <c r="K1340" i="1"/>
  <c r="G1340" i="1"/>
  <c r="K23" i="1"/>
  <c r="G23" i="1"/>
  <c r="K1671" i="1"/>
  <c r="G1671" i="1"/>
  <c r="K2150" i="1"/>
  <c r="G2150" i="1"/>
  <c r="K832" i="1"/>
  <c r="G832" i="1"/>
  <c r="K828" i="1"/>
  <c r="G828" i="1"/>
  <c r="K790" i="1"/>
  <c r="G790" i="1"/>
  <c r="K1721" i="1"/>
  <c r="G1721" i="1"/>
  <c r="K2324" i="1"/>
  <c r="G2324" i="1"/>
  <c r="K2291" i="1"/>
  <c r="G2291" i="1"/>
  <c r="K2568" i="1"/>
  <c r="G2568" i="1"/>
  <c r="K1757" i="1"/>
  <c r="G1757" i="1"/>
  <c r="K1032" i="1"/>
  <c r="G1032" i="1"/>
  <c r="K965" i="1"/>
  <c r="G965" i="1"/>
  <c r="K2495" i="1"/>
  <c r="G2495" i="1"/>
  <c r="K2633" i="1"/>
  <c r="G2633" i="1"/>
  <c r="K2157" i="1"/>
  <c r="G2157" i="1"/>
  <c r="K913" i="1"/>
  <c r="G913" i="1"/>
  <c r="K1637" i="1"/>
  <c r="G1637" i="1"/>
  <c r="K2285" i="1"/>
  <c r="G2285" i="1"/>
  <c r="K657" i="1"/>
  <c r="G657" i="1"/>
  <c r="K204" i="1"/>
  <c r="G204" i="1"/>
  <c r="K2249" i="1"/>
  <c r="G2249" i="1"/>
  <c r="K2239" i="1"/>
  <c r="G2239" i="1"/>
  <c r="K1945" i="1"/>
  <c r="G1945" i="1"/>
  <c r="K2540" i="1"/>
  <c r="G2540" i="1"/>
  <c r="K705" i="1"/>
  <c r="G705" i="1"/>
  <c r="K1141" i="1"/>
  <c r="G1141" i="1"/>
  <c r="K756" i="1"/>
  <c r="G756" i="1"/>
  <c r="K1182" i="1"/>
  <c r="G1182" i="1"/>
  <c r="K1667" i="1"/>
  <c r="G1667" i="1"/>
  <c r="K2035" i="1"/>
  <c r="G2035" i="1"/>
  <c r="K1866" i="1"/>
  <c r="G1866" i="1"/>
  <c r="K209" i="1"/>
  <c r="G209" i="1"/>
  <c r="K1139" i="1"/>
  <c r="G1139" i="1"/>
  <c r="K655" i="1"/>
  <c r="G655" i="1"/>
  <c r="K1072" i="1"/>
  <c r="G1072" i="1"/>
  <c r="K1506" i="1"/>
  <c r="G1506" i="1"/>
  <c r="K662" i="1"/>
  <c r="G662" i="1"/>
  <c r="K604" i="1"/>
  <c r="G604" i="1"/>
  <c r="K1041" i="1"/>
  <c r="G1041" i="1"/>
  <c r="K1040" i="1"/>
  <c r="G1040" i="1"/>
  <c r="K1186" i="1"/>
  <c r="G1186" i="1"/>
  <c r="K336" i="1"/>
  <c r="G336" i="1"/>
  <c r="K1706" i="1"/>
  <c r="G1706" i="1"/>
  <c r="K1073" i="1"/>
  <c r="G1073" i="1"/>
  <c r="K1010" i="1"/>
  <c r="G1010" i="1"/>
  <c r="K2626" i="1"/>
  <c r="G2626" i="1"/>
  <c r="K2216" i="1"/>
  <c r="G2216" i="1"/>
  <c r="K327" i="1"/>
  <c r="G327" i="1"/>
  <c r="K2739" i="1"/>
  <c r="G2739" i="1"/>
  <c r="K962" i="1"/>
  <c r="G962" i="1"/>
  <c r="K1049" i="1"/>
  <c r="G1049" i="1"/>
  <c r="K843" i="1"/>
  <c r="G843" i="1"/>
  <c r="K1868" i="1"/>
  <c r="G1868" i="1"/>
  <c r="K440" i="1"/>
  <c r="G440" i="1"/>
  <c r="K443" i="1"/>
  <c r="G443" i="1"/>
  <c r="K2032" i="1"/>
  <c r="G2032" i="1"/>
  <c r="K1396" i="1"/>
  <c r="G1396" i="1"/>
  <c r="K964" i="1"/>
  <c r="G964" i="1"/>
  <c r="K2582" i="1"/>
  <c r="G2582" i="1"/>
  <c r="K787" i="1"/>
  <c r="G787" i="1"/>
  <c r="K1925" i="1"/>
  <c r="G1925" i="1"/>
  <c r="K445" i="1"/>
  <c r="G445" i="1"/>
  <c r="K457" i="1"/>
  <c r="G457" i="1"/>
  <c r="K1728" i="1"/>
  <c r="G1728" i="1"/>
  <c r="K580" i="1"/>
  <c r="G580" i="1"/>
  <c r="K2509" i="1"/>
  <c r="G2509" i="1"/>
  <c r="K2184" i="1"/>
  <c r="G2184" i="1"/>
  <c r="K621" i="1"/>
  <c r="G621" i="1"/>
  <c r="K258" i="1"/>
  <c r="G258" i="1"/>
  <c r="K1947" i="1"/>
  <c r="G1947" i="1"/>
  <c r="K1095" i="1"/>
  <c r="G1095" i="1"/>
  <c r="K1875" i="1"/>
  <c r="G1875" i="1"/>
  <c r="K2740" i="1"/>
  <c r="G2740" i="1"/>
  <c r="K2258" i="1"/>
  <c r="G2258" i="1"/>
  <c r="K774" i="1"/>
  <c r="G774" i="1"/>
  <c r="K2259" i="1"/>
  <c r="G2259" i="1"/>
  <c r="K631" i="1"/>
  <c r="G631" i="1"/>
  <c r="K642" i="1"/>
  <c r="G642" i="1"/>
  <c r="K1556" i="1"/>
  <c r="G1556" i="1"/>
  <c r="K2286" i="1"/>
  <c r="G2286" i="1"/>
  <c r="K2256" i="1"/>
  <c r="G2256" i="1"/>
  <c r="K2041" i="1"/>
  <c r="G2041" i="1"/>
  <c r="K2713" i="1"/>
  <c r="G2713" i="1"/>
  <c r="K2722" i="1"/>
  <c r="G2722" i="1"/>
  <c r="K2700" i="1"/>
  <c r="G2700" i="1"/>
  <c r="K652" i="1"/>
  <c r="G652" i="1"/>
  <c r="K877" i="1"/>
  <c r="G877" i="1"/>
  <c r="K1595" i="1"/>
  <c r="G1595" i="1"/>
  <c r="K2301" i="1"/>
  <c r="G2301" i="1"/>
  <c r="K506" i="1"/>
  <c r="G506" i="1"/>
  <c r="K640" i="1"/>
  <c r="G640" i="1"/>
  <c r="K1857" i="1"/>
  <c r="G1857" i="1"/>
  <c r="K538" i="1"/>
  <c r="G538" i="1"/>
  <c r="K2344" i="1"/>
  <c r="G2344" i="1"/>
  <c r="K1218" i="1"/>
  <c r="G1218" i="1"/>
  <c r="K1898" i="1"/>
  <c r="G1898" i="1"/>
  <c r="K334" i="1"/>
  <c r="G334" i="1"/>
  <c r="K1381" i="1"/>
  <c r="G1381" i="1"/>
  <c r="K566" i="1"/>
  <c r="G566" i="1"/>
  <c r="K1703" i="1"/>
  <c r="G1703" i="1"/>
  <c r="K1894" i="1"/>
  <c r="G1894" i="1"/>
  <c r="K497" i="1"/>
  <c r="G497" i="1"/>
  <c r="K139" i="1"/>
  <c r="G139" i="1"/>
  <c r="K897" i="1"/>
  <c r="G897" i="1"/>
  <c r="K988" i="1"/>
  <c r="G988" i="1"/>
  <c r="K594" i="1"/>
  <c r="G594" i="1"/>
  <c r="K2320" i="1"/>
  <c r="G2320" i="1"/>
  <c r="K525" i="1"/>
  <c r="G525" i="1"/>
  <c r="K1885" i="1"/>
  <c r="G1885" i="1"/>
  <c r="K1872" i="1"/>
  <c r="G1872" i="1"/>
  <c r="K1751" i="1"/>
  <c r="G1751" i="1"/>
  <c r="K862" i="1"/>
  <c r="G862" i="1"/>
  <c r="K2327" i="1"/>
  <c r="G2327" i="1"/>
  <c r="K532" i="1"/>
  <c r="G532" i="1"/>
  <c r="K1062" i="1"/>
  <c r="G1062" i="1"/>
  <c r="K1046" i="1"/>
  <c r="G1046" i="1"/>
  <c r="K881" i="1"/>
  <c r="G881" i="1"/>
  <c r="K37" i="1"/>
  <c r="G37" i="1"/>
  <c r="K377" i="1"/>
  <c r="G377" i="1"/>
  <c r="K2003" i="1"/>
  <c r="G2003" i="1"/>
  <c r="K2439" i="1"/>
  <c r="G2439" i="1"/>
  <c r="K2007" i="1"/>
  <c r="G2007" i="1"/>
  <c r="K1132" i="1"/>
  <c r="G1132" i="1"/>
  <c r="K1991" i="1"/>
  <c r="G1991" i="1"/>
  <c r="K344" i="1"/>
  <c r="G344" i="1"/>
  <c r="K482" i="1"/>
  <c r="G482" i="1"/>
  <c r="K2725" i="1"/>
  <c r="G2725" i="1"/>
  <c r="K1251" i="1"/>
  <c r="G1251" i="1"/>
  <c r="K942" i="1"/>
  <c r="G942" i="1"/>
  <c r="K2696" i="1"/>
  <c r="G2696" i="1"/>
  <c r="K310" i="1"/>
  <c r="G310" i="1"/>
  <c r="K1094" i="1"/>
  <c r="G1094" i="1"/>
  <c r="K1129" i="1"/>
  <c r="G1129" i="1"/>
  <c r="K2012" i="1"/>
  <c r="G2012" i="1"/>
  <c r="K1948" i="1"/>
  <c r="G1948" i="1"/>
  <c r="K413" i="1"/>
  <c r="G413" i="1"/>
  <c r="K412" i="1"/>
  <c r="G412" i="1"/>
  <c r="K199" i="1"/>
  <c r="G199" i="1"/>
  <c r="K1244" i="1"/>
  <c r="G1244" i="1"/>
  <c r="K1211" i="1"/>
  <c r="G1211" i="1"/>
  <c r="K613" i="1"/>
  <c r="G613" i="1"/>
  <c r="K2146" i="1"/>
  <c r="G2146" i="1"/>
  <c r="K1377" i="1"/>
  <c r="G1377" i="1"/>
  <c r="K1972" i="1"/>
  <c r="G1972" i="1"/>
  <c r="K312" i="1"/>
  <c r="G312" i="1"/>
  <c r="K707" i="1"/>
  <c r="G707" i="1"/>
  <c r="K938" i="1"/>
  <c r="G938" i="1"/>
  <c r="K65" i="1"/>
  <c r="G65" i="1"/>
  <c r="K2348" i="1"/>
  <c r="G2348" i="1"/>
  <c r="K664" i="1"/>
  <c r="G664" i="1"/>
  <c r="K623" i="1"/>
  <c r="G623" i="1"/>
  <c r="K968" i="1"/>
  <c r="G968" i="1"/>
  <c r="K967" i="1"/>
  <c r="G967" i="1"/>
  <c r="K19" i="1"/>
  <c r="G19" i="1"/>
  <c r="K800" i="1"/>
  <c r="G800" i="1"/>
  <c r="K1697" i="1"/>
  <c r="G1697" i="1"/>
  <c r="K1712" i="1"/>
  <c r="G1712" i="1"/>
  <c r="K1928" i="1"/>
  <c r="G1928" i="1"/>
  <c r="K2053" i="1"/>
  <c r="G2053" i="1"/>
  <c r="K861" i="1"/>
  <c r="G861" i="1"/>
  <c r="K2581" i="1"/>
  <c r="G2581" i="1"/>
  <c r="K138" i="1"/>
  <c r="G138" i="1"/>
  <c r="K1640" i="1"/>
  <c r="G1640" i="1"/>
  <c r="K215" i="1"/>
  <c r="G215" i="1"/>
  <c r="K2370" i="1"/>
  <c r="G2370" i="1"/>
  <c r="K2195" i="1"/>
  <c r="G2195" i="1"/>
  <c r="K1681" i="1"/>
  <c r="G1681" i="1"/>
  <c r="K355" i="1"/>
  <c r="G355" i="1"/>
  <c r="K290" i="1"/>
  <c r="G290" i="1"/>
  <c r="K472" i="1"/>
  <c r="G472" i="1"/>
  <c r="K1705" i="1"/>
  <c r="G1705" i="1"/>
  <c r="K2660" i="1"/>
  <c r="G2660" i="1"/>
  <c r="K1608" i="1"/>
  <c r="G1608" i="1"/>
  <c r="K243" i="1"/>
  <c r="G243" i="1"/>
  <c r="K632" i="1"/>
  <c r="G632" i="1"/>
  <c r="K2001" i="1"/>
  <c r="G2001" i="1"/>
  <c r="K242" i="1"/>
  <c r="G242" i="1"/>
  <c r="K872" i="1"/>
  <c r="G872" i="1"/>
  <c r="K287" i="1"/>
  <c r="G287" i="1"/>
  <c r="K2697" i="1"/>
  <c r="G2697" i="1"/>
  <c r="K2648" i="1"/>
  <c r="G2648" i="1"/>
  <c r="K1179" i="1"/>
  <c r="G1179" i="1"/>
  <c r="K244" i="1"/>
  <c r="G244" i="1"/>
  <c r="K2040" i="1"/>
  <c r="G2040" i="1"/>
  <c r="K213" i="1"/>
  <c r="G213" i="1"/>
  <c r="K954" i="1"/>
  <c r="G954" i="1"/>
  <c r="K1395" i="1"/>
  <c r="G1395" i="1"/>
  <c r="K1191" i="1"/>
  <c r="G1191" i="1"/>
  <c r="K737" i="1"/>
  <c r="G737" i="1"/>
  <c r="K562" i="1"/>
  <c r="G562" i="1"/>
  <c r="K2034" i="1"/>
  <c r="G2034" i="1"/>
  <c r="K2202" i="1"/>
  <c r="G2202" i="1"/>
  <c r="K2736" i="1"/>
  <c r="G2736" i="1"/>
  <c r="K2622" i="1"/>
  <c r="G2622" i="1"/>
  <c r="K1737" i="1"/>
  <c r="G1737" i="1"/>
  <c r="K2527" i="1"/>
  <c r="G2527" i="1"/>
  <c r="K1739" i="1"/>
  <c r="G1739" i="1"/>
  <c r="K2521" i="1"/>
  <c r="G2521" i="1"/>
  <c r="K2268" i="1"/>
  <c r="G2268" i="1"/>
  <c r="K2217" i="1"/>
  <c r="G2217" i="1"/>
  <c r="K1180" i="1"/>
  <c r="G1180" i="1"/>
  <c r="K1830" i="1"/>
  <c r="G1830" i="1"/>
  <c r="K1152" i="1"/>
  <c r="G1152" i="1"/>
  <c r="K608" i="1"/>
  <c r="G608" i="1"/>
  <c r="K1851" i="1"/>
  <c r="G1851" i="1"/>
  <c r="K914" i="1"/>
  <c r="G914" i="1"/>
  <c r="K924" i="1"/>
  <c r="G924" i="1"/>
  <c r="K1011" i="1"/>
  <c r="G1011" i="1"/>
  <c r="K1856" i="1"/>
  <c r="G1856" i="1"/>
  <c r="K29" i="1"/>
  <c r="G29" i="1"/>
  <c r="K1843" i="1"/>
  <c r="G1843" i="1"/>
  <c r="K466" i="1"/>
  <c r="G466" i="1"/>
  <c r="K1029" i="1"/>
  <c r="G1029" i="1"/>
  <c r="K1445" i="1"/>
  <c r="G1445" i="1"/>
  <c r="K2073" i="1"/>
  <c r="G2073" i="1"/>
  <c r="K176" i="1"/>
  <c r="G176" i="1"/>
  <c r="K444" i="1"/>
  <c r="G444" i="1"/>
  <c r="K494" i="1"/>
  <c r="G494" i="1"/>
  <c r="K1349" i="1"/>
  <c r="G1349" i="1"/>
  <c r="K31" i="1"/>
  <c r="G31" i="1"/>
  <c r="K2294" i="1"/>
  <c r="G2294" i="1"/>
  <c r="K499" i="1"/>
  <c r="G499" i="1"/>
  <c r="K158" i="1"/>
  <c r="G158" i="1"/>
  <c r="K360" i="1"/>
  <c r="G360" i="1"/>
  <c r="K417" i="1"/>
  <c r="G417" i="1"/>
  <c r="K366" i="1"/>
  <c r="G366" i="1"/>
  <c r="K361" i="1"/>
  <c r="G361" i="1"/>
  <c r="K2749" i="1"/>
  <c r="G2749" i="1"/>
  <c r="K714" i="1"/>
  <c r="G714" i="1"/>
  <c r="K1442" i="1"/>
  <c r="G1442" i="1"/>
  <c r="K36" i="1"/>
  <c r="G36" i="1"/>
  <c r="K745" i="1"/>
  <c r="G745" i="1"/>
  <c r="K376" i="1"/>
  <c r="G376" i="1"/>
  <c r="K547" i="1"/>
  <c r="G547" i="1"/>
  <c r="K546" i="1"/>
  <c r="G546" i="1"/>
  <c r="K1363" i="1"/>
  <c r="G1363" i="1"/>
  <c r="K1109" i="1"/>
  <c r="G1109" i="1"/>
  <c r="K2589" i="1"/>
  <c r="G2589" i="1"/>
  <c r="K239" i="1"/>
  <c r="G239" i="1"/>
  <c r="K261" i="1"/>
  <c r="G261" i="1"/>
  <c r="K1557" i="1"/>
  <c r="G1557" i="1"/>
  <c r="K654" i="1"/>
  <c r="G654" i="1"/>
  <c r="K601" i="1"/>
  <c r="G601" i="1"/>
  <c r="K2232" i="1"/>
  <c r="G2232" i="1"/>
  <c r="K1142" i="1"/>
  <c r="G1142" i="1"/>
  <c r="K238" i="1"/>
  <c r="G238" i="1"/>
  <c r="K2023" i="1"/>
  <c r="G2023" i="1"/>
  <c r="K222" i="1"/>
  <c r="G222" i="1"/>
  <c r="K1160" i="1"/>
  <c r="G1160" i="1"/>
  <c r="K2246" i="1"/>
  <c r="G2246" i="1"/>
  <c r="K2193" i="1"/>
  <c r="G2193" i="1"/>
  <c r="K2601" i="1"/>
  <c r="G2601" i="1"/>
  <c r="K2757" i="1"/>
  <c r="G2757" i="1"/>
  <c r="K1213" i="1"/>
  <c r="G1213" i="1"/>
  <c r="K1424" i="1"/>
  <c r="G1424" i="1"/>
  <c r="K1887" i="1"/>
  <c r="G1887" i="1"/>
  <c r="K2522" i="1"/>
  <c r="G2522" i="1"/>
  <c r="K2594" i="1"/>
  <c r="G2594" i="1"/>
  <c r="K2756" i="1"/>
  <c r="G2756" i="1"/>
  <c r="K306" i="1"/>
  <c r="G306" i="1"/>
  <c r="K1699" i="1"/>
  <c r="G1699" i="1"/>
  <c r="K1698" i="1"/>
  <c r="G1698" i="1"/>
  <c r="K874" i="1"/>
  <c r="G874" i="1"/>
  <c r="K1406" i="1"/>
  <c r="G1406" i="1"/>
  <c r="K2322" i="1"/>
  <c r="G2322" i="1"/>
  <c r="K527" i="1"/>
  <c r="G527" i="1"/>
  <c r="K145" i="1"/>
  <c r="G145" i="1"/>
  <c r="K2261" i="1"/>
  <c r="G2261" i="1"/>
  <c r="K760" i="1"/>
  <c r="G760" i="1"/>
  <c r="K1901" i="1"/>
  <c r="G1901" i="1"/>
  <c r="K230" i="1"/>
  <c r="G230" i="1"/>
  <c r="K907" i="1"/>
  <c r="G907" i="1"/>
  <c r="K2741" i="1"/>
  <c r="G2741" i="1"/>
  <c r="K2632" i="1"/>
  <c r="G2632" i="1"/>
  <c r="K1364" i="1"/>
  <c r="G1364" i="1"/>
  <c r="K233" i="1"/>
  <c r="G233" i="1"/>
  <c r="K1682" i="1"/>
  <c r="G1682" i="1"/>
  <c r="K1884" i="1"/>
  <c r="G1884" i="1"/>
  <c r="K1752" i="1"/>
  <c r="G1752" i="1"/>
  <c r="K2514" i="1"/>
  <c r="G2514" i="1"/>
  <c r="K1170" i="1"/>
  <c r="G1170" i="1"/>
  <c r="K1171" i="1"/>
  <c r="G1171" i="1"/>
  <c r="K1883" i="1"/>
  <c r="G1883" i="1"/>
  <c r="K423" i="1"/>
  <c r="G423" i="1"/>
  <c r="K516" i="1"/>
  <c r="G516" i="1"/>
  <c r="K2311" i="1"/>
  <c r="G2311" i="1"/>
  <c r="K1043" i="1"/>
  <c r="G1043" i="1"/>
  <c r="K137" i="1"/>
  <c r="G137" i="1"/>
  <c r="K2672" i="1"/>
  <c r="G2672" i="1"/>
  <c r="K746" i="1"/>
  <c r="G746" i="1"/>
  <c r="K2306" i="1"/>
  <c r="G2306" i="1"/>
  <c r="K511" i="1"/>
  <c r="G511" i="1"/>
  <c r="K2604" i="1"/>
  <c r="G2604" i="1"/>
  <c r="K2748" i="1"/>
  <c r="G2748" i="1"/>
  <c r="K338" i="1"/>
  <c r="G338" i="1"/>
  <c r="K2549" i="1"/>
  <c r="G2549" i="1"/>
  <c r="K665" i="1"/>
  <c r="G665" i="1"/>
  <c r="K250" i="1"/>
  <c r="G250" i="1"/>
  <c r="K1410" i="1"/>
  <c r="G1410" i="1"/>
  <c r="K555" i="1"/>
  <c r="G555" i="1"/>
  <c r="K937" i="1"/>
  <c r="G937" i="1"/>
  <c r="K581" i="1"/>
  <c r="G581" i="1"/>
  <c r="K957" i="1"/>
  <c r="G957" i="1"/>
  <c r="K1362" i="1"/>
  <c r="G1362" i="1"/>
  <c r="K1614" i="1"/>
  <c r="G1614" i="1"/>
  <c r="K554" i="1"/>
  <c r="G554" i="1"/>
  <c r="K2751" i="1"/>
  <c r="G2751" i="1"/>
  <c r="K260" i="1"/>
  <c r="G260" i="1"/>
  <c r="K1971" i="1"/>
  <c r="G1971" i="1"/>
  <c r="K1214" i="1"/>
  <c r="G1214" i="1"/>
  <c r="K614" i="1"/>
  <c r="G614" i="1"/>
  <c r="K1231" i="1"/>
  <c r="G1231" i="1"/>
  <c r="K643" i="1"/>
  <c r="G643" i="1"/>
  <c r="K166" i="1"/>
  <c r="G166" i="1"/>
  <c r="K2755" i="1"/>
  <c r="G2755" i="1"/>
  <c r="K1189" i="1"/>
  <c r="G1189" i="1"/>
  <c r="K1237" i="1"/>
  <c r="G1237" i="1"/>
  <c r="K923" i="1"/>
  <c r="G923" i="1"/>
  <c r="K2223" i="1"/>
  <c r="G2223" i="1"/>
  <c r="K1185" i="1"/>
  <c r="G1185" i="1"/>
  <c r="K1112" i="1"/>
  <c r="G1112" i="1"/>
  <c r="K1902" i="1"/>
  <c r="G1902" i="1"/>
  <c r="K583" i="1"/>
  <c r="G583" i="1"/>
  <c r="K708" i="1"/>
  <c r="G708" i="1"/>
  <c r="K681" i="1"/>
  <c r="G681" i="1"/>
  <c r="K2621" i="1"/>
  <c r="G2621" i="1"/>
  <c r="K1358" i="1"/>
  <c r="G1358" i="1"/>
  <c r="K1012" i="1"/>
  <c r="G1012" i="1"/>
  <c r="K1101" i="1"/>
  <c r="G1101" i="1"/>
  <c r="K1846" i="1"/>
  <c r="G1846" i="1"/>
  <c r="K1850" i="1"/>
  <c r="G1850" i="1"/>
  <c r="K1828" i="1"/>
  <c r="G1828" i="1"/>
  <c r="K2494" i="1"/>
  <c r="G2494" i="1"/>
  <c r="K10" i="1"/>
  <c r="G10" i="1"/>
  <c r="K2156" i="1"/>
  <c r="G2156" i="1"/>
  <c r="K801" i="1"/>
  <c r="G801" i="1"/>
  <c r="K927" i="1"/>
  <c r="G927" i="1"/>
  <c r="K2661" i="1"/>
  <c r="G2661" i="1"/>
  <c r="K569" i="1"/>
  <c r="G569" i="1"/>
  <c r="K2237" i="1"/>
  <c r="G2237" i="1"/>
  <c r="K2623" i="1"/>
  <c r="G2623" i="1"/>
  <c r="K2147" i="1"/>
  <c r="G2147" i="1"/>
  <c r="K668" i="1"/>
  <c r="G668" i="1"/>
  <c r="K1028" i="1"/>
  <c r="G1028" i="1"/>
  <c r="K2507" i="1"/>
  <c r="G2507" i="1"/>
  <c r="K2658" i="1"/>
  <c r="G2658" i="1"/>
  <c r="K2182" i="1"/>
  <c r="G2182" i="1"/>
  <c r="K1835" i="1"/>
  <c r="G1835" i="1"/>
  <c r="K694" i="1"/>
  <c r="G694" i="1"/>
  <c r="K2580" i="1"/>
  <c r="G2580" i="1"/>
  <c r="K860" i="1"/>
  <c r="G860" i="1"/>
  <c r="K61" i="1"/>
  <c r="G61" i="1"/>
  <c r="K2135" i="1"/>
  <c r="G2135" i="1"/>
  <c r="K2143" i="1"/>
  <c r="G2143" i="1"/>
  <c r="K422" i="1"/>
  <c r="G422" i="1"/>
  <c r="K2778" i="1"/>
  <c r="G2778" i="1"/>
  <c r="K134" i="1"/>
  <c r="G134" i="1"/>
  <c r="K1766" i="1"/>
  <c r="G1766" i="1"/>
  <c r="K1717" i="1"/>
  <c r="G1717" i="1"/>
  <c r="K447" i="1"/>
  <c r="G447" i="1"/>
  <c r="K2769" i="1"/>
  <c r="G2769" i="1"/>
  <c r="K1609" i="1"/>
  <c r="G1609" i="1"/>
  <c r="K249" i="1"/>
  <c r="G249" i="1"/>
  <c r="K952" i="1"/>
  <c r="G952" i="1"/>
  <c r="K1409" i="1"/>
  <c r="G1409" i="1"/>
  <c r="K2284" i="1"/>
  <c r="G2284" i="1"/>
  <c r="K1215" i="1"/>
  <c r="G1215" i="1"/>
  <c r="K2236" i="1"/>
  <c r="G2236" i="1"/>
  <c r="K1888" i="1"/>
  <c r="G1888" i="1"/>
  <c r="K2706" i="1"/>
  <c r="G2706" i="1"/>
  <c r="K2026" i="1"/>
  <c r="G2026" i="1"/>
  <c r="K232" i="1"/>
  <c r="G232" i="1"/>
  <c r="K1763" i="1"/>
  <c r="G1763" i="1"/>
  <c r="K953" i="1"/>
  <c r="G953" i="1"/>
  <c r="K2505" i="1"/>
  <c r="G2505" i="1"/>
  <c r="K2616" i="1"/>
  <c r="G2616" i="1"/>
  <c r="K2172" i="1"/>
  <c r="G2172" i="1"/>
  <c r="K192" i="1"/>
  <c r="G192" i="1"/>
  <c r="K1240" i="1"/>
  <c r="G1240" i="1"/>
  <c r="K605" i="1"/>
  <c r="G605" i="1"/>
  <c r="K622" i="1"/>
  <c r="G622" i="1"/>
  <c r="K1938" i="1"/>
  <c r="G1938" i="1"/>
  <c r="K1893" i="1"/>
  <c r="G1893" i="1"/>
  <c r="K2721" i="1"/>
  <c r="G2721" i="1"/>
  <c r="K2738" i="1"/>
  <c r="G2738" i="1"/>
  <c r="K541" i="1"/>
  <c r="G541" i="1"/>
  <c r="K906" i="1"/>
  <c r="G906" i="1"/>
  <c r="K13" i="1"/>
  <c r="G13" i="1"/>
  <c r="K1507" i="1"/>
  <c r="G1507" i="1"/>
  <c r="K584" i="1"/>
  <c r="G584" i="1"/>
  <c r="K629" i="1"/>
  <c r="G629" i="1"/>
  <c r="K245" i="1"/>
  <c r="G245" i="1"/>
  <c r="K2168" i="1"/>
  <c r="G2168" i="1"/>
  <c r="K1247" i="1"/>
  <c r="G1247" i="1"/>
  <c r="K1163" i="1"/>
  <c r="G1163" i="1"/>
  <c r="K2737" i="1"/>
  <c r="G2737" i="1"/>
  <c r="K603" i="1"/>
  <c r="G603" i="1"/>
  <c r="K1169" i="1"/>
  <c r="G1169" i="1"/>
  <c r="K1680" i="1"/>
  <c r="G1680" i="1"/>
  <c r="K2550" i="1"/>
  <c r="G2550" i="1"/>
  <c r="K2649" i="1"/>
  <c r="G2649" i="1"/>
  <c r="K1119" i="1"/>
  <c r="G1119" i="1"/>
  <c r="K1483" i="1"/>
  <c r="G1483" i="1"/>
  <c r="K205" i="1"/>
  <c r="G205" i="1"/>
  <c r="K910" i="1"/>
  <c r="G910" i="1"/>
  <c r="K181" i="1"/>
  <c r="G181" i="1"/>
  <c r="K1674" i="1"/>
  <c r="G1674" i="1"/>
  <c r="K2510" i="1"/>
  <c r="G2510" i="1"/>
  <c r="K2185" i="1"/>
  <c r="G2185" i="1"/>
  <c r="K2499" i="1"/>
  <c r="G2499" i="1"/>
  <c r="K2161" i="1"/>
  <c r="G2161" i="1"/>
  <c r="K2777" i="1"/>
  <c r="G2777" i="1"/>
  <c r="K2203" i="1"/>
  <c r="G2203" i="1"/>
  <c r="K711" i="1"/>
  <c r="G711" i="1"/>
  <c r="K1250" i="1"/>
  <c r="G1250" i="1"/>
  <c r="K784" i="1"/>
  <c r="G784" i="1"/>
  <c r="K202" i="1"/>
  <c r="G202" i="1"/>
  <c r="K2618" i="1"/>
  <c r="G2618" i="1"/>
  <c r="K2282" i="1"/>
  <c r="G2282" i="1"/>
  <c r="K2532" i="1"/>
  <c r="G2532" i="1"/>
  <c r="K2310" i="1"/>
  <c r="G2310" i="1"/>
  <c r="K515" i="1"/>
  <c r="G515" i="1"/>
  <c r="K2560" i="1"/>
  <c r="G2560" i="1"/>
  <c r="K1071" i="1"/>
  <c r="G1071" i="1"/>
  <c r="K1070" i="1"/>
  <c r="G1070" i="1"/>
  <c r="K446" i="1"/>
  <c r="G446" i="1"/>
  <c r="K231" i="1"/>
  <c r="G231" i="1"/>
  <c r="K226" i="1"/>
  <c r="G226" i="1"/>
  <c r="K1970" i="1"/>
  <c r="G1970" i="1"/>
  <c r="K2000" i="1"/>
  <c r="G2000" i="1"/>
  <c r="K844" i="1"/>
  <c r="G844" i="1"/>
  <c r="K2669" i="1"/>
  <c r="G2669" i="1"/>
  <c r="K225" i="1"/>
  <c r="G225" i="1"/>
  <c r="K2750" i="1"/>
  <c r="G2750" i="1"/>
  <c r="K2072" i="1"/>
  <c r="G2072" i="1"/>
  <c r="K188" i="1"/>
  <c r="G188" i="1"/>
  <c r="K2561" i="1"/>
  <c r="G2561" i="1"/>
  <c r="K2262" i="1"/>
  <c r="G2262" i="1"/>
  <c r="K2267" i="1"/>
  <c r="G2267" i="1"/>
  <c r="K1192" i="1"/>
  <c r="G1192" i="1"/>
  <c r="K1111" i="1"/>
  <c r="G1111" i="1"/>
  <c r="K1135" i="1"/>
  <c r="G1135" i="1"/>
  <c r="K2141" i="1"/>
  <c r="G2141" i="1"/>
  <c r="K286" i="1"/>
  <c r="G286" i="1"/>
  <c r="K630" i="1"/>
  <c r="G630" i="1"/>
  <c r="K2679" i="1"/>
  <c r="G2679" i="1"/>
  <c r="K682" i="1"/>
  <c r="G682" i="1"/>
  <c r="K1242" i="1"/>
  <c r="G1242" i="1"/>
  <c r="K895" i="1"/>
  <c r="G895" i="1"/>
  <c r="K1156" i="1"/>
  <c r="G1156" i="1"/>
  <c r="K1692" i="1"/>
  <c r="G1692" i="1"/>
  <c r="K1201" i="1"/>
  <c r="G1201" i="1"/>
  <c r="K167" i="1"/>
  <c r="G167" i="1"/>
  <c r="K1162" i="1"/>
  <c r="G1162" i="1"/>
  <c r="K728" i="1"/>
  <c r="G728" i="1"/>
  <c r="K573" i="1"/>
  <c r="G573" i="1"/>
  <c r="K2145" i="1"/>
  <c r="G2145" i="1"/>
  <c r="K2691" i="1"/>
  <c r="G2691" i="1"/>
  <c r="K2542" i="1"/>
  <c r="G2542" i="1"/>
  <c r="K1118" i="1"/>
  <c r="G1118" i="1"/>
  <c r="K802" i="1"/>
  <c r="G802" i="1"/>
  <c r="K639" i="1"/>
  <c r="G639" i="1"/>
  <c r="K663" i="1"/>
  <c r="G663" i="1"/>
  <c r="K677" i="1"/>
  <c r="G677" i="1"/>
  <c r="K296" i="1"/>
  <c r="G296" i="1"/>
  <c r="K2506" i="1"/>
  <c r="G2506" i="1"/>
  <c r="K2366" i="1"/>
  <c r="G2366" i="1"/>
  <c r="K1120" i="1"/>
  <c r="G1120" i="1"/>
  <c r="K2173" i="1"/>
  <c r="G2173" i="1"/>
  <c r="K2046" i="1"/>
  <c r="G2046" i="1"/>
  <c r="K2020" i="1"/>
  <c r="G2020" i="1"/>
  <c r="K1598" i="1"/>
  <c r="G1598" i="1"/>
  <c r="K1702" i="1"/>
  <c r="G1702" i="1"/>
  <c r="K669" i="1"/>
  <c r="G669" i="1"/>
  <c r="K739" i="1"/>
  <c r="G739" i="1"/>
  <c r="K1052" i="1"/>
  <c r="G1052" i="1"/>
  <c r="K1051" i="1"/>
  <c r="G1051" i="1"/>
  <c r="K430" i="1"/>
  <c r="G430" i="1"/>
  <c r="K888" i="1"/>
  <c r="G888" i="1"/>
  <c r="K1842" i="1"/>
  <c r="G1842" i="1"/>
  <c r="K2030" i="1"/>
  <c r="G2030" i="1"/>
  <c r="K2070" i="1"/>
  <c r="G2070" i="1"/>
  <c r="K2290" i="1"/>
  <c r="G2290" i="1"/>
  <c r="K2222" i="1"/>
  <c r="G2222" i="1"/>
  <c r="K2194" i="1"/>
  <c r="G2194" i="1"/>
  <c r="K1709" i="1"/>
  <c r="G1709" i="1"/>
  <c r="K2055" i="1"/>
  <c r="G2055" i="1"/>
  <c r="K214" i="1"/>
  <c r="G214" i="1"/>
  <c r="K1338" i="1"/>
  <c r="G1338" i="1"/>
  <c r="K922" i="1"/>
  <c r="G922" i="1"/>
  <c r="K1148" i="1"/>
  <c r="G1148" i="1"/>
  <c r="K673" i="1"/>
  <c r="G673" i="1"/>
  <c r="K837" i="1"/>
  <c r="G837" i="1"/>
  <c r="K885" i="1"/>
  <c r="G885" i="1"/>
  <c r="K1738" i="1"/>
  <c r="G1738" i="1"/>
  <c r="K2319" i="1"/>
  <c r="G2319" i="1"/>
  <c r="K524" i="1"/>
  <c r="G524" i="1"/>
  <c r="K2650" i="1"/>
  <c r="G2650" i="1"/>
  <c r="K875" i="1"/>
  <c r="G875" i="1"/>
  <c r="K2543" i="1"/>
  <c r="G2543" i="1"/>
  <c r="K1397" i="1"/>
  <c r="G1397" i="1"/>
  <c r="K293" i="1"/>
  <c r="G293" i="1"/>
  <c r="K365" i="1"/>
  <c r="G365" i="1"/>
  <c r="K1315" i="1"/>
  <c r="G1315" i="1"/>
  <c r="K1248" i="1"/>
  <c r="G1248" i="1"/>
  <c r="K1677" i="1"/>
  <c r="G1677" i="1"/>
  <c r="K193" i="1"/>
  <c r="G193" i="1"/>
  <c r="K493" i="1"/>
  <c r="G493" i="1"/>
  <c r="K483" i="1"/>
  <c r="G483" i="1"/>
  <c r="K2599" i="1"/>
  <c r="G2599" i="1"/>
  <c r="K2031" i="1"/>
  <c r="G2031" i="1"/>
  <c r="K2609" i="1"/>
  <c r="G2609" i="1"/>
  <c r="K2546" i="1"/>
  <c r="G2546" i="1"/>
  <c r="K2283" i="1"/>
  <c r="G2283" i="1"/>
  <c r="K2547" i="1"/>
  <c r="G2547" i="1"/>
  <c r="K2541" i="1"/>
  <c r="G2541" i="1"/>
  <c r="K782" i="1"/>
  <c r="G782" i="1"/>
  <c r="K2555" i="1"/>
  <c r="G2555" i="1"/>
  <c r="K1090" i="1"/>
  <c r="G1090" i="1"/>
  <c r="K2498" i="1"/>
  <c r="G2498" i="1"/>
  <c r="K39" i="1"/>
  <c r="G39" i="1"/>
  <c r="K2160" i="1"/>
  <c r="G2160" i="1"/>
  <c r="K693" i="1"/>
  <c r="G693" i="1"/>
  <c r="K381" i="1"/>
  <c r="G381" i="1"/>
  <c r="K744" i="1"/>
  <c r="G744" i="1"/>
  <c r="K431" i="1"/>
  <c r="G431" i="1"/>
  <c r="K2744" i="1"/>
  <c r="G2744" i="1"/>
  <c r="K487" i="1"/>
  <c r="G487" i="1"/>
  <c r="K436" i="1"/>
  <c r="G436" i="1"/>
  <c r="K1597" i="1"/>
  <c r="G1597" i="1"/>
  <c r="K1636" i="1"/>
  <c r="G1636" i="1"/>
  <c r="K543" i="1"/>
  <c r="G543" i="1"/>
  <c r="K561" i="1"/>
  <c r="G561" i="1"/>
  <c r="K1224" i="1"/>
  <c r="G1224" i="1"/>
  <c r="K356" i="1"/>
  <c r="G356" i="1"/>
  <c r="K905" i="1"/>
  <c r="G905" i="1"/>
  <c r="K2277" i="1"/>
  <c r="G2277" i="1"/>
  <c r="K2602" i="1"/>
  <c r="G2602" i="1"/>
  <c r="K1149" i="1"/>
  <c r="G1149" i="1"/>
  <c r="K763" i="1"/>
  <c r="G763" i="1"/>
  <c r="K1833" i="1"/>
  <c r="G1833" i="1"/>
  <c r="K2552" i="1"/>
  <c r="G2552" i="1"/>
  <c r="K624" i="1"/>
  <c r="G624" i="1"/>
  <c r="K1105" i="1"/>
  <c r="G1105" i="1"/>
  <c r="K762" i="1"/>
  <c r="G762" i="1"/>
  <c r="K269" i="1"/>
  <c r="G269" i="1"/>
  <c r="K1889" i="1"/>
  <c r="G1889" i="1"/>
  <c r="K435" i="1"/>
  <c r="G435" i="1"/>
  <c r="K2644" i="1"/>
  <c r="G2644" i="1"/>
  <c r="K2651" i="1"/>
  <c r="G2651" i="1"/>
  <c r="K846" i="1"/>
  <c r="G846" i="1"/>
  <c r="K847" i="1"/>
  <c r="G847" i="1"/>
  <c r="K841" i="1"/>
  <c r="G841" i="1"/>
  <c r="K12" i="1"/>
  <c r="G12" i="1"/>
  <c r="K1648" i="1"/>
  <c r="G1648" i="1"/>
  <c r="K542" i="1"/>
  <c r="G542" i="1"/>
  <c r="K2238" i="1"/>
  <c r="G2238" i="1"/>
  <c r="K1198" i="1"/>
  <c r="G1198" i="1"/>
  <c r="K671" i="1"/>
  <c r="G671" i="1"/>
  <c r="K267" i="1"/>
  <c r="G267" i="1"/>
  <c r="K1845" i="1"/>
  <c r="G1845" i="1"/>
  <c r="K1859" i="1"/>
  <c r="G1859" i="1"/>
  <c r="K165" i="1"/>
  <c r="G165" i="1"/>
  <c r="K2730" i="1"/>
  <c r="G2730" i="1"/>
  <c r="K2571" i="1"/>
  <c r="G2571" i="1"/>
  <c r="K878" i="1"/>
  <c r="G878" i="1"/>
  <c r="K582" i="1"/>
  <c r="G582" i="1"/>
  <c r="K2365" i="1"/>
  <c r="G2365" i="1"/>
  <c r="K593" i="1"/>
  <c r="G593" i="1"/>
  <c r="K1350" i="1"/>
  <c r="G1350" i="1"/>
  <c r="K2590" i="1"/>
  <c r="G2590" i="1"/>
  <c r="K453" i="1"/>
  <c r="G453" i="1"/>
  <c r="K1599" i="1"/>
  <c r="G1599" i="1"/>
  <c r="K223" i="1"/>
  <c r="G223" i="1"/>
  <c r="K348" i="1"/>
  <c r="G348" i="1"/>
  <c r="K300" i="1"/>
  <c r="G300" i="1"/>
  <c r="K1427" i="1"/>
  <c r="G1427" i="1"/>
  <c r="K2596" i="1"/>
  <c r="G2596" i="1"/>
  <c r="K2637" i="1"/>
  <c r="G2637" i="1"/>
  <c r="K322" i="1"/>
  <c r="G322" i="1"/>
  <c r="K1030" i="1"/>
  <c r="G1030" i="1"/>
  <c r="K2309" i="1"/>
  <c r="G2309" i="1"/>
  <c r="K514" i="1"/>
  <c r="G514" i="1"/>
  <c r="K2619" i="1"/>
  <c r="G2619" i="1"/>
  <c r="K2144" i="1"/>
  <c r="G2144" i="1"/>
  <c r="K721" i="1"/>
  <c r="G721" i="1"/>
  <c r="K1892" i="1"/>
  <c r="G1892" i="1"/>
  <c r="K2062" i="1"/>
  <c r="G2062" i="1"/>
  <c r="K180" i="1"/>
  <c r="G180" i="1"/>
  <c r="K492" i="1"/>
  <c r="G492" i="1"/>
  <c r="K730" i="1"/>
  <c r="G730" i="1"/>
  <c r="K371" i="1"/>
  <c r="G371" i="1"/>
  <c r="K9" i="1"/>
  <c r="G9" i="1"/>
  <c r="K1089" i="1"/>
  <c r="G1089" i="1"/>
  <c r="K916" i="1"/>
  <c r="G916" i="1"/>
  <c r="K2029" i="1"/>
  <c r="G2029" i="1"/>
  <c r="K1626" i="1"/>
  <c r="G1626" i="1"/>
  <c r="K1994" i="1"/>
  <c r="G1994" i="1"/>
  <c r="K915" i="1"/>
  <c r="G915" i="1"/>
  <c r="K2221" i="1"/>
  <c r="G2221" i="1"/>
  <c r="K1596" i="1"/>
  <c r="G1596" i="1"/>
  <c r="K1441" i="1"/>
  <c r="G1441" i="1"/>
  <c r="K288" i="1"/>
  <c r="G288" i="1"/>
  <c r="K342" i="1"/>
  <c r="G342" i="1"/>
  <c r="K959" i="1"/>
  <c r="G959" i="1"/>
  <c r="K2266" i="1"/>
  <c r="G2266" i="1"/>
  <c r="K2707" i="1"/>
  <c r="G2707" i="1"/>
  <c r="K2071" i="1"/>
  <c r="G2071" i="1"/>
  <c r="K944" i="1"/>
  <c r="G944" i="1"/>
  <c r="K2281" i="1"/>
  <c r="G2281" i="1"/>
  <c r="K1151" i="1"/>
  <c r="G1151" i="1"/>
  <c r="K1710" i="1"/>
  <c r="G1710" i="1"/>
  <c r="K1836" i="1"/>
  <c r="G1836" i="1"/>
  <c r="K164" i="1"/>
  <c r="G164" i="1"/>
  <c r="K2670" i="1"/>
  <c r="G2670" i="1"/>
  <c r="K156" i="1"/>
  <c r="G156" i="1"/>
  <c r="K683" i="1"/>
  <c r="G683" i="1"/>
  <c r="K850" i="1"/>
  <c r="G850" i="1"/>
  <c r="K1676" i="1"/>
  <c r="G1676" i="1"/>
  <c r="K1199" i="1"/>
  <c r="G1199" i="1"/>
  <c r="K346" i="1"/>
  <c r="G346" i="1"/>
  <c r="K715" i="1"/>
  <c r="G715" i="1"/>
  <c r="K1718" i="1"/>
  <c r="G1718" i="1"/>
  <c r="K2695" i="1"/>
  <c r="G2695" i="1"/>
  <c r="K1249" i="1"/>
  <c r="G1249" i="1"/>
  <c r="K1394" i="1"/>
  <c r="G1394" i="1"/>
  <c r="K2174" i="1"/>
  <c r="G2174" i="1"/>
  <c r="K2591" i="1"/>
  <c r="G2591" i="1"/>
  <c r="K1617" i="1"/>
  <c r="G1617" i="1"/>
  <c r="K1193" i="1"/>
  <c r="G1193" i="1"/>
  <c r="K1159" i="1"/>
  <c r="G1159" i="1"/>
  <c r="K741" i="1"/>
  <c r="G741" i="1"/>
  <c r="K749" i="1"/>
  <c r="G749" i="1"/>
  <c r="K754" i="1"/>
  <c r="G754" i="1"/>
  <c r="K1923" i="1"/>
  <c r="G1923" i="1"/>
  <c r="K1858" i="1"/>
  <c r="G1858" i="1"/>
  <c r="K194" i="1"/>
  <c r="G194" i="1"/>
  <c r="K2680" i="1"/>
  <c r="G2680" i="1"/>
  <c r="K1440" i="1"/>
  <c r="G1440" i="1"/>
  <c r="K2175" i="1"/>
  <c r="G2175" i="1"/>
  <c r="K2570" i="1"/>
  <c r="G2570" i="1"/>
  <c r="K2300" i="1"/>
  <c r="G2300" i="1"/>
  <c r="K505" i="1"/>
  <c r="G505" i="1"/>
  <c r="K2517" i="1"/>
  <c r="G2517" i="1"/>
  <c r="K40" i="1"/>
  <c r="G40" i="1"/>
  <c r="K2579" i="1"/>
  <c r="G2579" i="1"/>
  <c r="K748" i="1"/>
  <c r="G748" i="1"/>
  <c r="K783" i="1"/>
  <c r="G783" i="1"/>
  <c r="K686" i="1"/>
  <c r="G686" i="1"/>
  <c r="K859" i="1"/>
  <c r="G859" i="1"/>
  <c r="K382" i="1"/>
  <c r="G382" i="1"/>
  <c r="K452" i="1"/>
  <c r="G452" i="1"/>
  <c r="K1031" i="1"/>
  <c r="G1031" i="1"/>
  <c r="K41" i="1"/>
  <c r="G41" i="1"/>
  <c r="K2359" i="1"/>
  <c r="G2359" i="1"/>
  <c r="K2531" i="1"/>
  <c r="G2531" i="1"/>
  <c r="K1822" i="1"/>
  <c r="G1822" i="1"/>
  <c r="K383" i="1"/>
  <c r="G383" i="1"/>
  <c r="K410" i="1"/>
  <c r="G410" i="1"/>
  <c r="K451" i="1"/>
  <c r="G451" i="1"/>
  <c r="K1661" i="1"/>
  <c r="G1661" i="1"/>
  <c r="K403" i="1"/>
  <c r="G403" i="1"/>
  <c r="K2332" i="1"/>
  <c r="G2332" i="1"/>
  <c r="K537" i="1"/>
  <c r="G537" i="1"/>
  <c r="K2512" i="1"/>
  <c r="G2512" i="1"/>
  <c r="K2678" i="1"/>
  <c r="G2678" i="1"/>
  <c r="K2201" i="1"/>
  <c r="G2201" i="1"/>
  <c r="K727" i="1"/>
  <c r="G727" i="1"/>
  <c r="K1635" i="1"/>
  <c r="G1635" i="1"/>
  <c r="K133" i="1"/>
  <c r="G133" i="1"/>
  <c r="K2667" i="1"/>
  <c r="G2667" i="1"/>
  <c r="K865" i="1"/>
  <c r="G865" i="1"/>
  <c r="K718" i="1"/>
  <c r="G718" i="1"/>
  <c r="K7" i="1"/>
  <c r="G7" i="1"/>
  <c r="K698" i="1"/>
  <c r="G698" i="1"/>
  <c r="K1840" i="1"/>
  <c r="G1840" i="1"/>
  <c r="K2562" i="1"/>
  <c r="G2562" i="1"/>
  <c r="K6" i="1"/>
  <c r="G6" i="1"/>
  <c r="K1147" i="1"/>
  <c r="G1147" i="1"/>
  <c r="K2165" i="1"/>
  <c r="G2165" i="1"/>
  <c r="K237" i="1"/>
  <c r="G237" i="1"/>
  <c r="K1924" i="1"/>
  <c r="G1924" i="1"/>
  <c r="K1839" i="1"/>
  <c r="G1839" i="1"/>
  <c r="K11" i="1"/>
  <c r="G11" i="1"/>
  <c r="K1197" i="1"/>
  <c r="G1197" i="1"/>
  <c r="K2166" i="1"/>
  <c r="G2166" i="1"/>
  <c r="K706" i="1"/>
  <c r="G706" i="1"/>
  <c r="K685" i="1"/>
  <c r="G685" i="1"/>
  <c r="K1929" i="1"/>
  <c r="G1929" i="1"/>
  <c r="K1844" i="1"/>
  <c r="G1844" i="1"/>
  <c r="K347" i="1"/>
  <c r="G347" i="1"/>
  <c r="K319" i="1"/>
  <c r="G319" i="1"/>
  <c r="K186" i="1"/>
  <c r="G186" i="1"/>
  <c r="K2524" i="1"/>
  <c r="G2524" i="1"/>
  <c r="K2364" i="1"/>
  <c r="G2364" i="1"/>
  <c r="K712" i="1"/>
  <c r="G712" i="1"/>
  <c r="K5" i="1"/>
  <c r="G5" i="1"/>
  <c r="K882" i="1"/>
  <c r="G882" i="1"/>
  <c r="K30" i="1"/>
  <c r="G30" i="1"/>
  <c r="K747" i="1"/>
  <c r="G747" i="1"/>
  <c r="K692" i="1"/>
  <c r="G692" i="1"/>
  <c r="K1690" i="1"/>
  <c r="G1690" i="1"/>
  <c r="K309" i="1"/>
  <c r="G309" i="1"/>
  <c r="K357" i="1"/>
  <c r="G357" i="1"/>
  <c r="K320" i="1"/>
  <c r="G320" i="1"/>
  <c r="K1664" i="1"/>
  <c r="G1664" i="1"/>
  <c r="K680" i="1"/>
  <c r="G680" i="1"/>
  <c r="K720" i="1"/>
  <c r="G720" i="1"/>
  <c r="K670" i="1"/>
  <c r="G670" i="1"/>
  <c r="K2656" i="1"/>
  <c r="G2656" i="1"/>
  <c r="K1405" i="1"/>
  <c r="G1405" i="1"/>
  <c r="K354" i="1"/>
  <c r="G354" i="1"/>
  <c r="K2497" i="1"/>
  <c r="G2497" i="1"/>
  <c r="K1627" i="1"/>
  <c r="G1627" i="1"/>
  <c r="K2636" i="1"/>
  <c r="G2636" i="1"/>
  <c r="K2159" i="1"/>
  <c r="G2159" i="1"/>
  <c r="K879" i="1"/>
  <c r="G879" i="1"/>
  <c r="K2018" i="1"/>
  <c r="G2018" i="1"/>
  <c r="K1864" i="1"/>
  <c r="G1864" i="1"/>
  <c r="K308" i="1"/>
  <c r="G308" i="1"/>
  <c r="K899" i="1"/>
  <c r="G899" i="1"/>
  <c r="K898" i="1"/>
  <c r="G898" i="1"/>
  <c r="K2574" i="1"/>
  <c r="G2574" i="1"/>
  <c r="K2553" i="1"/>
  <c r="G2553" i="1"/>
  <c r="K1114" i="1"/>
  <c r="G1114" i="1"/>
  <c r="K2191" i="1"/>
  <c r="G2191" i="1"/>
  <c r="K854" i="1"/>
  <c r="G854" i="1"/>
  <c r="K2069" i="1"/>
  <c r="G2069" i="1"/>
  <c r="K185" i="1"/>
  <c r="G185" i="1"/>
  <c r="K1361" i="1"/>
  <c r="G1361" i="1"/>
  <c r="K1360" i="1"/>
  <c r="G1360" i="1"/>
  <c r="K1225" i="1"/>
  <c r="G1225" i="1"/>
  <c r="K1882" i="1"/>
  <c r="G1882" i="1"/>
  <c r="K1143" i="1"/>
  <c r="G1143" i="1"/>
  <c r="K1108" i="1"/>
  <c r="G1108" i="1"/>
  <c r="K1243" i="1"/>
  <c r="G1243" i="1"/>
  <c r="K740" i="1"/>
  <c r="G740" i="1"/>
  <c r="K781" i="1"/>
  <c r="G781" i="1"/>
  <c r="K687" i="1"/>
  <c r="G687" i="1"/>
  <c r="K650" i="1"/>
  <c r="G650" i="1"/>
  <c r="K305" i="1"/>
  <c r="G305" i="1"/>
  <c r="K195" i="1"/>
  <c r="G195" i="1"/>
  <c r="K659" i="1"/>
  <c r="G659" i="1"/>
  <c r="K2692" i="1"/>
  <c r="G2692" i="1"/>
  <c r="K625" i="1"/>
  <c r="G625" i="1"/>
  <c r="K645" i="1"/>
  <c r="G645" i="1"/>
  <c r="K1390" i="1"/>
  <c r="G1390" i="1"/>
  <c r="K1357" i="1"/>
  <c r="G1357" i="1"/>
  <c r="K2566" i="1"/>
  <c r="G2566" i="1"/>
  <c r="K873" i="1"/>
  <c r="G873" i="1"/>
  <c r="K1689" i="1"/>
  <c r="G1689" i="1"/>
  <c r="K2731" i="1"/>
  <c r="G2731" i="1"/>
  <c r="K131" i="1"/>
  <c r="G131" i="1"/>
  <c r="K2629" i="1"/>
  <c r="G2629" i="1"/>
  <c r="K4" i="1"/>
  <c r="G4" i="1"/>
  <c r="K1838" i="1"/>
  <c r="G1838" i="1"/>
  <c r="K2592" i="1"/>
  <c r="G2592" i="1"/>
  <c r="K2642" i="1"/>
  <c r="G2642" i="1"/>
  <c r="K2608" i="1"/>
  <c r="G2608" i="1"/>
  <c r="K2525" i="1"/>
  <c r="G2525" i="1"/>
  <c r="K1150" i="1"/>
  <c r="G1150" i="1"/>
  <c r="K1825" i="1"/>
  <c r="G1825" i="1"/>
  <c r="K473" i="1"/>
  <c r="G473" i="1"/>
  <c r="K626" i="1"/>
  <c r="G626" i="1"/>
  <c r="K315" i="1"/>
  <c r="G315" i="1"/>
  <c r="K307" i="1"/>
  <c r="G307" i="1"/>
  <c r="K1658" i="1"/>
  <c r="G1658" i="1"/>
  <c r="K2180" i="1"/>
  <c r="G2180" i="1"/>
  <c r="K2595" i="1"/>
  <c r="G2595" i="1"/>
  <c r="K912" i="1"/>
  <c r="G912" i="1"/>
  <c r="K127" i="1"/>
  <c r="G127" i="1"/>
  <c r="K2363" i="1"/>
  <c r="G2363" i="1"/>
  <c r="K1200" i="1"/>
  <c r="G1200" i="1"/>
  <c r="K656" i="1"/>
  <c r="G656" i="1"/>
  <c r="K894" i="1"/>
  <c r="G894" i="1"/>
  <c r="K221" i="1"/>
  <c r="G221" i="1"/>
  <c r="K179" i="1"/>
  <c r="G179" i="1"/>
  <c r="K1841" i="1"/>
  <c r="G1841" i="1"/>
  <c r="K2575" i="1"/>
  <c r="G2575" i="1"/>
  <c r="K855" i="1"/>
  <c r="G855" i="1"/>
  <c r="K132" i="1"/>
  <c r="G132" i="1"/>
  <c r="K688" i="1"/>
  <c r="G688" i="1"/>
  <c r="K2243" i="1"/>
  <c r="G2243" i="1"/>
  <c r="K2513" i="1"/>
  <c r="G2513" i="1"/>
  <c r="K1497" i="1"/>
  <c r="G1497" i="1"/>
  <c r="K2641" i="1"/>
  <c r="G2641" i="1"/>
  <c r="K1165" i="1"/>
  <c r="G1165" i="1"/>
  <c r="K1164" i="1"/>
  <c r="G1164" i="1"/>
  <c r="K1113" i="1"/>
  <c r="G1113" i="1"/>
  <c r="K780" i="1"/>
  <c r="G780" i="1"/>
  <c r="K282" i="1"/>
  <c r="G282" i="1"/>
  <c r="K240" i="1"/>
  <c r="G240" i="1"/>
  <c r="K2024" i="1"/>
  <c r="G2024" i="1"/>
  <c r="K211" i="1"/>
  <c r="G211" i="1"/>
  <c r="K2523" i="1"/>
  <c r="G2523" i="1"/>
  <c r="K886" i="1"/>
  <c r="G886" i="1"/>
  <c r="K224" i="1"/>
  <c r="G224" i="1"/>
  <c r="K1008" i="1"/>
  <c r="G1008" i="1"/>
  <c r="K1659" i="1"/>
  <c r="G1659" i="1"/>
  <c r="K2526" i="1"/>
  <c r="G2526" i="1"/>
  <c r="K753" i="1"/>
  <c r="G753" i="1"/>
  <c r="K699" i="1"/>
  <c r="G699" i="1"/>
  <c r="K866" i="1"/>
  <c r="G866" i="1"/>
  <c r="K1660" i="1"/>
  <c r="G1660" i="1"/>
  <c r="K1865" i="1"/>
  <c r="G1865" i="1"/>
  <c r="K130" i="1"/>
  <c r="G130" i="1"/>
  <c r="K853" i="1"/>
  <c r="G853" i="1"/>
  <c r="K1837" i="1"/>
  <c r="G1837" i="1"/>
  <c r="K868" i="1"/>
  <c r="G868" i="1"/>
  <c r="K929" i="1"/>
  <c r="G929" i="1"/>
  <c r="K2287" i="1"/>
  <c r="G2287" i="1"/>
  <c r="K797" i="1"/>
  <c r="G797" i="1"/>
  <c r="K766" i="1"/>
  <c r="G766" i="1"/>
  <c r="K247" i="1"/>
  <c r="G247" i="1"/>
  <c r="K2049" i="1"/>
  <c r="G2049" i="1"/>
  <c r="K314" i="1"/>
  <c r="G314" i="1"/>
  <c r="K313" i="1"/>
  <c r="G313" i="1"/>
  <c r="K852" i="1"/>
  <c r="G852" i="1"/>
  <c r="K2613" i="1"/>
  <c r="G2613" i="1"/>
  <c r="K2142" i="1"/>
  <c r="G2142" i="1"/>
  <c r="K352" i="1"/>
  <c r="G352" i="1"/>
  <c r="K1382" i="1"/>
  <c r="G1382" i="1"/>
  <c r="K565" i="1"/>
  <c r="G565" i="1"/>
  <c r="K887" i="1"/>
  <c r="G887" i="1"/>
  <c r="K845" i="1"/>
  <c r="G845" i="1"/>
  <c r="K2554" i="1"/>
  <c r="G2554" i="1"/>
  <c r="K2520" i="1"/>
  <c r="G2520" i="1"/>
  <c r="K2331" i="1"/>
  <c r="G2331" i="1"/>
  <c r="K536" i="1"/>
  <c r="G536" i="1"/>
  <c r="K2530" i="1"/>
  <c r="G2530" i="1"/>
  <c r="K544" i="1"/>
  <c r="G544" i="1"/>
  <c r="K1716" i="1"/>
  <c r="G1716" i="1"/>
  <c r="K1675" i="1"/>
  <c r="G1675" i="1"/>
  <c r="K1685" i="1"/>
  <c r="G1685" i="1"/>
  <c r="K1668" i="1"/>
  <c r="G1668" i="1"/>
  <c r="K1711" i="1"/>
  <c r="G1711" i="1"/>
  <c r="K848" i="1"/>
  <c r="G848" i="1"/>
  <c r="K2635" i="1"/>
  <c r="G2635" i="1"/>
  <c r="K8" i="1"/>
  <c r="G8" i="1"/>
  <c r="K441" i="1"/>
  <c r="G441" i="1"/>
  <c r="K289" i="1"/>
  <c r="G289" i="1"/>
  <c r="K2305" i="1"/>
  <c r="G2305" i="1"/>
  <c r="K510" i="1"/>
  <c r="G510" i="1"/>
  <c r="K574" i="1"/>
  <c r="G574" i="1"/>
  <c r="K1881" i="1"/>
  <c r="G1881" i="1"/>
  <c r="K2304" i="1"/>
  <c r="G2304" i="1"/>
  <c r="K509" i="1"/>
  <c r="G509" i="1"/>
  <c r="K2610" i="1"/>
  <c r="G2610" i="1"/>
  <c r="K743" i="1"/>
  <c r="G743" i="1"/>
  <c r="K2628" i="1"/>
  <c r="G2628" i="1"/>
  <c r="K2664" i="1"/>
  <c r="G2664" i="1"/>
  <c r="K248" i="1"/>
  <c r="G248" i="1"/>
  <c r="K272" i="1"/>
  <c r="G272" i="1"/>
  <c r="K270" i="1"/>
  <c r="G270" i="1"/>
  <c r="K2048" i="1"/>
  <c r="G2048" i="1"/>
  <c r="K450" i="1"/>
  <c r="G450" i="1"/>
  <c r="K1407" i="1"/>
  <c r="G1407" i="1"/>
  <c r="K2028" i="1"/>
  <c r="G2028" i="1"/>
  <c r="K2027" i="1"/>
  <c r="G2027" i="1"/>
  <c r="K701" i="1"/>
  <c r="G701" i="1"/>
  <c r="K1401" i="1"/>
  <c r="G1401" i="1"/>
  <c r="K1436" i="1"/>
  <c r="G1436" i="1"/>
  <c r="K1404" i="1"/>
  <c r="G1404" i="1"/>
  <c r="K1354" i="1"/>
  <c r="G1354" i="1"/>
  <c r="K157" i="1"/>
  <c r="G157" i="1"/>
  <c r="K545" i="1"/>
  <c r="G545" i="1"/>
  <c r="K2491" i="1"/>
  <c r="G2491" i="1"/>
  <c r="K2153" i="1"/>
  <c r="G2153" i="1"/>
  <c r="K161" i="1"/>
  <c r="G161" i="1"/>
  <c r="K155" i="1"/>
  <c r="G155" i="1"/>
  <c r="K2138" i="1"/>
  <c r="G2138" i="1"/>
  <c r="K1074" i="1"/>
  <c r="G1074" i="1"/>
  <c r="K2293" i="1"/>
  <c r="G2293" i="1"/>
  <c r="K498" i="1"/>
  <c r="G498" i="1"/>
  <c r="K1679" i="1"/>
  <c r="G1679" i="1"/>
  <c r="K1684" i="1"/>
  <c r="G1684" i="1"/>
  <c r="K1683" i="1"/>
  <c r="G1683" i="1"/>
  <c r="K1876" i="1"/>
  <c r="G1876" i="1"/>
  <c r="K1829" i="1"/>
  <c r="G1829" i="1"/>
  <c r="K1834" i="1"/>
  <c r="G1834" i="1"/>
  <c r="K200" i="1"/>
  <c r="G200" i="1"/>
  <c r="K304" i="1"/>
  <c r="G304" i="1"/>
  <c r="K1672" i="1"/>
  <c r="G1672" i="1"/>
  <c r="K353" i="1"/>
  <c r="G353" i="1"/>
  <c r="K1678" i="1"/>
  <c r="G1678" i="1"/>
  <c r="K480" i="1"/>
  <c r="G480" i="1"/>
  <c r="K719" i="1"/>
  <c r="G719" i="1"/>
  <c r="K175" i="1"/>
  <c r="G175" i="1"/>
  <c r="K2493" i="1"/>
  <c r="G2493" i="1"/>
  <c r="K28" i="1"/>
  <c r="G28" i="1"/>
  <c r="K2631" i="1"/>
  <c r="G2631" i="1"/>
  <c r="K2155" i="1"/>
  <c r="G2155" i="1"/>
  <c r="K2134" i="1"/>
  <c r="G2134" i="1"/>
  <c r="K2015" i="1"/>
  <c r="G2015" i="1"/>
  <c r="K174" i="1"/>
  <c r="G174" i="1"/>
  <c r="K1498" i="1"/>
  <c r="G1498" i="1"/>
  <c r="K2492" i="1"/>
  <c r="G2492" i="1"/>
  <c r="K38" i="1"/>
  <c r="G38" i="1"/>
  <c r="K2630" i="1"/>
  <c r="G2630" i="1"/>
  <c r="K2625" i="1"/>
  <c r="G2625" i="1"/>
  <c r="K2154" i="1"/>
  <c r="G2154" i="1"/>
  <c r="K2149" i="1"/>
  <c r="G2149" i="1"/>
  <c r="K2188" i="1"/>
  <c r="G2188" i="1"/>
  <c r="K742" i="1"/>
  <c r="G742" i="1"/>
  <c r="K779" i="1"/>
  <c r="G779" i="1"/>
  <c r="K241" i="1"/>
  <c r="G241" i="1"/>
  <c r="K2065" i="1"/>
  <c r="G2065" i="1"/>
  <c r="K2019" i="1"/>
  <c r="G2019" i="1"/>
  <c r="K1880" i="1"/>
  <c r="G1880" i="1"/>
  <c r="K208" i="1"/>
  <c r="G208" i="1"/>
  <c r="K378" i="1"/>
  <c r="G378" i="1"/>
  <c r="K442" i="1"/>
  <c r="G442" i="1"/>
  <c r="K1408" i="1"/>
  <c r="G1408" i="1"/>
  <c r="K2573" i="1"/>
  <c r="G2573" i="1"/>
  <c r="K2572" i="1"/>
  <c r="G2572" i="1"/>
  <c r="K2490" i="1"/>
  <c r="G2490" i="1"/>
  <c r="K2152" i="1"/>
  <c r="G2152" i="1"/>
  <c r="K2011" i="1"/>
  <c r="G2011" i="1"/>
  <c r="K1764" i="1"/>
  <c r="G1764" i="1"/>
  <c r="K798" i="1"/>
  <c r="G798" i="1"/>
  <c r="K729" i="1"/>
  <c r="G729" i="1"/>
  <c r="K2054" i="1"/>
  <c r="G2054" i="1"/>
  <c r="K173" i="1"/>
  <c r="G173" i="1"/>
  <c r="K169" i="1"/>
  <c r="G169" i="1"/>
  <c r="K168" i="1"/>
  <c r="G168" i="1"/>
  <c r="K2617" i="1"/>
  <c r="G2617" i="1"/>
  <c r="K2148" i="1"/>
  <c r="G2148" i="1"/>
  <c r="K724" i="1"/>
  <c r="G724" i="1"/>
  <c r="K2151" i="1"/>
  <c r="G2151" i="1"/>
  <c r="K891" i="1"/>
  <c r="G891" i="1"/>
  <c r="K2603" i="1"/>
  <c r="G2603" i="1"/>
  <c r="K2569" i="1"/>
  <c r="G2569" i="1"/>
  <c r="K733" i="1"/>
  <c r="G733" i="1"/>
  <c r="K1634" i="1"/>
  <c r="G1634" i="1"/>
  <c r="K2303" i="1"/>
  <c r="G2303" i="1"/>
  <c r="K508" i="1"/>
  <c r="G508" i="1"/>
  <c r="K1633" i="1"/>
  <c r="G1633" i="1"/>
  <c r="K201" i="1"/>
  <c r="G201" i="1"/>
  <c r="K449" i="1"/>
  <c r="G449" i="1"/>
  <c r="K2620" i="1"/>
  <c r="G2620" i="1"/>
  <c r="K273" i="1"/>
  <c r="G273" i="1"/>
  <c r="K172" i="1"/>
  <c r="G172" i="1"/>
  <c r="K1673" i="1"/>
  <c r="G1673" i="1"/>
  <c r="K1428" i="1"/>
  <c r="G1428" i="1"/>
  <c r="K1630" i="1"/>
  <c r="G1630" i="1"/>
  <c r="K1009" i="1"/>
  <c r="G1009" i="1"/>
  <c r="K775" i="1"/>
  <c r="G775" i="1"/>
  <c r="K736" i="1"/>
  <c r="G736" i="1"/>
  <c r="K379" i="1"/>
  <c r="G379" i="1"/>
  <c r="K2302" i="1"/>
  <c r="G2302" i="1"/>
  <c r="K507" i="1"/>
  <c r="G507" i="1"/>
  <c r="K448" i="1"/>
  <c r="G448" i="1"/>
  <c r="K219" i="1"/>
  <c r="G219" i="1"/>
  <c r="K1715" i="1"/>
  <c r="G1715" i="1"/>
  <c r="K171" i="1"/>
  <c r="G171" i="1"/>
  <c r="K2677" i="1"/>
  <c r="G2677" i="1"/>
  <c r="K2181" i="1"/>
  <c r="G2181" i="1"/>
  <c r="K2671" i="1"/>
  <c r="G2671" i="1"/>
  <c r="K2297" i="1"/>
  <c r="G2297" i="1"/>
  <c r="K502" i="1"/>
  <c r="G502" i="1"/>
  <c r="K2607" i="1"/>
  <c r="G2607" i="1"/>
  <c r="K2200" i="1"/>
  <c r="G2200" i="1"/>
  <c r="K2624" i="1"/>
  <c r="G2624" i="1"/>
  <c r="K2627" i="1"/>
  <c r="G2627" i="1"/>
  <c r="K2558" i="1"/>
  <c r="G2558" i="1"/>
  <c r="K2199" i="1"/>
  <c r="G2199" i="1"/>
  <c r="K892" i="1"/>
  <c r="G892" i="1"/>
  <c r="K564" i="1"/>
  <c r="G564" i="1"/>
  <c r="K1379" i="1"/>
  <c r="G1379" i="1"/>
  <c r="K2559" i="1"/>
  <c r="G2559" i="1"/>
  <c r="K726" i="1"/>
  <c r="G726" i="1"/>
  <c r="K725" i="1"/>
  <c r="G725" i="1"/>
  <c r="K2323" i="1"/>
  <c r="G2323" i="1"/>
  <c r="K1347" i="1"/>
  <c r="G1347" i="1"/>
  <c r="K380" i="1"/>
  <c r="G380" i="1"/>
  <c r="K1346" i="1"/>
  <c r="G1346" i="1"/>
  <c r="K1033" i="1"/>
  <c r="G1033" i="1"/>
  <c r="K1075" i="1"/>
  <c r="G1075" i="1"/>
  <c r="K220" i="1"/>
  <c r="G220" i="1"/>
  <c r="K335" i="1"/>
  <c r="G335" i="1"/>
  <c r="K1124" i="1"/>
  <c r="G1124" i="1"/>
  <c r="K966" i="1"/>
  <c r="G966" i="1"/>
  <c r="K372" i="1"/>
  <c r="G372" i="1"/>
  <c r="K2676" i="1"/>
  <c r="G2676" i="1"/>
  <c r="K2241" i="1"/>
  <c r="G2241" i="1"/>
  <c r="K893" i="1"/>
  <c r="G893" i="1"/>
  <c r="K528" i="1"/>
  <c r="G528" i="1"/>
  <c r="K799" i="1"/>
  <c r="G799" i="1"/>
  <c r="K849" i="1"/>
  <c r="G849" i="1"/>
</calcChain>
</file>

<file path=xl/sharedStrings.xml><?xml version="1.0" encoding="utf-8"?>
<sst xmlns="http://schemas.openxmlformats.org/spreadsheetml/2006/main" count="20948" uniqueCount="682">
  <si>
    <t>AW</t>
  </si>
  <si>
    <t>AX</t>
  </si>
  <si>
    <t>AY</t>
  </si>
  <si>
    <t>AZ</t>
  </si>
  <si>
    <t>BA</t>
  </si>
  <si>
    <t>BF</t>
  </si>
  <si>
    <t>BG</t>
  </si>
  <si>
    <t>BH</t>
  </si>
  <si>
    <t>BI</t>
  </si>
  <si>
    <t>BJ</t>
  </si>
  <si>
    <t>BK</t>
  </si>
  <si>
    <t>BM</t>
  </si>
  <si>
    <t>BN</t>
  </si>
  <si>
    <t>BY</t>
  </si>
  <si>
    <t>BZ</t>
  </si>
  <si>
    <t>CA</t>
  </si>
  <si>
    <t>CB</t>
  </si>
  <si>
    <t>CC</t>
  </si>
  <si>
    <t>CD</t>
  </si>
  <si>
    <t>CE</t>
  </si>
  <si>
    <t>CQ</t>
  </si>
  <si>
    <t>CR</t>
  </si>
  <si>
    <t>DA</t>
  </si>
  <si>
    <t>DB</t>
  </si>
  <si>
    <t>DC</t>
  </si>
  <si>
    <t>DD</t>
  </si>
  <si>
    <t>DE</t>
  </si>
  <si>
    <t>DF</t>
  </si>
  <si>
    <t>DG</t>
  </si>
  <si>
    <t>DH</t>
  </si>
  <si>
    <t>EC</t>
  </si>
  <si>
    <t>ED</t>
  </si>
  <si>
    <t>EE</t>
  </si>
  <si>
    <t>EF</t>
  </si>
  <si>
    <t>EG</t>
  </si>
  <si>
    <t>ES</t>
  </si>
  <si>
    <t>EV</t>
  </si>
  <si>
    <t>EX</t>
  </si>
  <si>
    <t>EY</t>
  </si>
  <si>
    <t>FO</t>
  </si>
  <si>
    <t>FP</t>
  </si>
  <si>
    <t>FW</t>
  </si>
  <si>
    <t>FX</t>
  </si>
  <si>
    <t>FY</t>
  </si>
  <si>
    <t>FZ</t>
  </si>
  <si>
    <t>HE</t>
  </si>
  <si>
    <t>HI</t>
  </si>
  <si>
    <t>HJ</t>
  </si>
  <si>
    <t>HM</t>
  </si>
  <si>
    <t>HS</t>
  </si>
  <si>
    <t>HT</t>
  </si>
  <si>
    <t>HW</t>
  </si>
  <si>
    <t>HX</t>
  </si>
  <si>
    <t>IA</t>
  </si>
  <si>
    <t>IB</t>
  </si>
  <si>
    <t>IE</t>
  </si>
  <si>
    <t>IF</t>
  </si>
  <si>
    <t>IG</t>
  </si>
  <si>
    <t>IH</t>
  </si>
  <si>
    <t>JS</t>
  </si>
  <si>
    <t>JT</t>
  </si>
  <si>
    <t>JW</t>
  </si>
  <si>
    <t>JX</t>
  </si>
  <si>
    <t>JY</t>
  </si>
  <si>
    <t>JZ</t>
  </si>
  <si>
    <t>KF</t>
  </si>
  <si>
    <t>KJ</t>
  </si>
  <si>
    <t>KK</t>
  </si>
  <si>
    <t>KL</t>
  </si>
  <si>
    <t>KN</t>
  </si>
  <si>
    <t>KO</t>
  </si>
  <si>
    <t>KP</t>
  </si>
  <si>
    <t>KQ</t>
  </si>
  <si>
    <t>KV</t>
  </si>
  <si>
    <t>CS</t>
  </si>
  <si>
    <t>D</t>
  </si>
  <si>
    <t>E</t>
  </si>
  <si>
    <t>EW</t>
  </si>
  <si>
    <t>FN</t>
  </si>
  <si>
    <t>HN</t>
  </si>
  <si>
    <t>Muutos</t>
  </si>
  <si>
    <t>Taajamaväestö</t>
  </si>
  <si>
    <t>Väkiluku</t>
  </si>
  <si>
    <t>F</t>
  </si>
  <si>
    <t>Miesten lukumäärä</t>
  </si>
  <si>
    <t>G</t>
  </si>
  <si>
    <t>Naisten lukumäärä</t>
  </si>
  <si>
    <t>H</t>
  </si>
  <si>
    <t>Naisia 1000 miestä kohti</t>
  </si>
  <si>
    <t>I</t>
  </si>
  <si>
    <t>0-4 -vuotiaat, miehet</t>
  </si>
  <si>
    <t>J</t>
  </si>
  <si>
    <t>0-4 -vuotiaat, naiset</t>
  </si>
  <si>
    <t>K</t>
  </si>
  <si>
    <t>5-9 -vuotiaat, miehet</t>
  </si>
  <si>
    <t>L</t>
  </si>
  <si>
    <t>5-9 -vuotiaat, naiset</t>
  </si>
  <si>
    <t>M</t>
  </si>
  <si>
    <t>10-14 -vuotiaat, miehet</t>
  </si>
  <si>
    <t>N</t>
  </si>
  <si>
    <t>10-14 -vuotiaat, naiset</t>
  </si>
  <si>
    <t>O</t>
  </si>
  <si>
    <t>15-19 -vuotiaat, miehet</t>
  </si>
  <si>
    <t>P</t>
  </si>
  <si>
    <t>15-19 -vuotiaat, naiset</t>
  </si>
  <si>
    <t>Q</t>
  </si>
  <si>
    <t>20-24 -vuotiaat, miehet</t>
  </si>
  <si>
    <t>R</t>
  </si>
  <si>
    <t>20-24 -vuotiaat, naiset</t>
  </si>
  <si>
    <t>S</t>
  </si>
  <si>
    <t>25-29 -vuotiaat, miehet</t>
  </si>
  <si>
    <t>T</t>
  </si>
  <si>
    <t>25-29 -vuotiaat, naiset</t>
  </si>
  <si>
    <t>U</t>
  </si>
  <si>
    <t>30-34 -vuotiaat, miehet</t>
  </si>
  <si>
    <t>V</t>
  </si>
  <si>
    <t>30-34 -vuotiaat, naiset</t>
  </si>
  <si>
    <t>W</t>
  </si>
  <si>
    <t>35-39 -vuotiaat, miehet</t>
  </si>
  <si>
    <t>X</t>
  </si>
  <si>
    <t>35-39 -vuotiaat, naiset</t>
  </si>
  <si>
    <t>Y</t>
  </si>
  <si>
    <t>40-44 -vuotiaat, miehet</t>
  </si>
  <si>
    <t>Z</t>
  </si>
  <si>
    <t>40-44 -vuotiaat, naiset</t>
  </si>
  <si>
    <t>AA</t>
  </si>
  <si>
    <t>45-49 -vuotiaat, miehet</t>
  </si>
  <si>
    <t>AB</t>
  </si>
  <si>
    <t>45-49 -vuotiaat, naiset</t>
  </si>
  <si>
    <t>AC</t>
  </si>
  <si>
    <t>50-54 -vuotiaat, miehet</t>
  </si>
  <si>
    <t>AD</t>
  </si>
  <si>
    <t>50-54 -vuotiaat, naiset</t>
  </si>
  <si>
    <t>AE</t>
  </si>
  <si>
    <t>55-59 -vuotiaat, miehet</t>
  </si>
  <si>
    <t>AF</t>
  </si>
  <si>
    <t>55-59 -vuotiaat, naiset</t>
  </si>
  <si>
    <t>AG</t>
  </si>
  <si>
    <t>60-64 -vuotiaat, miehet</t>
  </si>
  <si>
    <t>AH</t>
  </si>
  <si>
    <t>60-64 -vuotiaat, naiset</t>
  </si>
  <si>
    <t>AI</t>
  </si>
  <si>
    <t>65-69 -vuotiaat, miehet</t>
  </si>
  <si>
    <t>AJ</t>
  </si>
  <si>
    <t>65-69 -vuotiaat, naiset</t>
  </si>
  <si>
    <t>AK</t>
  </si>
  <si>
    <t>70-74 -vuotiaat, miehet</t>
  </si>
  <si>
    <t>AL</t>
  </si>
  <si>
    <t>70-74 -vuotiaat, naiset</t>
  </si>
  <si>
    <t>AM</t>
  </si>
  <si>
    <t>75-79 -vuotiaat, miehet</t>
  </si>
  <si>
    <t>AN</t>
  </si>
  <si>
    <t>75-79 -vuotiaat, naiset</t>
  </si>
  <si>
    <t>AO</t>
  </si>
  <si>
    <t>80-84 -vuotiaat, miehet</t>
  </si>
  <si>
    <t>AP</t>
  </si>
  <si>
    <t>80-84 -vuotiaat, naiset</t>
  </si>
  <si>
    <t>AQ</t>
  </si>
  <si>
    <t>85-89 -vuotiaat, miehet</t>
  </si>
  <si>
    <t>AR</t>
  </si>
  <si>
    <t>85-89 -vuotiaat, naiset</t>
  </si>
  <si>
    <t>AS</t>
  </si>
  <si>
    <t>90-94 -vuotiaat, miehet</t>
  </si>
  <si>
    <t>AT</t>
  </si>
  <si>
    <t>90-94 -vuotiaat, naiset</t>
  </si>
  <si>
    <t>AU</t>
  </si>
  <si>
    <t>Yli 94-vuotiaat, miehet</t>
  </si>
  <si>
    <t>AV</t>
  </si>
  <si>
    <t>Yli 94-vuotiaat, naiset</t>
  </si>
  <si>
    <t>Alle 7-vuotiaat</t>
  </si>
  <si>
    <t>Alle 15-vuotiaat</t>
  </si>
  <si>
    <t>15-64 -vuotiaat</t>
  </si>
  <si>
    <t>Yli 64-vuotiaat</t>
  </si>
  <si>
    <t>Alle 15- ja yli 64 -vuotiaat</t>
  </si>
  <si>
    <t>BB</t>
  </si>
  <si>
    <t>Demografinen huoltosuhde</t>
  </si>
  <si>
    <t>BC</t>
  </si>
  <si>
    <t>Väestön keski-ikä, miehet</t>
  </si>
  <si>
    <t>BD</t>
  </si>
  <si>
    <t>Väestön keski-ikä, naiset</t>
  </si>
  <si>
    <t>BE</t>
  </si>
  <si>
    <t>Ruotsinkieliset</t>
  </si>
  <si>
    <t>Ulkomaan kansalaiset</t>
  </si>
  <si>
    <t>Syntyneet</t>
  </si>
  <si>
    <t>Syntyneet, äiti alle 20-vuotias</t>
  </si>
  <si>
    <t>Syntyneet, äiti  20-29 -vuotias</t>
  </si>
  <si>
    <t>Syntyneet, äiti 30-34 -vuotias</t>
  </si>
  <si>
    <t>Syntyneet , äiti yli 34-vuotias</t>
  </si>
  <si>
    <t>BL</t>
  </si>
  <si>
    <t>Kuolleet</t>
  </si>
  <si>
    <t>Maahanmuuttaneet</t>
  </si>
  <si>
    <t>Maastamuuttaneet</t>
  </si>
  <si>
    <t>BO</t>
  </si>
  <si>
    <t>Kuntien välinen lähtömuutto</t>
  </si>
  <si>
    <t>BP</t>
  </si>
  <si>
    <t>Kuntien välinen tulomuutto</t>
  </si>
  <si>
    <t>BQ</t>
  </si>
  <si>
    <t>Kuntien välinen lähtömuutto, alle 20-vuotiaat</t>
  </si>
  <si>
    <t>BR</t>
  </si>
  <si>
    <t>Kuntien välinen lähtömuutto,  20-39 -vuotiaat</t>
  </si>
  <si>
    <t>BS</t>
  </si>
  <si>
    <t>Kuntien välinen lähtömuutto, 40-59 -vuotiaat</t>
  </si>
  <si>
    <t>BT</t>
  </si>
  <si>
    <t>Kuntien välinen lähtömuutto, 60+ -vuotiaat</t>
  </si>
  <si>
    <t>BU</t>
  </si>
  <si>
    <t>Kuntien välinen tulomuutto, alle 20-vuotiaat</t>
  </si>
  <si>
    <t>BV</t>
  </si>
  <si>
    <t>Kuntien välinentulomuutto,  20-39 -vuotiaat</t>
  </si>
  <si>
    <t>BW</t>
  </si>
  <si>
    <t>Kuntien välinen tulomuutto, 40-59 -vuotiaat</t>
  </si>
  <si>
    <t>BX</t>
  </si>
  <si>
    <t>Kuntien välinen tulomuutto, 60+ -vuotiaat</t>
  </si>
  <si>
    <t>Perheiden lukumäärä</t>
  </si>
  <si>
    <t>Asuntokuntien lukumäärä</t>
  </si>
  <si>
    <t>Ahtaasti asuvat asuntokunnat</t>
  </si>
  <si>
    <t>Asuntokunnan koko (1 henkilö)</t>
  </si>
  <si>
    <t>Asuntokunnan koko (2 henkilöä)</t>
  </si>
  <si>
    <t>Asuntokunnan koko (3 henkilöä)</t>
  </si>
  <si>
    <t>Asuntokunnan koko (4+ henkilöä)</t>
  </si>
  <si>
    <t>CF</t>
  </si>
  <si>
    <t>Asuntojen keskipinta-ala (m2)</t>
  </si>
  <si>
    <t>CG</t>
  </si>
  <si>
    <t>Asuntokuntien keskikoko (henkilöä)</t>
  </si>
  <si>
    <t>CH</t>
  </si>
  <si>
    <t>Rivi- ja pientaloissa asuvat asuntokunnat</t>
  </si>
  <si>
    <t>CI</t>
  </si>
  <si>
    <t>Pientaloissa asuvat asuntokunnat</t>
  </si>
  <si>
    <t>CJ</t>
  </si>
  <si>
    <t>Rivi- ja ketjutaloissa asuvat asuntokunnat</t>
  </si>
  <si>
    <t>CK</t>
  </si>
  <si>
    <t>Kerrostaloissa asuvat asuntokunnat</t>
  </si>
  <si>
    <t>CL</t>
  </si>
  <si>
    <t>Muissa rakennuksissa asuvat asuntokunnat</t>
  </si>
  <si>
    <t>CM</t>
  </si>
  <si>
    <t>Omistusasunnossa asuvat asuntokunnat</t>
  </si>
  <si>
    <t>CN</t>
  </si>
  <si>
    <t>Vuokra-asunnoissa asuvat asuntokunnat</t>
  </si>
  <si>
    <t>CO</t>
  </si>
  <si>
    <t>Kaikkien asuntojen pinta-ala, m2</t>
  </si>
  <si>
    <t>CP</t>
  </si>
  <si>
    <t>Asuntojen pinta-ala, m2/henkilö</t>
  </si>
  <si>
    <t>Puutteellisesti varustetuissa tai varustetasoltaan tuntemattomissa asunnoissa asuvat asuntokunnat</t>
  </si>
  <si>
    <t>Hyvin varustetuissa asunnoissa asuvat vanhusasuntokunnat</t>
  </si>
  <si>
    <t>Puutteellisesti varustetuissa asunnossa asuvat vanhusasuntokunnat</t>
  </si>
  <si>
    <t>CT</t>
  </si>
  <si>
    <t>Kaikkien rakennusten kerrosala, m2</t>
  </si>
  <si>
    <t>CU</t>
  </si>
  <si>
    <t>Asuinrakennusten kerrosala, m2</t>
  </si>
  <si>
    <t>CV</t>
  </si>
  <si>
    <t>Kesämökkien lukumäärä</t>
  </si>
  <si>
    <t>CW</t>
  </si>
  <si>
    <t>Kesäasukkaat</t>
  </si>
  <si>
    <t>CX</t>
  </si>
  <si>
    <t>Ulkopaikkakuntalaisten omistamat yksityiset kesämökit</t>
  </si>
  <si>
    <t>CY</t>
  </si>
  <si>
    <t>Ei perusasteen jälkeistä tutkintoa, 25-29-vuotiaat miehet</t>
  </si>
  <si>
    <t>CZ</t>
  </si>
  <si>
    <t>Ei perusasteen jälkeistä tutkintoa, 25-29-vuotiaat naiset</t>
  </si>
  <si>
    <t>Ei perusasteen jälkeistä tutkintoa, miehet</t>
  </si>
  <si>
    <t>Ei perusasteen jälkeistä tutkintoa, naiset</t>
  </si>
  <si>
    <t>Vähintään toisen asteen tutkinnon suorittaneet, miehet</t>
  </si>
  <si>
    <t>Vähintään toisen asteen tutkinnon suorittaneet, naiset</t>
  </si>
  <si>
    <t>Korkea-asteen tutkinnon suorittaneet, miehet</t>
  </si>
  <si>
    <t>Korkea-asteen tutkinnon suorittaneet, naiset</t>
  </si>
  <si>
    <t>Toisen asteen tutkinnon suorittaneet, miehet</t>
  </si>
  <si>
    <t>Toisen asteen tutkinnon suorittaneet, naiset</t>
  </si>
  <si>
    <t>DI</t>
  </si>
  <si>
    <t>Alimman korkea-asteen tutkinnon suorittaneet, miehet</t>
  </si>
  <si>
    <t>DJ</t>
  </si>
  <si>
    <t>Alimman korkea-asteen tutkinnon suorittaneet, naiset</t>
  </si>
  <si>
    <t>DK</t>
  </si>
  <si>
    <t>Alemman korkeakouluasteen tutkinnon suorittaneet, miehet</t>
  </si>
  <si>
    <t>DL</t>
  </si>
  <si>
    <t>Alemman korkeakouluasteen tutkinon suorittaneet, naiset</t>
  </si>
  <si>
    <t>DM</t>
  </si>
  <si>
    <t>Ylemmän korkeakouluasteen tutkinnon suorittaneet, miehet</t>
  </si>
  <si>
    <t>DN</t>
  </si>
  <si>
    <t>Ylemmän korkeakouluasteen tutkinnon suorittaneet, naiset</t>
  </si>
  <si>
    <t>DO</t>
  </si>
  <si>
    <t>Tutkijakoulutusasteen tutkinnon suorittaneet, miehet</t>
  </si>
  <si>
    <t>DP</t>
  </si>
  <si>
    <t>Tutkijakoulutusasteen tutkinnon suorittaneet, naiset</t>
  </si>
  <si>
    <t>DQ</t>
  </si>
  <si>
    <t>Ei perusasteen jälkeistä tutkintoa, 20+ -vuotiaat miehet</t>
  </si>
  <si>
    <t>DR</t>
  </si>
  <si>
    <t>Ei perusasteen jälkeistä tutkintoa, 20+ -vuotiaat naiset</t>
  </si>
  <si>
    <t>DS</t>
  </si>
  <si>
    <t>Toisen asteen tutkinnon suorittaneet, 20+ -vuotiaat miehet</t>
  </si>
  <si>
    <t>DT</t>
  </si>
  <si>
    <t>Toisen asteen tutkinnon suorittaneet, 20+ -vuotiaat naiset</t>
  </si>
  <si>
    <t>DU</t>
  </si>
  <si>
    <t>Alimman korkea-asteen tutkinnon suorittaneet, 20+ -vuotiaat miehet</t>
  </si>
  <si>
    <t>DV</t>
  </si>
  <si>
    <t>Alimman korkea-asteen tutkinnon suorittaneet, 20+ -vuotiaat naiset</t>
  </si>
  <si>
    <t>DW</t>
  </si>
  <si>
    <t>Alemman korkeakouluasteen tutkinnon suorittaneet, 20+ -vuotiaat miehet</t>
  </si>
  <si>
    <t>DX</t>
  </si>
  <si>
    <t>Alemman korkeakouluasteen tutkinno suorittaneet, 20+ -vuotiaat naiset</t>
  </si>
  <si>
    <t>DY</t>
  </si>
  <si>
    <t>Ylemmän korkeakouluasteen tutkinnon suorittaneet, 20+ -vuotiaat miehet</t>
  </si>
  <si>
    <t>DZ</t>
  </si>
  <si>
    <t>Ylemmän korkeakouluasteen tutkinnon suorittaneet, 20+ -vuotiaat naiset</t>
  </si>
  <si>
    <t>EA</t>
  </si>
  <si>
    <t>Tutkijakoulutusasteen tutkinnon suorittaneet, 20+ -vuotiaat miehet</t>
  </si>
  <si>
    <t>EB</t>
  </si>
  <si>
    <t>Tutkija-asteen tutkinnon suorittaneet, 20+ -vuotiaat naiset</t>
  </si>
  <si>
    <t>Alueella asuvan työllisen työvoiman määrä</t>
  </si>
  <si>
    <t>Työlliset, 18-64-vuotiaat</t>
  </si>
  <si>
    <t>Asuinkunnassa työssäkäyvät</t>
  </si>
  <si>
    <t>Työttömät, 18-64-vuotiaat</t>
  </si>
  <si>
    <t>0-14 -vuotiaat</t>
  </si>
  <si>
    <t>EH</t>
  </si>
  <si>
    <t>Opiskelijat</t>
  </si>
  <si>
    <t>EI</t>
  </si>
  <si>
    <t>Eläkeläiset</t>
  </si>
  <si>
    <t>EJ</t>
  </si>
  <si>
    <t>Väestöntiheys</t>
  </si>
  <si>
    <t>EK</t>
  </si>
  <si>
    <t>Muut työvoiman ulkopuolella olevat</t>
  </si>
  <si>
    <t>EL</t>
  </si>
  <si>
    <t>Taloudellinen huoltosuhde</t>
  </si>
  <si>
    <t>EM</t>
  </si>
  <si>
    <t>Työlliset, 18-24-vuotiaat</t>
  </si>
  <si>
    <t>EN</t>
  </si>
  <si>
    <t>Työlliset, 25-34-vuotiaat</t>
  </si>
  <si>
    <t>EO</t>
  </si>
  <si>
    <t>Työlliset, 35-44-vuotiaat</t>
  </si>
  <si>
    <t>EP</t>
  </si>
  <si>
    <t>Työlliset, 45-54-vuotiaat</t>
  </si>
  <si>
    <t>EQ</t>
  </si>
  <si>
    <t>Työlliset, 55-59-vuotiaat</t>
  </si>
  <si>
    <t>ER</t>
  </si>
  <si>
    <t>Työlliset, 60-64-vuotiaat</t>
  </si>
  <si>
    <t>Yrittäjät</t>
  </si>
  <si>
    <t>ET</t>
  </si>
  <si>
    <t>Yrittäjät, miehet</t>
  </si>
  <si>
    <t>EU</t>
  </si>
  <si>
    <t>Yrittäjät, naiset</t>
  </si>
  <si>
    <t>Alueella olevien työpaikkojen lukumäärä</t>
  </si>
  <si>
    <t>Alkutuotannon työpaikat</t>
  </si>
  <si>
    <t>Jalostuksen työpaikat</t>
  </si>
  <si>
    <t>Palvelujen työpaikat</t>
  </si>
  <si>
    <t>EZ</t>
  </si>
  <si>
    <t>Toimialaltaan tuntemattomat työpaikat</t>
  </si>
  <si>
    <t>FA</t>
  </si>
  <si>
    <t>Teollisuuden työpaikat, miehet</t>
  </si>
  <si>
    <t>FB</t>
  </si>
  <si>
    <t>Teollisuuden työpaikat, naiset</t>
  </si>
  <si>
    <t>FC</t>
  </si>
  <si>
    <t>Rakentamisen työpaikat, miehet</t>
  </si>
  <si>
    <t>FD</t>
  </si>
  <si>
    <t>Rakentamisen työpaikat, naiset</t>
  </si>
  <si>
    <t>FE</t>
  </si>
  <si>
    <t>Kaupan työpaikat, miehet</t>
  </si>
  <si>
    <t>FF</t>
  </si>
  <si>
    <t>Kaupan työpaikat, naiset</t>
  </si>
  <si>
    <t>FG</t>
  </si>
  <si>
    <t>Majoitus- ja ravitsemistoiminnan työpaikat</t>
  </si>
  <si>
    <t>FH</t>
  </si>
  <si>
    <t>Koulutuksen työpaikat, miehet</t>
  </si>
  <si>
    <t>FI</t>
  </si>
  <si>
    <t>Koulutuksen työpaikat, naiset</t>
  </si>
  <si>
    <t>FJ</t>
  </si>
  <si>
    <t>Terveys- ja sosiaalipalvelujen työpaikat, miehet</t>
  </si>
  <si>
    <t>FK</t>
  </si>
  <si>
    <t>Terveys- ja sosiaalipalvelujen työpaikat, naiset</t>
  </si>
  <si>
    <t>FL</t>
  </si>
  <si>
    <t>Informaatiosektorin työpaikat</t>
  </si>
  <si>
    <t>FM</t>
  </si>
  <si>
    <t>Työpaikkaomavaraisuus</t>
  </si>
  <si>
    <t>Alkutuotannon työllinen työvoima</t>
  </si>
  <si>
    <t>Jalostuksen työllinen työvoima</t>
  </si>
  <si>
    <t>Palvelutoimialojen työllinen työvoima</t>
  </si>
  <si>
    <t>FQ</t>
  </si>
  <si>
    <t>Sisäänpendelöinti</t>
  </si>
  <si>
    <t>FR</t>
  </si>
  <si>
    <t>Ulospendelöinti</t>
  </si>
  <si>
    <t>FS</t>
  </si>
  <si>
    <t>Omassa seutukunnassa työssäkäyvät</t>
  </si>
  <si>
    <t>FT</t>
  </si>
  <si>
    <t>Lainakanta, euroa/asukas</t>
  </si>
  <si>
    <t>FU</t>
  </si>
  <si>
    <t>Opetus- ja kulttuuritoiminta yhteensä, nettokäyttökustannukset, euroa/asukas</t>
  </si>
  <si>
    <t>FV</t>
  </si>
  <si>
    <t>Sosiaali- ja terveystoiminta yhteensä, nettokäyttökustannukset, euroa/asukas</t>
  </si>
  <si>
    <t>1.1.1.1 Tulovero ansiotulosta valtionverotuksessa (TVL 124§ 1 mom.)</t>
  </si>
  <si>
    <t>1.1.1.2 Tulovero pääomatulosta valtionverotuksessa (TVL 124 § 2 mom.)</t>
  </si>
  <si>
    <t>1.1.2.1 Kunnallisvero kunnille</t>
  </si>
  <si>
    <t>Päästöt yhteensä pl. LULUCF-sektori</t>
  </si>
  <si>
    <t>GA</t>
  </si>
  <si>
    <t>1 Energiasektori</t>
  </si>
  <si>
    <t>GB</t>
  </si>
  <si>
    <t>1(-1A3) Energiasektori pl. kotimaan liikenne</t>
  </si>
  <si>
    <t>GC</t>
  </si>
  <si>
    <t>1A3 Kotimaan liikenne</t>
  </si>
  <si>
    <t>GD</t>
  </si>
  <si>
    <t>2 Teollisuusprosessit ja tuotteiden käyttö</t>
  </si>
  <si>
    <t>GE</t>
  </si>
  <si>
    <t>3 Maatalous</t>
  </si>
  <si>
    <t>GF</t>
  </si>
  <si>
    <t>3A Kotieläinten ruoansulatus</t>
  </si>
  <si>
    <t>GG</t>
  </si>
  <si>
    <t>3B Lannankäsittely</t>
  </si>
  <si>
    <t>GH</t>
  </si>
  <si>
    <t>3D Maatalousmaat</t>
  </si>
  <si>
    <t>GI</t>
  </si>
  <si>
    <t>5 Jätteiden käsittely</t>
  </si>
  <si>
    <t>GJ</t>
  </si>
  <si>
    <t>5A Jätteiden sijoittaminen kaatopaikalle</t>
  </si>
  <si>
    <t>GK</t>
  </si>
  <si>
    <t>5B Jätteiden biologinen käsittely</t>
  </si>
  <si>
    <t>GL</t>
  </si>
  <si>
    <t>5D Jätevesien puhdistus</t>
  </si>
  <si>
    <t>GM</t>
  </si>
  <si>
    <t>A Maatalous, metsätalous ja kalatalous (01-03)</t>
  </si>
  <si>
    <t>GN</t>
  </si>
  <si>
    <t>B Kaivostoiminta ja louhinta (05-09)</t>
  </si>
  <si>
    <t>GO</t>
  </si>
  <si>
    <t>C Teollisuus (10-33)</t>
  </si>
  <si>
    <t>GP</t>
  </si>
  <si>
    <t>D Sähkö-, kaasu- ja lämpöhuolto, jäähdytysliiketoiminta (35)</t>
  </si>
  <si>
    <t>GQ</t>
  </si>
  <si>
    <t>E Vesihuolto, viemäri- ja jätevesihuolto, jätehuolto ja muu ympäristön puhtaanapito (36-39)</t>
  </si>
  <si>
    <t>GR</t>
  </si>
  <si>
    <t>F Rakentaminen (41-43)</t>
  </si>
  <si>
    <t>GS</t>
  </si>
  <si>
    <t>G Tukku- ja vähittäiskauppa; moottoriajoneuvojen ja moottoripyörien korjaus (45-47)</t>
  </si>
  <si>
    <t>GT</t>
  </si>
  <si>
    <t>H Kuljetus ja varastointi (49-53)</t>
  </si>
  <si>
    <t>GU</t>
  </si>
  <si>
    <t>I Majoitus- ja ravitsemistoiminta (55-56)</t>
  </si>
  <si>
    <t>GV</t>
  </si>
  <si>
    <t>J Informaatio ja viestintä (58-63)</t>
  </si>
  <si>
    <t>GW</t>
  </si>
  <si>
    <t>K Rahoitus- ja vakuutustoiminta (64-66)</t>
  </si>
  <si>
    <t>GX</t>
  </si>
  <si>
    <t>L Kiinteistöalan toiminta (68)</t>
  </si>
  <si>
    <t>GY</t>
  </si>
  <si>
    <t>M Ammatillinen, tieteellinen ja tekninen toiminta (69-75)</t>
  </si>
  <si>
    <t>GZ</t>
  </si>
  <si>
    <t>N Hallinto- ja tukipalvelutoiminta (77-82)</t>
  </si>
  <si>
    <t>HA</t>
  </si>
  <si>
    <t>P Koulutus (85)</t>
  </si>
  <si>
    <t>HB</t>
  </si>
  <si>
    <t>Q Terveys- ja sosiaalipalvelut (86-88)</t>
  </si>
  <si>
    <t>HC</t>
  </si>
  <si>
    <t>R Taiteet, viihde ja virkistys (90-93)</t>
  </si>
  <si>
    <t>HD</t>
  </si>
  <si>
    <t>S Muu palvelutoiminta (94-96)</t>
  </si>
  <si>
    <t>HF</t>
  </si>
  <si>
    <t>Keski-ikä, miehet</t>
  </si>
  <si>
    <t>HG</t>
  </si>
  <si>
    <t>Keski-ikä, naiset</t>
  </si>
  <si>
    <t>HH</t>
  </si>
  <si>
    <t>Vieraskielisiä</t>
  </si>
  <si>
    <t>Ulkomailla syntyneitä</t>
  </si>
  <si>
    <t>Ulkomaalaistaustaisia</t>
  </si>
  <si>
    <t>HK</t>
  </si>
  <si>
    <t>0-3 vuotiaat kotimaiset kielet</t>
  </si>
  <si>
    <t>HL</t>
  </si>
  <si>
    <t xml:space="preserve">0-3 vuotiaat vieraskieliset </t>
  </si>
  <si>
    <t>Väestö taajamissa</t>
  </si>
  <si>
    <t>Väestö haja-asutusalueella</t>
  </si>
  <si>
    <t>HO</t>
  </si>
  <si>
    <t>Kuntien välinen tulomuutto, miehet</t>
  </si>
  <si>
    <t>HP</t>
  </si>
  <si>
    <t>Kuntien välinen tulomuutto, naiset</t>
  </si>
  <si>
    <t>HQ</t>
  </si>
  <si>
    <t>Kuntien välinen lähtömuutto, miehet</t>
  </si>
  <si>
    <t>HR</t>
  </si>
  <si>
    <t>Kuntien välinen lähtömuutto, naiset</t>
  </si>
  <si>
    <t>Aviopari tai rekisteröity pari ja lapsia, henkilöitä perheessä</t>
  </si>
  <si>
    <t>Avopari ja lapsia, henkilöitä perheessä</t>
  </si>
  <si>
    <t>HU</t>
  </si>
  <si>
    <t>Äiti ja lapsia, henkilöitä perheessä</t>
  </si>
  <si>
    <t>HV</t>
  </si>
  <si>
    <t>Isä ja lapsia, henkilöitä perheessä</t>
  </si>
  <si>
    <t>Aviopari tai rekisteröity pari ja lapsia, alle 3-v. lasten lkm perheissä</t>
  </si>
  <si>
    <t>Avopari ja lapsia, alle 3-v. lasten lkm perheissä</t>
  </si>
  <si>
    <t>HY</t>
  </si>
  <si>
    <t>Äiti ja lapsia, alle 3-v. lasten lkm perheissä</t>
  </si>
  <si>
    <t>HZ</t>
  </si>
  <si>
    <t>Isä ja lapsia, alle 3-v. lasten lkm perheissä</t>
  </si>
  <si>
    <t>Aviopari tai rekisteröity pari ja lapsia, alle 7-v. lasten lkm perheissä</t>
  </si>
  <si>
    <t>Avopari ja lapsia, alle 7-v. lasten lkm perheissä</t>
  </si>
  <si>
    <t>IC</t>
  </si>
  <si>
    <t>Äiti ja lapsia, alle 7-v. lasten lkm perheissä</t>
  </si>
  <si>
    <t>ID</t>
  </si>
  <si>
    <t>Isä ja lapsia, alle 7-v. lasten lkm perheissä</t>
  </si>
  <si>
    <t>Avioliiton solmineet miehet, puoliso eri sukupuolta</t>
  </si>
  <si>
    <t>Avioliiton solmineet naiset, puoliso eri sukupuolta</t>
  </si>
  <si>
    <t>Avioliitosta eronneet miehet, puoliso eri sukupuolta</t>
  </si>
  <si>
    <t>Avioliitosta eronneet naiset, puoliso eri sukupuolta</t>
  </si>
  <si>
    <t>II</t>
  </si>
  <si>
    <t>Syntyneet, äidin ikä 0-19</t>
  </si>
  <si>
    <t>IJ</t>
  </si>
  <si>
    <t>Syntyneet, äidin ikä 20-24</t>
  </si>
  <si>
    <t>IK</t>
  </si>
  <si>
    <t>Syntyneet, äidin ikä 25-29</t>
  </si>
  <si>
    <t>IL</t>
  </si>
  <si>
    <t>Syntyneet, äidin ikä 30-34</t>
  </si>
  <si>
    <t>IM</t>
  </si>
  <si>
    <t>Syntyneet, äidin ikä 35-39</t>
  </si>
  <si>
    <t>IN</t>
  </si>
  <si>
    <t>Syntyneet, äidin ikä 40-</t>
  </si>
  <si>
    <t>IO</t>
  </si>
  <si>
    <t>Maahanmuutto Suomeen</t>
  </si>
  <si>
    <t>IP</t>
  </si>
  <si>
    <t>Maahanmuutto Suomeen EU-maista</t>
  </si>
  <si>
    <t>IQ</t>
  </si>
  <si>
    <t>Maastamuutto Suomesta</t>
  </si>
  <si>
    <t>IR</t>
  </si>
  <si>
    <t>Maastamuutto Suomesta EU-maihin</t>
  </si>
  <si>
    <t>IS</t>
  </si>
  <si>
    <t>Asuntoväestö, henkilöä</t>
  </si>
  <si>
    <t>IT</t>
  </si>
  <si>
    <t>1. PALKKATULOT, keskiarvo</t>
  </si>
  <si>
    <t>IU</t>
  </si>
  <si>
    <t>2.1. Yrittäjätulot maataloudesta, keskiarvo</t>
  </si>
  <si>
    <t>IV</t>
  </si>
  <si>
    <t>2.2. Yrittäjätulot metsätaloudesta, keskiarvo</t>
  </si>
  <si>
    <t>IW</t>
  </si>
  <si>
    <t>2.3. Yrittäjätulot elinkeinotoiminnasta, keskiarvo</t>
  </si>
  <si>
    <t>IX</t>
  </si>
  <si>
    <t>2.4. Yrittäjätulot muusta yrittäjätoiminnasta, keskiarvo</t>
  </si>
  <si>
    <t>IY</t>
  </si>
  <si>
    <t>3. OMAISUUSTULOT YHTEENSÄ,  keskiarvo</t>
  </si>
  <si>
    <t>IZ</t>
  </si>
  <si>
    <t>4. TUOTANNONTEKIJÄTULOT, keskiarvo</t>
  </si>
  <si>
    <t>JA</t>
  </si>
  <si>
    <t>5. SAADUT TULONSIIRROT YHTEENSÄ, keskiarvo</t>
  </si>
  <si>
    <t>JB</t>
  </si>
  <si>
    <t>7. MAKSETUT TULONSIIRROT YHTEENSÄ, keskiarvo</t>
  </si>
  <si>
    <t>JC</t>
  </si>
  <si>
    <t>8. KÄYTETTÄVISSÄ OLEVA RAHATULO, keskiarvo</t>
  </si>
  <si>
    <t>JD</t>
  </si>
  <si>
    <t>Käytettävissä oleva rahatulo, mediaani</t>
  </si>
  <si>
    <t>JE</t>
  </si>
  <si>
    <t>I (pienituloisin 10 %)</t>
  </si>
  <si>
    <t>JF</t>
  </si>
  <si>
    <t>JG</t>
  </si>
  <si>
    <t>III</t>
  </si>
  <si>
    <t>JH</t>
  </si>
  <si>
    <t>JI</t>
  </si>
  <si>
    <t>JJ</t>
  </si>
  <si>
    <t>VI</t>
  </si>
  <si>
    <t>JK</t>
  </si>
  <si>
    <t>VII</t>
  </si>
  <si>
    <t>JL</t>
  </si>
  <si>
    <t>VIII</t>
  </si>
  <si>
    <t>JM</t>
  </si>
  <si>
    <t>JN</t>
  </si>
  <si>
    <t>X (suurituloisin 10 %)</t>
  </si>
  <si>
    <t>JO</t>
  </si>
  <si>
    <t>Gini-kerroin, tuotannontekijätulot</t>
  </si>
  <si>
    <t>JP</t>
  </si>
  <si>
    <t>Gini-kerroin, bruttotulot</t>
  </si>
  <si>
    <t>JQ</t>
  </si>
  <si>
    <t>Gini-kerroin, käytettävissä olevat rahatulot</t>
  </si>
  <si>
    <t>JR</t>
  </si>
  <si>
    <t>Asuntoväestö, lapsia</t>
  </si>
  <si>
    <t>Pienituloisten henkilöiden lukumäärä asuntoväestössä</t>
  </si>
  <si>
    <t>Pienituloisten lasten lukumäärä asuntoväestössä</t>
  </si>
  <si>
    <t>JU</t>
  </si>
  <si>
    <t>Pitkittyneesti pienituloisten henkilöiden lukumäärä asuntoväestössä</t>
  </si>
  <si>
    <t>JV</t>
  </si>
  <si>
    <t>Pitkittyneesti pienituloisten lasten lukumäärä asuntoväestössä</t>
  </si>
  <si>
    <t>Kokonaan perusturvan varassa, koko asuntoväestö</t>
  </si>
  <si>
    <t>Pitkittyneesti perusturvan varassa,  koko asuntoväestö</t>
  </si>
  <si>
    <t>Perusturvan osuus yli puolet tuloista, koko asuntoväestö</t>
  </si>
  <si>
    <t>Kokonaan perusturvan varassa, asuntoväestö lapsia</t>
  </si>
  <si>
    <t>KA</t>
  </si>
  <si>
    <t>Pitkittyneesti perusturvan varassa, asuntoväestö lapsia</t>
  </si>
  <si>
    <t>KB</t>
  </si>
  <si>
    <t>Perusturvan osuus yli puolet tuloista, asutoväestö lapsia</t>
  </si>
  <si>
    <t>KC</t>
  </si>
  <si>
    <t>Asuntovelat, euroa</t>
  </si>
  <si>
    <t>KD</t>
  </si>
  <si>
    <t>Elinkeinotoiminnan ja tulolähteen velat, euroa</t>
  </si>
  <si>
    <t>KE</t>
  </si>
  <si>
    <t>Velat yhteensä, euroa</t>
  </si>
  <si>
    <t>Itsemurhan tutkinta</t>
  </si>
  <si>
    <t>KG</t>
  </si>
  <si>
    <t>Palosyyn tutkinta</t>
  </si>
  <si>
    <t>KH</t>
  </si>
  <si>
    <t>Lähestymiskieltoasia</t>
  </si>
  <si>
    <t>KI</t>
  </si>
  <si>
    <t>Päihtymyksen takia säilöönotetut</t>
  </si>
  <si>
    <t>A Omaisuusrikokset, miehet</t>
  </si>
  <si>
    <t>B Henkeen ja terveyteen kohdistuneet rikokset, miehet</t>
  </si>
  <si>
    <t>C Seksuaalirikokset, miehet</t>
  </si>
  <si>
    <t>KM</t>
  </si>
  <si>
    <t>D Rikokset oikeudenkäyttöä, viranomaisia ja yleistä järjestystä vastaan, miehet</t>
  </si>
  <si>
    <t>Rattijuopumukset yhteensä, miehet</t>
  </si>
  <si>
    <t>Huumausainerikokset yhteensä, miehet</t>
  </si>
  <si>
    <t>A Omaisuusrikokset, naiset</t>
  </si>
  <si>
    <t>B Henkeen ja terveyteen kohdistuneet rikokset, naiset</t>
  </si>
  <si>
    <t>KR</t>
  </si>
  <si>
    <t>C Seksuaalirikokset, naiset</t>
  </si>
  <si>
    <t>KS</t>
  </si>
  <si>
    <t>D Rikokset oikeudenkäyttöä, viranomaisia ja yleistä järjestystä vastaan, naiset</t>
  </si>
  <si>
    <t>KT</t>
  </si>
  <si>
    <t>Rattijuopumukset yhteensä, naiset</t>
  </si>
  <si>
    <t>KU</t>
  </si>
  <si>
    <t>Huumausainerikokset yhteensä, naiset</t>
  </si>
  <si>
    <t>Velallisten lkm</t>
  </si>
  <si>
    <t>KW</t>
  </si>
  <si>
    <t>Ulosottovelkojen kokonaissaldo, euroa</t>
  </si>
  <si>
    <t>variable x</t>
  </si>
  <si>
    <t>variable y</t>
  </si>
  <si>
    <t>r</t>
  </si>
  <si>
    <t>Syntyvyys</t>
  </si>
  <si>
    <t>Koulutus</t>
  </si>
  <si>
    <t>Terveys</t>
  </si>
  <si>
    <t>Työllisyys</t>
  </si>
  <si>
    <t>Sosiaaliturva</t>
  </si>
  <si>
    <t>Etuudet</t>
  </si>
  <si>
    <t>Verotus</t>
  </si>
  <si>
    <t>Velat</t>
  </si>
  <si>
    <t>Individual</t>
  </si>
  <si>
    <t>Collective</t>
  </si>
  <si>
    <t>Terveydenhuolto</t>
  </si>
  <si>
    <t>Koulutustaso</t>
  </si>
  <si>
    <t>Ammatti</t>
  </si>
  <si>
    <t>Perhe</t>
  </si>
  <si>
    <t>Tulotaso</t>
  </si>
  <si>
    <t>Varallisuus</t>
  </si>
  <si>
    <t>Politiikka</t>
  </si>
  <si>
    <t>Puoluekanta</t>
  </si>
  <si>
    <t>C</t>
  </si>
  <si>
    <t>Järjestys</t>
  </si>
  <si>
    <t>Turvallisuus</t>
  </si>
  <si>
    <t>Yritykset</t>
  </si>
  <si>
    <t>Ympäristönsuojelu</t>
  </si>
  <si>
    <t>Kulutus</t>
  </si>
  <si>
    <t>Toimialat</t>
  </si>
  <si>
    <t>Väestö</t>
  </si>
  <si>
    <t>Muutto</t>
  </si>
  <si>
    <t>Syntyperä</t>
  </si>
  <si>
    <t>average</t>
  </si>
  <si>
    <t>Standard deviation</t>
  </si>
  <si>
    <t>KX</t>
  </si>
  <si>
    <t>Ansioturva korvatut päivät yhteensä</t>
  </si>
  <si>
    <t>Ansioturva korvatut päivät 17-24 v</t>
  </si>
  <si>
    <t>Ansioturva korvatut päivät 25-29 v</t>
  </si>
  <si>
    <t>Ansioturva korvatut päivät 30-34 v</t>
  </si>
  <si>
    <t>Ansioturva korvatut päivät 35-39 v</t>
  </si>
  <si>
    <t>Ansioturva korvatut päivät 40-44 v</t>
  </si>
  <si>
    <t>Ansioturva korvatut päivät 45-49 v</t>
  </si>
  <si>
    <t>Ansioturva korvatut päivät 50-54 v</t>
  </si>
  <si>
    <t>Ansioturva korvatut päivät 55-59 v</t>
  </si>
  <si>
    <t>Ansioturva korvatut päivät 60-64 v</t>
  </si>
  <si>
    <t>Perusturva korvatut päivät yhteensä</t>
  </si>
  <si>
    <t>Perusturva korvatut päivät 17-24 v</t>
  </si>
  <si>
    <t>Perusturva korvatut päivät 25-29 v</t>
  </si>
  <si>
    <t>Perusturva korvatut päivät 30-34 v</t>
  </si>
  <si>
    <t>Perusturva korvatut päivät 35-39 v</t>
  </si>
  <si>
    <t>Perusturva korvatut päivät 40-44 v</t>
  </si>
  <si>
    <t>Perusturva korvatut päivät 45-49 v</t>
  </si>
  <si>
    <t>Perusturva korvatut päivät 50-54 v</t>
  </si>
  <si>
    <t>Perusturva korvatut päivät 55-59 v</t>
  </si>
  <si>
    <t>Perusturva korvatut päivät 60-64 v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</si>
  <si>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</si>
  <si>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</si>
  <si>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</si>
  <si>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</si>
  <si>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</si>
  <si>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</si>
  <si>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</si>
  <si>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</si>
  <si>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</si>
  <si>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</si>
  <si>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</si>
  <si>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</si>
  <si>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</si>
  <si>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</si>
  <si>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</si>
  <si>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</si>
  <si>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</si>
  <si>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</si>
  <si>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</si>
  <si>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A1724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</si>
</sst>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Lato"/>
      <family val="34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3" xfId="0" applyFont="1" applyBorder="1" applyAlignment="1">
      <alignment wrapText="1"/>
    </xf>
    <xf numFmtId="1" fontId="0" fillId="0" borderId="0" xfId="0" applyNumberFormat="1"/>
    <xf numFmtId="0" fontId="5" fillId="0" borderId="0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5552-26AD-C343-81A9-3F2C3CC04A58}">
  <dimension ref="A1:K2778"/>
  <sheetViews>
    <sheetView zoomScaleNormal="150" zoomScaleSheetLayoutView="100" workbookViewId="0">
      <selection activeCell="G2" sqref="G2"/>
    </sheetView>
  </sheetViews>
  <sheetFormatPr defaultRowHeight="15" x14ac:dyDescent="0.2"/>
  <cols>
    <col min="7" max="7" width="27.0390625" customWidth="1"/>
  </cols>
  <sheetData>
    <row r="1" spans="1:11" x14ac:dyDescent="0.2">
      <c r="A1">
        <v>2015</v>
      </c>
      <c r="B1">
        <v>2015</v>
      </c>
      <c r="C1">
        <v>2015</v>
      </c>
      <c r="D1">
        <v>2019</v>
      </c>
      <c r="E1" t="s">
        <v>80</v>
      </c>
    </row>
    <row r="2" spans="1:11" x14ac:dyDescent="0.2">
      <c r="A2" s="1" t="s">
        <v>45</v>
      </c>
      <c r="B2" s="1" t="s">
        <v>66</v>
      </c>
      <c r="C2" s="1">
        <v>0.96199999999999997</v>
      </c>
      <c r="D2" s="1">
        <v>0.97299999999999998</v>
      </c>
      <c r="E2" s="4"/>
      <c r="G2">
        <f>VLOOKUP(A2,Sheet2!A2:B307,2)</f>
        <v>0</v>
      </c>
      <c r="K2" t="str">
        <f>VLOOKUP(B2,Sheet2!A2:B307,2)</f>
        <v>A Omaisuusrikokset, miehet</v>
      </c>
    </row>
    <row r="3" spans="1:11" x14ac:dyDescent="0.2">
      <c r="A3" s="1" t="s">
        <v>45</v>
      </c>
      <c r="B3" s="1" t="s">
        <v>71</v>
      </c>
      <c r="C3" s="1">
        <v>0.96699999999999997</v>
      </c>
      <c r="D3" s="1">
        <v>0.97399999999999998</v>
      </c>
      <c r="E3" s="4"/>
      <c r="G3">
        <f>VLOOKUP(A3,Sheet2!A2:B307,2)</f>
        <v>0</v>
      </c>
      <c r="K3" t="str">
        <f>VLOOKUP(B3,Sheet2!A2:B307,2)</f>
        <v>A Omaisuusrikokset, naiset</v>
      </c>
    </row>
    <row r="4" spans="1:11" x14ac:dyDescent="0.2">
      <c r="A4" s="1" t="s">
        <v>45</v>
      </c>
      <c r="B4" s="1" t="s">
        <v>55</v>
      </c>
      <c r="C4" s="1">
        <v>0.99399999999999999</v>
      </c>
      <c r="D4" s="1">
        <v>0.99399999999999999</v>
      </c>
      <c r="E4" s="3">
        <v>0.88</v>
      </c>
      <c r="G4">
        <f>VLOOKUP(A4,Sheet2!A2:B307,2)</f>
        <v>0</v>
      </c>
      <c r="K4" t="str">
        <f>VLOOKUP(B4,Sheet2!A2:B307,2)</f>
        <v>Avioliiton solmineet miehet, puoliso eri sukupuolta</v>
      </c>
    </row>
    <row r="5" spans="1:11" x14ac:dyDescent="0.2">
      <c r="A5" s="1" t="s">
        <v>45</v>
      </c>
      <c r="B5" s="1" t="s">
        <v>56</v>
      </c>
      <c r="C5" s="1">
        <v>0.99299999999999999</v>
      </c>
      <c r="D5" s="1">
        <v>0.99299999999999999</v>
      </c>
      <c r="E5" s="3">
        <v>0.86699999999999999</v>
      </c>
      <c r="G5">
        <f>VLOOKUP(A5,Sheet2!A2:B307,2)</f>
        <v>0</v>
      </c>
      <c r="K5" t="str">
        <f>VLOOKUP(B5,Sheet2!A2:B307,2)</f>
        <v>Avioliiton solmineet naiset, puoliso eri sukupuolta</v>
      </c>
    </row>
    <row r="6" spans="1:11" x14ac:dyDescent="0.2">
      <c r="A6" s="1" t="s">
        <v>45</v>
      </c>
      <c r="B6" s="1" t="s">
        <v>57</v>
      </c>
      <c r="C6" s="1">
        <v>0.99299999999999999</v>
      </c>
      <c r="D6" s="1">
        <v>0.99199999999999999</v>
      </c>
      <c r="G6">
        <f>VLOOKUP(A6,Sheet2!A2:B307,2)</f>
        <v>0</v>
      </c>
      <c r="K6" t="str">
        <f>VLOOKUP(B6,Sheet2!A2:B307,2)</f>
        <v>Avioliitosta eronneet miehet, puoliso eri sukupuolta</v>
      </c>
    </row>
    <row r="7" spans="1:11" x14ac:dyDescent="0.2">
      <c r="A7" s="1" t="s">
        <v>45</v>
      </c>
      <c r="B7" s="1" t="s">
        <v>58</v>
      </c>
      <c r="C7" s="1">
        <v>0.99299999999999999</v>
      </c>
      <c r="D7" s="1">
        <v>0.99099999999999999</v>
      </c>
      <c r="G7">
        <f>VLOOKUP(A7,Sheet2!A2:B307,2)</f>
        <v>0</v>
      </c>
      <c r="K7" t="str">
        <f>VLOOKUP(B7,Sheet2!A2:B307,2)</f>
        <v>Avioliitosta eronneet naiset, puoliso eri sukupuolta</v>
      </c>
    </row>
    <row r="8" spans="1:11" x14ac:dyDescent="0.2">
      <c r="A8" s="1" t="s">
        <v>45</v>
      </c>
      <c r="B8" s="1" t="s">
        <v>51</v>
      </c>
      <c r="C8" s="1">
        <v>0.995</v>
      </c>
      <c r="D8" s="1">
        <v>0.997</v>
      </c>
      <c r="E8" s="3">
        <v>0.93899999999999995</v>
      </c>
      <c r="G8">
        <f>VLOOKUP(A8,Sheet2!A2:B307,2)</f>
        <v>0</v>
      </c>
      <c r="K8" t="str">
        <f>VLOOKUP(B8,Sheet2!A2:B307,2)</f>
        <v>Aviopari tai rekisteröity pari ja lapsia, alle 3-v. lasten lkm perheissä</v>
      </c>
    </row>
    <row r="9" spans="1:11" x14ac:dyDescent="0.2">
      <c r="A9" s="1" t="s">
        <v>45</v>
      </c>
      <c r="B9" s="1" t="s">
        <v>53</v>
      </c>
      <c r="C9" s="1">
        <v>0.99099999999999999</v>
      </c>
      <c r="D9" s="1">
        <v>0.995</v>
      </c>
      <c r="E9" s="3">
        <v>0.82199999999999995</v>
      </c>
      <c r="G9">
        <f>VLOOKUP(A9,Sheet2!A2:B307,2)</f>
        <v>0</v>
      </c>
      <c r="K9" t="str">
        <f>VLOOKUP(B9,Sheet2!A2:B307,2)</f>
        <v>Aviopari tai rekisteröity pari ja lapsia, alle 7-v. lasten lkm perheissä</v>
      </c>
    </row>
    <row r="10" spans="1:11" x14ac:dyDescent="0.2">
      <c r="A10" s="1" t="s">
        <v>45</v>
      </c>
      <c r="B10" s="1" t="s">
        <v>49</v>
      </c>
      <c r="C10" s="1">
        <v>0.98699999999999999</v>
      </c>
      <c r="D10" s="1">
        <v>0.98899999999999999</v>
      </c>
      <c r="E10" s="4"/>
      <c r="G10">
        <f>VLOOKUP(A10,Sheet2!A2:B307,2)</f>
        <v>0</v>
      </c>
      <c r="K10" t="str">
        <f>VLOOKUP(B10,Sheet2!A2:B307,2)</f>
        <v>Aviopari tai rekisteröity pari ja lapsia, henkilöitä perheessä</v>
      </c>
    </row>
    <row r="11" spans="1:11" x14ac:dyDescent="0.2">
      <c r="A11" s="1" t="s">
        <v>45</v>
      </c>
      <c r="B11" s="1" t="s">
        <v>52</v>
      </c>
      <c r="C11" s="1">
        <v>0.99299999999999999</v>
      </c>
      <c r="D11" s="1">
        <v>0.99299999999999999</v>
      </c>
      <c r="E11" s="4"/>
      <c r="G11">
        <f>VLOOKUP(A11,Sheet2!A2:B307,2)</f>
        <v>0</v>
      </c>
      <c r="K11" t="str">
        <f>VLOOKUP(B11,Sheet2!A2:B307,2)</f>
        <v>Avopari ja lapsia, alle 3-v. lasten lkm perheissä</v>
      </c>
    </row>
    <row r="12" spans="1:11" x14ac:dyDescent="0.2">
      <c r="A12" s="1" t="s">
        <v>45</v>
      </c>
      <c r="B12" s="1" t="s">
        <v>54</v>
      </c>
      <c r="C12" s="1">
        <v>0.99099999999999999</v>
      </c>
      <c r="D12" s="1">
        <v>0.99099999999999999</v>
      </c>
      <c r="E12" s="4"/>
      <c r="G12">
        <f>VLOOKUP(A12,Sheet2!A2:B307,2)</f>
        <v>0</v>
      </c>
      <c r="K12" t="str">
        <f>VLOOKUP(B12,Sheet2!A2:B307,2)</f>
        <v>Avopari ja lapsia, alle 7-v. lasten lkm perheissä</v>
      </c>
    </row>
    <row r="13" spans="1:11" x14ac:dyDescent="0.2">
      <c r="A13" s="1" t="s">
        <v>45</v>
      </c>
      <c r="B13" s="1" t="s">
        <v>50</v>
      </c>
      <c r="C13" s="1">
        <v>0.98799999999999999</v>
      </c>
      <c r="D13" s="1">
        <v>0.98799999999999999</v>
      </c>
      <c r="E13" s="4"/>
      <c r="G13">
        <f>VLOOKUP(A13,Sheet2!A2:B307,2)</f>
        <v>0</v>
      </c>
      <c r="K13" t="str">
        <f>VLOOKUP(B13,Sheet2!A2:B307,2)</f>
        <v>Avopari ja lapsia, henkilöitä perheessä</v>
      </c>
    </row>
    <row r="14" spans="1:11" x14ac:dyDescent="0.2">
      <c r="A14" s="1" t="s">
        <v>45</v>
      </c>
      <c r="B14" s="1" t="s">
        <v>67</v>
      </c>
      <c r="C14" s="1">
        <v>0.96599999999999997</v>
      </c>
      <c r="D14" s="1">
        <v>0.97</v>
      </c>
      <c r="E14" s="4"/>
      <c r="G14">
        <f>VLOOKUP(A14,Sheet2!A2:B307,2)</f>
        <v>0</v>
      </c>
      <c r="K14" t="str">
        <f>VLOOKUP(B14,Sheet2!A2:B307,2)</f>
        <v>B Henkeen ja terveyteen kohdistuneet rikokset, miehet</v>
      </c>
    </row>
    <row r="15" spans="1:11" x14ac:dyDescent="0.2">
      <c r="A15" s="1" t="s">
        <v>45</v>
      </c>
      <c r="B15" s="1" t="s">
        <v>72</v>
      </c>
      <c r="C15" s="1">
        <v>0.95799999999999996</v>
      </c>
      <c r="D15" s="1">
        <v>0.96399999999999997</v>
      </c>
      <c r="E15" s="4"/>
      <c r="G15">
        <f>VLOOKUP(A15,Sheet2!A2:B307,2)</f>
        <v>0</v>
      </c>
      <c r="K15" t="str">
        <f>VLOOKUP(B15,Sheet2!A2:B307,2)</f>
        <v>B Henkeen ja terveyteen kohdistuneet rikokset, naiset</v>
      </c>
    </row>
    <row r="16" spans="1:11" x14ac:dyDescent="0.2">
      <c r="A16" s="1" t="s">
        <v>45</v>
      </c>
      <c r="B16" s="1" t="s">
        <v>68</v>
      </c>
      <c r="C16" s="1">
        <v>0.95099999999999996</v>
      </c>
      <c r="D16" s="1">
        <v>0.95799999999999996</v>
      </c>
      <c r="E16" s="2"/>
      <c r="G16">
        <f>VLOOKUP(A16,Sheet2!A2:B307,2)</f>
        <v>0</v>
      </c>
      <c r="K16" t="str">
        <f>VLOOKUP(B16,Sheet2!A2:B307,2)</f>
        <v>C Seksuaalirikokset, miehet</v>
      </c>
    </row>
    <row r="17" spans="1:11" x14ac:dyDescent="0.2">
      <c r="A17" s="1" t="s">
        <v>45</v>
      </c>
      <c r="B17" s="1" t="s">
        <v>70</v>
      </c>
      <c r="C17" s="1">
        <v>0.95699999999999996</v>
      </c>
      <c r="D17" s="1">
        <v>0.96699999999999997</v>
      </c>
      <c r="E17" s="4"/>
      <c r="G17">
        <f>VLOOKUP(A17,Sheet2!A2:B307,2)</f>
        <v>0</v>
      </c>
      <c r="K17" t="str">
        <f>VLOOKUP(B17,Sheet2!A2:B307,2)</f>
        <v>Huumausainerikokset yhteensä, miehet</v>
      </c>
    </row>
    <row r="18" spans="1:11" x14ac:dyDescent="0.2">
      <c r="A18" s="1" t="s">
        <v>45</v>
      </c>
      <c r="B18" s="1" t="s">
        <v>65</v>
      </c>
      <c r="C18" s="1">
        <v>0.95599999999999996</v>
      </c>
      <c r="D18" s="1">
        <v>0.92500000000000004</v>
      </c>
      <c r="E18" s="4"/>
      <c r="G18">
        <f>VLOOKUP(A18,Sheet2!A2:B307,2)</f>
        <v>0</v>
      </c>
      <c r="K18" t="str">
        <f>VLOOKUP(B18,Sheet2!A2:B307,2)</f>
        <v>Itsemurhan tutkinta</v>
      </c>
    </row>
    <row r="19" spans="1:11" x14ac:dyDescent="0.2">
      <c r="A19" s="1" t="s">
        <v>45</v>
      </c>
      <c r="B19" s="1" t="s">
        <v>64</v>
      </c>
      <c r="C19" s="1">
        <v>0.98399999999999999</v>
      </c>
      <c r="D19" s="1">
        <v>0.98699999999999999</v>
      </c>
      <c r="E19" s="4"/>
      <c r="G19">
        <f>VLOOKUP(A19,Sheet2!A2:B307,2)</f>
        <v>0</v>
      </c>
      <c r="K19" t="str">
        <f>VLOOKUP(B19,Sheet2!A2:B307,2)</f>
        <v>Kokonaan perusturvan varassa, asuntoväestö lapsia</v>
      </c>
    </row>
    <row r="20" spans="1:11" x14ac:dyDescent="0.2">
      <c r="A20" s="1" t="s">
        <v>45</v>
      </c>
      <c r="B20" s="1" t="s">
        <v>61</v>
      </c>
      <c r="C20" s="1">
        <v>0.98099999999999998</v>
      </c>
      <c r="D20" s="1">
        <v>0.98099999999999998</v>
      </c>
      <c r="E20" s="4"/>
      <c r="G20">
        <f>VLOOKUP(A20,Sheet2!A2:B307,2)</f>
        <v>0</v>
      </c>
      <c r="K20" t="str">
        <f>VLOOKUP(B20,Sheet2!A2:B307,2)</f>
        <v>Kokonaan perusturvan varassa, koko asuntoväestö</v>
      </c>
    </row>
    <row r="21" spans="1:11" x14ac:dyDescent="0.2">
      <c r="A21" s="1" t="s">
        <v>45</v>
      </c>
      <c r="B21" s="1" t="s">
        <v>63</v>
      </c>
      <c r="C21" s="1">
        <v>0.98</v>
      </c>
      <c r="D21" s="1">
        <v>0.97899999999999998</v>
      </c>
      <c r="E21" s="4"/>
      <c r="G21">
        <f>VLOOKUP(A21,Sheet2!A2:B307,2)</f>
        <v>0</v>
      </c>
      <c r="K21" t="str">
        <f>VLOOKUP(B21,Sheet2!A2:B307,2)</f>
        <v>Perusturvan osuus yli puolet tuloista, koko asuntoväestö</v>
      </c>
    </row>
    <row r="22" spans="1:11" x14ac:dyDescent="0.2">
      <c r="A22" s="1" t="s">
        <v>45</v>
      </c>
      <c r="B22" s="1" t="s">
        <v>59</v>
      </c>
      <c r="C22" s="1">
        <v>0.95799999999999996</v>
      </c>
      <c r="D22" s="1">
        <v>0.95499999999999996</v>
      </c>
      <c r="E22" s="4"/>
      <c r="G22">
        <f>VLOOKUP(A22,Sheet2!A2:B307,2)</f>
        <v>0</v>
      </c>
      <c r="K22" t="str">
        <f>VLOOKUP(B22,Sheet2!A2:B307,2)</f>
        <v>Pienituloisten henkilöiden lukumäärä asuntoväestössä</v>
      </c>
    </row>
    <row r="23" spans="1:11" x14ac:dyDescent="0.2">
      <c r="A23" s="1" t="s">
        <v>45</v>
      </c>
      <c r="B23" s="1" t="s">
        <v>60</v>
      </c>
      <c r="C23" s="1">
        <v>0.98099999999999998</v>
      </c>
      <c r="D23" s="1">
        <v>0.98399999999999999</v>
      </c>
      <c r="E23" s="4"/>
      <c r="G23">
        <f>VLOOKUP(A23,Sheet2!A2:B307,2)</f>
        <v>0</v>
      </c>
      <c r="K23" t="str">
        <f>VLOOKUP(B23,Sheet2!A2:B307,2)</f>
        <v>Pienituloisten lasten lukumäärä asuntoväestössä</v>
      </c>
    </row>
    <row r="24" spans="1:11" x14ac:dyDescent="0.2">
      <c r="A24" s="1" t="s">
        <v>45</v>
      </c>
      <c r="B24" s="1" t="s">
        <v>62</v>
      </c>
      <c r="C24" s="1">
        <v>0.97799999999999998</v>
      </c>
      <c r="D24" s="1">
        <v>0.98</v>
      </c>
      <c r="E24" s="4"/>
      <c r="G24">
        <f>VLOOKUP(A24,Sheet2!A2:B307,2)</f>
        <v>0</v>
      </c>
      <c r="K24" t="str">
        <f>VLOOKUP(B24,Sheet2!A2:B307,2)</f>
        <v>Pitkittyneesti perusturvan varassa,  koko asuntoväestö</v>
      </c>
    </row>
    <row r="25" spans="1:11" x14ac:dyDescent="0.2">
      <c r="A25" s="1" t="s">
        <v>45</v>
      </c>
      <c r="B25" s="1" t="s">
        <v>69</v>
      </c>
      <c r="C25" s="1">
        <v>0.95499999999999996</v>
      </c>
      <c r="D25" s="1">
        <v>0.96799999999999997</v>
      </c>
      <c r="E25" s="4"/>
      <c r="G25">
        <f>VLOOKUP(A25,Sheet2!A2:B307,2)</f>
        <v>0</v>
      </c>
      <c r="K25" t="str">
        <f>VLOOKUP(B25,Sheet2!A2:B307,2)</f>
        <v>Rattijuopumukset yhteensä, miehet</v>
      </c>
    </row>
    <row r="26" spans="1:11" x14ac:dyDescent="0.2">
      <c r="A26" s="1" t="s">
        <v>45</v>
      </c>
      <c r="B26" s="1" t="s">
        <v>47</v>
      </c>
      <c r="C26" s="1">
        <v>0.94399999999999995</v>
      </c>
      <c r="D26" s="1">
        <v>0.95699999999999996</v>
      </c>
      <c r="E26" s="4"/>
      <c r="G26">
        <f>VLOOKUP(A26,Sheet2!A2:B307,2)</f>
        <v>0</v>
      </c>
      <c r="K26" t="str">
        <f>VLOOKUP(B26,Sheet2!A2:B307,2)</f>
        <v>Ulkomaalaistaustaisia</v>
      </c>
    </row>
    <row r="27" spans="1:11" x14ac:dyDescent="0.2">
      <c r="A27" s="1" t="s">
        <v>45</v>
      </c>
      <c r="B27" s="1" t="s">
        <v>46</v>
      </c>
      <c r="C27" s="1">
        <v>0.95299999999999996</v>
      </c>
      <c r="D27" s="1">
        <v>0.96599999999999997</v>
      </c>
      <c r="E27" s="4"/>
      <c r="G27">
        <f>VLOOKUP(A27,Sheet2!A2:B307,2)</f>
        <v>0</v>
      </c>
      <c r="K27" t="str">
        <f>VLOOKUP(B27,Sheet2!A2:B307,2)</f>
        <v>Ulkomailla syntyneitä</v>
      </c>
    </row>
    <row r="28" spans="1:11" x14ac:dyDescent="0.2">
      <c r="A28" s="1" t="s">
        <v>45</v>
      </c>
      <c r="B28" s="1" t="s">
        <v>48</v>
      </c>
      <c r="C28" s="1">
        <v>0.997</v>
      </c>
      <c r="D28" s="1">
        <v>0.995</v>
      </c>
      <c r="E28" s="4"/>
      <c r="G28">
        <f>VLOOKUP(A28,Sheet2!A2:B307,2)</f>
        <v>0</v>
      </c>
      <c r="K28" t="str">
        <f>VLOOKUP(B28,Sheet2!A2:B307,2)</f>
        <v>Väestö taajamissa</v>
      </c>
    </row>
    <row r="29" spans="1:11" x14ac:dyDescent="0.2">
      <c r="A29" s="1" t="s">
        <v>45</v>
      </c>
      <c r="B29" s="1" t="s">
        <v>73</v>
      </c>
      <c r="C29" s="1">
        <v>0.98499999999999999</v>
      </c>
      <c r="D29" s="1">
        <v>0.98799999999999999</v>
      </c>
      <c r="G29">
        <f>VLOOKUP(A29,Sheet2!A2:B307,2)</f>
        <v>0</v>
      </c>
      <c r="K29" t="str">
        <f>VLOOKUP(B29,Sheet2!A2:B307,2)</f>
        <v>Velallisten lkm</v>
      </c>
    </row>
    <row r="30" spans="1:11" x14ac:dyDescent="0.2">
      <c r="A30" s="1" t="s">
        <v>34</v>
      </c>
      <c r="B30" s="1" t="s">
        <v>45</v>
      </c>
      <c r="C30" s="1">
        <v>0.99299999999999999</v>
      </c>
      <c r="D30" s="1">
        <v>0.99399999999999999</v>
      </c>
      <c r="E30" s="4"/>
      <c r="G30" t="str">
        <f>VLOOKUP(A30,Sheet2!A2:B307,2)</f>
        <v>0-14 -vuotiaat</v>
      </c>
      <c r="K30">
        <f>VLOOKUP(B30,Sheet2!A2:B307,2)</f>
        <v>0</v>
      </c>
    </row>
    <row r="31" spans="1:11" x14ac:dyDescent="0.2">
      <c r="A31" s="1" t="s">
        <v>34</v>
      </c>
      <c r="B31" s="1" t="s">
        <v>43</v>
      </c>
      <c r="C31" s="1">
        <v>0.98499999999999999</v>
      </c>
      <c r="D31" s="1">
        <v>0.99</v>
      </c>
      <c r="E31" s="4"/>
      <c r="G31" t="str">
        <f>VLOOKUP(A31,Sheet2!A2:B307,2)</f>
        <v>0-14 -vuotiaat</v>
      </c>
      <c r="K31" t="str">
        <f>VLOOKUP(B31,Sheet2!A2:B307,2)</f>
        <v>1.1.2.1 Kunnallisvero kunnille</v>
      </c>
    </row>
    <row r="32" spans="1:11" x14ac:dyDescent="0.2">
      <c r="A32" s="1" t="s">
        <v>34</v>
      </c>
      <c r="B32" s="1" t="s">
        <v>66</v>
      </c>
      <c r="C32" s="1">
        <v>0.93100000000000005</v>
      </c>
      <c r="D32" s="1">
        <v>0.95699999999999996</v>
      </c>
      <c r="E32" s="4"/>
      <c r="G32" t="str">
        <f>VLOOKUP(A32,Sheet2!A2:B307,2)</f>
        <v>0-14 -vuotiaat</v>
      </c>
      <c r="K32" t="str">
        <f>VLOOKUP(B32,Sheet2!A2:B307,2)</f>
        <v>A Omaisuusrikokset, miehet</v>
      </c>
    </row>
    <row r="33" spans="1:11" x14ac:dyDescent="0.2">
      <c r="A33" s="1" t="s">
        <v>34</v>
      </c>
      <c r="B33" s="1" t="s">
        <v>71</v>
      </c>
      <c r="C33" s="1">
        <v>0.93799999999999994</v>
      </c>
      <c r="D33" s="1">
        <v>0.96</v>
      </c>
      <c r="E33" s="4"/>
      <c r="G33" t="str">
        <f>VLOOKUP(A33,Sheet2!A2:B307,2)</f>
        <v>0-14 -vuotiaat</v>
      </c>
      <c r="K33" t="str">
        <f>VLOOKUP(B33,Sheet2!A2:B307,2)</f>
        <v>A Omaisuusrikokset, naiset</v>
      </c>
    </row>
    <row r="34" spans="1:11" x14ac:dyDescent="0.2">
      <c r="A34" s="1" t="s">
        <v>34</v>
      </c>
      <c r="B34" s="1" t="s">
        <v>55</v>
      </c>
      <c r="C34" s="1">
        <v>0.97799999999999998</v>
      </c>
      <c r="D34" s="1">
        <v>0.98099999999999998</v>
      </c>
      <c r="E34" s="4"/>
      <c r="G34" t="str">
        <f>VLOOKUP(A34,Sheet2!A2:B307,2)</f>
        <v>0-14 -vuotiaat</v>
      </c>
      <c r="K34" t="str">
        <f>VLOOKUP(B34,Sheet2!A2:B307,2)</f>
        <v>Avioliiton solmineet miehet, puoliso eri sukupuolta</v>
      </c>
    </row>
    <row r="35" spans="1:11" x14ac:dyDescent="0.2">
      <c r="A35" s="1" t="s">
        <v>34</v>
      </c>
      <c r="B35" s="1" t="s">
        <v>56</v>
      </c>
      <c r="C35" s="1">
        <v>0.97499999999999998</v>
      </c>
      <c r="D35" s="1">
        <v>0.98</v>
      </c>
      <c r="E35" s="4"/>
      <c r="G35" t="str">
        <f>VLOOKUP(A35,Sheet2!A2:B307,2)</f>
        <v>0-14 -vuotiaat</v>
      </c>
      <c r="K35" t="str">
        <f>VLOOKUP(B35,Sheet2!A2:B307,2)</f>
        <v>Avioliiton solmineet naiset, puoliso eri sukupuolta</v>
      </c>
    </row>
    <row r="36" spans="1:11" x14ac:dyDescent="0.2">
      <c r="A36" s="1" t="s">
        <v>34</v>
      </c>
      <c r="B36" s="1" t="s">
        <v>57</v>
      </c>
      <c r="C36" s="1">
        <v>0.98499999999999999</v>
      </c>
      <c r="D36" s="1">
        <v>0.99299999999999999</v>
      </c>
      <c r="E36" s="2"/>
      <c r="G36" t="str">
        <f>VLOOKUP(A36,Sheet2!A2:B307,2)</f>
        <v>0-14 -vuotiaat</v>
      </c>
      <c r="K36" t="str">
        <f>VLOOKUP(B36,Sheet2!A2:B307,2)</f>
        <v>Avioliitosta eronneet miehet, puoliso eri sukupuolta</v>
      </c>
    </row>
    <row r="37" spans="1:11" x14ac:dyDescent="0.2">
      <c r="A37" s="1" t="s">
        <v>34</v>
      </c>
      <c r="B37" s="1" t="s">
        <v>58</v>
      </c>
      <c r="C37" s="1">
        <v>0.98299999999999998</v>
      </c>
      <c r="D37" s="1">
        <v>0.99199999999999999</v>
      </c>
      <c r="E37" s="4"/>
      <c r="G37" t="str">
        <f>VLOOKUP(A37,Sheet2!A2:B307,2)</f>
        <v>0-14 -vuotiaat</v>
      </c>
      <c r="K37" t="str">
        <f>VLOOKUP(B37,Sheet2!A2:B307,2)</f>
        <v>Avioliitosta eronneet naiset, puoliso eri sukupuolta</v>
      </c>
    </row>
    <row r="38" spans="1:11" x14ac:dyDescent="0.2">
      <c r="A38" s="1" t="s">
        <v>34</v>
      </c>
      <c r="B38" s="1" t="s">
        <v>51</v>
      </c>
      <c r="C38" s="1">
        <v>0.997</v>
      </c>
      <c r="D38" s="1">
        <v>0.996</v>
      </c>
      <c r="E38" s="4"/>
      <c r="G38" t="str">
        <f>VLOOKUP(A38,Sheet2!A2:B307,2)</f>
        <v>0-14 -vuotiaat</v>
      </c>
      <c r="K38" t="str">
        <f>VLOOKUP(B38,Sheet2!A2:B307,2)</f>
        <v>Aviopari tai rekisteröity pari ja lapsia, alle 3-v. lasten lkm perheissä</v>
      </c>
    </row>
    <row r="39" spans="1:11" x14ac:dyDescent="0.2">
      <c r="A39" s="1" t="s">
        <v>34</v>
      </c>
      <c r="B39" s="1" t="s">
        <v>52</v>
      </c>
      <c r="C39" s="1">
        <v>0.99</v>
      </c>
      <c r="D39" s="1">
        <v>0.99299999999999999</v>
      </c>
      <c r="G39" t="str">
        <f>VLOOKUP(A39,Sheet2!A2:B307,2)</f>
        <v>0-14 -vuotiaat</v>
      </c>
      <c r="K39" t="str">
        <f>VLOOKUP(B39,Sheet2!A2:B307,2)</f>
        <v>Avopari ja lapsia, alle 3-v. lasten lkm perheissä</v>
      </c>
    </row>
    <row r="40" spans="1:11" x14ac:dyDescent="0.2">
      <c r="A40" s="1" t="s">
        <v>34</v>
      </c>
      <c r="B40" s="1" t="s">
        <v>54</v>
      </c>
      <c r="C40" s="1">
        <v>0.99199999999999999</v>
      </c>
      <c r="D40" s="1">
        <v>0.99299999999999999</v>
      </c>
      <c r="E40" s="4"/>
      <c r="G40" t="str">
        <f>VLOOKUP(A40,Sheet2!A2:B307,2)</f>
        <v>0-14 -vuotiaat</v>
      </c>
      <c r="K40" t="str">
        <f>VLOOKUP(B40,Sheet2!A2:B307,2)</f>
        <v>Avopari ja lapsia, alle 7-v. lasten lkm perheissä</v>
      </c>
    </row>
    <row r="41" spans="1:11" x14ac:dyDescent="0.2">
      <c r="A41" s="1" t="s">
        <v>34</v>
      </c>
      <c r="B41" s="1" t="s">
        <v>50</v>
      </c>
      <c r="C41" s="1">
        <v>0.99199999999999999</v>
      </c>
      <c r="D41" s="1">
        <v>0.99399999999999999</v>
      </c>
      <c r="E41" s="4"/>
      <c r="G41" t="str">
        <f>VLOOKUP(A41,Sheet2!A2:B307,2)</f>
        <v>0-14 -vuotiaat</v>
      </c>
      <c r="K41" t="str">
        <f>VLOOKUP(B41,Sheet2!A2:B307,2)</f>
        <v>Avopari ja lapsia, henkilöitä perheessä</v>
      </c>
    </row>
    <row r="42" spans="1:11" x14ac:dyDescent="0.2">
      <c r="A42" s="1" t="s">
        <v>34</v>
      </c>
      <c r="B42" s="1" t="s">
        <v>67</v>
      </c>
      <c r="C42" s="1">
        <v>0.93899999999999995</v>
      </c>
      <c r="D42" s="1">
        <v>0.95899999999999996</v>
      </c>
      <c r="E42" s="4"/>
      <c r="G42" t="str">
        <f>VLOOKUP(A42,Sheet2!A2:B307,2)</f>
        <v>0-14 -vuotiaat</v>
      </c>
      <c r="K42" t="str">
        <f>VLOOKUP(B42,Sheet2!A2:B307,2)</f>
        <v>B Henkeen ja terveyteen kohdistuneet rikokset, miehet</v>
      </c>
    </row>
    <row r="43" spans="1:11" x14ac:dyDescent="0.2">
      <c r="A43" s="1" t="s">
        <v>34</v>
      </c>
      <c r="B43" s="1" t="s">
        <v>72</v>
      </c>
      <c r="C43" s="1">
        <v>0.92700000000000005</v>
      </c>
      <c r="D43" s="1">
        <v>0.95099999999999996</v>
      </c>
      <c r="E43" s="4"/>
      <c r="G43" t="str">
        <f>VLOOKUP(A43,Sheet2!A2:B307,2)</f>
        <v>0-14 -vuotiaat</v>
      </c>
      <c r="K43" t="str">
        <f>VLOOKUP(B43,Sheet2!A2:B307,2)</f>
        <v>B Henkeen ja terveyteen kohdistuneet rikokset, naiset</v>
      </c>
    </row>
    <row r="44" spans="1:11" x14ac:dyDescent="0.2">
      <c r="A44" s="1" t="s">
        <v>34</v>
      </c>
      <c r="B44" s="1" t="s">
        <v>68</v>
      </c>
      <c r="C44" s="1">
        <v>0.92800000000000005</v>
      </c>
      <c r="D44" s="1">
        <v>0.94799999999999995</v>
      </c>
      <c r="E44" s="2"/>
      <c r="G44" t="str">
        <f>VLOOKUP(A44,Sheet2!A2:B307,2)</f>
        <v>0-14 -vuotiaat</v>
      </c>
      <c r="K44" t="str">
        <f>VLOOKUP(B44,Sheet2!A2:B307,2)</f>
        <v>C Seksuaalirikokset, miehet</v>
      </c>
    </row>
    <row r="45" spans="1:11" x14ac:dyDescent="0.2">
      <c r="A45" s="1" t="s">
        <v>34</v>
      </c>
      <c r="B45" s="1" t="s">
        <v>70</v>
      </c>
      <c r="C45" s="1">
        <v>0.93799999999999994</v>
      </c>
      <c r="D45" s="1">
        <v>0.94599999999999995</v>
      </c>
      <c r="E45" s="4"/>
      <c r="G45" t="str">
        <f>VLOOKUP(A45,Sheet2!A2:B307,2)</f>
        <v>0-14 -vuotiaat</v>
      </c>
      <c r="K45" t="str">
        <f>VLOOKUP(B45,Sheet2!A2:B307,2)</f>
        <v>Huumausainerikokset yhteensä, miehet</v>
      </c>
    </row>
    <row r="46" spans="1:11" x14ac:dyDescent="0.2">
      <c r="A46" s="1" t="s">
        <v>34</v>
      </c>
      <c r="B46" s="1" t="s">
        <v>65</v>
      </c>
      <c r="C46" s="1">
        <v>0.93899999999999995</v>
      </c>
      <c r="D46" s="1">
        <v>0.93300000000000005</v>
      </c>
      <c r="E46" s="4"/>
      <c r="G46" t="str">
        <f>VLOOKUP(A46,Sheet2!A2:B307,2)</f>
        <v>0-14 -vuotiaat</v>
      </c>
      <c r="K46" t="str">
        <f>VLOOKUP(B46,Sheet2!A2:B307,2)</f>
        <v>Itsemurhan tutkinta</v>
      </c>
    </row>
    <row r="47" spans="1:11" x14ac:dyDescent="0.2">
      <c r="A47" s="1" t="s">
        <v>34</v>
      </c>
      <c r="B47" s="1" t="s">
        <v>39</v>
      </c>
      <c r="C47" s="1">
        <v>0.97099999999999997</v>
      </c>
      <c r="D47" s="1">
        <v>0.96899999999999997</v>
      </c>
      <c r="E47" s="4"/>
      <c r="G47" t="str">
        <f>VLOOKUP(A47,Sheet2!A2:B307,2)</f>
        <v>0-14 -vuotiaat</v>
      </c>
      <c r="K47" t="str">
        <f>VLOOKUP(B47,Sheet2!A2:B307,2)</f>
        <v>Jalostuksen työllinen työvoima</v>
      </c>
    </row>
    <row r="48" spans="1:11" x14ac:dyDescent="0.2">
      <c r="A48" s="1" t="s">
        <v>34</v>
      </c>
      <c r="B48" s="1" t="s">
        <v>37</v>
      </c>
      <c r="C48" s="1">
        <v>0.96299999999999997</v>
      </c>
      <c r="D48" s="1">
        <v>0.96499999999999997</v>
      </c>
      <c r="E48" s="4"/>
      <c r="G48" t="str">
        <f>VLOOKUP(A48,Sheet2!A2:B307,2)</f>
        <v>0-14 -vuotiaat</v>
      </c>
      <c r="K48" t="str">
        <f>VLOOKUP(B48,Sheet2!A2:B307,2)</f>
        <v>Jalostuksen työpaikat</v>
      </c>
    </row>
    <row r="49" spans="1:11" x14ac:dyDescent="0.2">
      <c r="A49" s="1" t="s">
        <v>34</v>
      </c>
      <c r="B49" s="1" t="s">
        <v>64</v>
      </c>
      <c r="C49" s="1">
        <v>0.96299999999999997</v>
      </c>
      <c r="D49" s="1">
        <v>0.97099999999999997</v>
      </c>
      <c r="E49" s="4"/>
      <c r="G49" t="str">
        <f>VLOOKUP(A49,Sheet2!A2:B307,2)</f>
        <v>0-14 -vuotiaat</v>
      </c>
      <c r="K49" t="str">
        <f>VLOOKUP(B49,Sheet2!A2:B307,2)</f>
        <v>Kokonaan perusturvan varassa, asuntoväestö lapsia</v>
      </c>
    </row>
    <row r="50" spans="1:11" x14ac:dyDescent="0.2">
      <c r="A50" s="1" t="s">
        <v>34</v>
      </c>
      <c r="B50" s="1" t="s">
        <v>61</v>
      </c>
      <c r="C50" s="1">
        <v>0.96099999999999997</v>
      </c>
      <c r="D50" s="1">
        <v>0.97199999999999998</v>
      </c>
      <c r="E50" s="4"/>
      <c r="G50" t="str">
        <f>VLOOKUP(A50,Sheet2!A2:B307,2)</f>
        <v>0-14 -vuotiaat</v>
      </c>
      <c r="K50" t="str">
        <f>VLOOKUP(B50,Sheet2!A2:B307,2)</f>
        <v>Kokonaan perusturvan varassa, koko asuntoväestö</v>
      </c>
    </row>
    <row r="51" spans="1:11" x14ac:dyDescent="0.2">
      <c r="A51" s="1" t="s">
        <v>34</v>
      </c>
      <c r="B51" s="1" t="s">
        <v>44</v>
      </c>
      <c r="C51" s="1">
        <v>0.94099999999999995</v>
      </c>
      <c r="D51" s="1">
        <v>0.92200000000000004</v>
      </c>
      <c r="E51" s="2"/>
      <c r="G51" t="str">
        <f>VLOOKUP(A51,Sheet2!A2:B307,2)</f>
        <v>0-14 -vuotiaat</v>
      </c>
      <c r="K51" t="str">
        <f>VLOOKUP(B51,Sheet2!A2:B307,2)</f>
        <v>Päästöt yhteensä pl. LULUCF-sektori</v>
      </c>
    </row>
    <row r="52" spans="1:11" x14ac:dyDescent="0.2">
      <c r="A52" s="1" t="s">
        <v>34</v>
      </c>
      <c r="B52" s="1" t="s">
        <v>38</v>
      </c>
      <c r="C52" s="1">
        <v>0.94499999999999995</v>
      </c>
      <c r="D52" s="1">
        <v>0.95399999999999996</v>
      </c>
      <c r="E52" s="1">
        <v>0.82799999999999996</v>
      </c>
      <c r="G52" t="str">
        <f>VLOOKUP(A52,Sheet2!A2:B307,2)</f>
        <v>0-14 -vuotiaat</v>
      </c>
      <c r="K52" t="str">
        <f>VLOOKUP(B52,Sheet2!A2:B307,2)</f>
        <v>Palvelujen työpaikat</v>
      </c>
    </row>
    <row r="53" spans="1:11" x14ac:dyDescent="0.2">
      <c r="A53" s="1" t="s">
        <v>34</v>
      </c>
      <c r="B53" s="1" t="s">
        <v>40</v>
      </c>
      <c r="C53" s="1">
        <v>0.97699999999999998</v>
      </c>
      <c r="D53" s="1">
        <v>0.98399999999999999</v>
      </c>
      <c r="E53" s="4"/>
      <c r="G53" t="str">
        <f>VLOOKUP(A53,Sheet2!A2:B307,2)</f>
        <v>0-14 -vuotiaat</v>
      </c>
      <c r="K53" t="str">
        <f>VLOOKUP(B53,Sheet2!A2:B307,2)</f>
        <v>Palvelutoimialojen työllinen työvoima</v>
      </c>
    </row>
    <row r="54" spans="1:11" x14ac:dyDescent="0.2">
      <c r="A54" s="1" t="s">
        <v>34</v>
      </c>
      <c r="B54" s="1" t="s">
        <v>63</v>
      </c>
      <c r="C54" s="1">
        <v>0.96</v>
      </c>
      <c r="D54" s="1">
        <v>0.96899999999999997</v>
      </c>
      <c r="E54" s="4"/>
      <c r="G54" t="str">
        <f>VLOOKUP(A54,Sheet2!A2:B307,2)</f>
        <v>0-14 -vuotiaat</v>
      </c>
      <c r="K54" t="str">
        <f>VLOOKUP(B54,Sheet2!A2:B307,2)</f>
        <v>Perusturvan osuus yli puolet tuloista, koko asuntoväestö</v>
      </c>
    </row>
    <row r="55" spans="1:11" x14ac:dyDescent="0.2">
      <c r="A55" s="1" t="s">
        <v>34</v>
      </c>
      <c r="B55" s="1" t="s">
        <v>59</v>
      </c>
      <c r="C55" s="1">
        <v>0.94199999999999995</v>
      </c>
      <c r="D55" s="1">
        <v>0.95199999999999996</v>
      </c>
      <c r="E55" s="4"/>
      <c r="G55" t="str">
        <f>VLOOKUP(A55,Sheet2!A2:B307,2)</f>
        <v>0-14 -vuotiaat</v>
      </c>
      <c r="K55" t="str">
        <f>VLOOKUP(B55,Sheet2!A2:B307,2)</f>
        <v>Pienituloisten henkilöiden lukumäärä asuntoväestössä</v>
      </c>
    </row>
    <row r="56" spans="1:11" x14ac:dyDescent="0.2">
      <c r="A56" s="1" t="s">
        <v>34</v>
      </c>
      <c r="B56" s="1" t="s">
        <v>60</v>
      </c>
      <c r="C56" s="1">
        <v>0.97699999999999998</v>
      </c>
      <c r="D56" s="1">
        <v>0.98499999999999999</v>
      </c>
      <c r="E56" s="3">
        <v>0.84</v>
      </c>
      <c r="G56" t="str">
        <f>VLOOKUP(A56,Sheet2!A2:B307,2)</f>
        <v>0-14 -vuotiaat</v>
      </c>
      <c r="K56" t="str">
        <f>VLOOKUP(B56,Sheet2!A2:B307,2)</f>
        <v>Pienituloisten lasten lukumäärä asuntoväestössä</v>
      </c>
    </row>
    <row r="57" spans="1:11" x14ac:dyDescent="0.2">
      <c r="A57" s="1" t="s">
        <v>34</v>
      </c>
      <c r="B57" s="1" t="s">
        <v>62</v>
      </c>
      <c r="C57" s="1">
        <v>0.95599999999999996</v>
      </c>
      <c r="D57" s="1">
        <v>0.96699999999999997</v>
      </c>
      <c r="E57" s="4"/>
      <c r="G57" t="str">
        <f>VLOOKUP(A57,Sheet2!A2:B307,2)</f>
        <v>0-14 -vuotiaat</v>
      </c>
      <c r="K57" t="str">
        <f>VLOOKUP(B57,Sheet2!A2:B307,2)</f>
        <v>Pitkittyneesti perusturvan varassa,  koko asuntoväestö</v>
      </c>
    </row>
    <row r="58" spans="1:11" x14ac:dyDescent="0.2">
      <c r="A58" s="1" t="s">
        <v>34</v>
      </c>
      <c r="B58" s="1" t="s">
        <v>69</v>
      </c>
      <c r="C58" s="1">
        <v>0.94899999999999995</v>
      </c>
      <c r="D58" s="1">
        <v>0.96399999999999997</v>
      </c>
      <c r="E58" s="4"/>
      <c r="G58" t="str">
        <f>VLOOKUP(A58,Sheet2!A2:B307,2)</f>
        <v>0-14 -vuotiaat</v>
      </c>
      <c r="K58" t="str">
        <f>VLOOKUP(B58,Sheet2!A2:B307,2)</f>
        <v>Rattijuopumukset yhteensä, miehet</v>
      </c>
    </row>
    <row r="59" spans="1:11" x14ac:dyDescent="0.2">
      <c r="A59" s="1" t="s">
        <v>34</v>
      </c>
      <c r="B59" s="1" t="s">
        <v>47</v>
      </c>
      <c r="C59" s="1">
        <v>0.91900000000000004</v>
      </c>
      <c r="D59" s="1">
        <v>0.93500000000000005</v>
      </c>
      <c r="E59" s="2"/>
      <c r="G59" t="str">
        <f>VLOOKUP(A59,Sheet2!A2:B307,2)</f>
        <v>0-14 -vuotiaat</v>
      </c>
      <c r="K59" t="str">
        <f>VLOOKUP(B59,Sheet2!A2:B307,2)</f>
        <v>Ulkomaalaistaustaisia</v>
      </c>
    </row>
    <row r="60" spans="1:11" x14ac:dyDescent="0.2">
      <c r="A60" s="1" t="s">
        <v>34</v>
      </c>
      <c r="B60" s="1" t="s">
        <v>46</v>
      </c>
      <c r="C60" s="1">
        <v>0.92900000000000005</v>
      </c>
      <c r="D60" s="1">
        <v>0.94499999999999995</v>
      </c>
      <c r="E60" s="2"/>
      <c r="G60" t="str">
        <f>VLOOKUP(A60,Sheet2!A2:B307,2)</f>
        <v>0-14 -vuotiaat</v>
      </c>
      <c r="K60" t="str">
        <f>VLOOKUP(B60,Sheet2!A2:B307,2)</f>
        <v>Ulkomailla syntyneitä</v>
      </c>
    </row>
    <row r="61" spans="1:11" x14ac:dyDescent="0.2">
      <c r="A61" s="1" t="s">
        <v>34</v>
      </c>
      <c r="B61" s="1" t="s">
        <v>48</v>
      </c>
      <c r="C61" s="1">
        <v>0.98699999999999999</v>
      </c>
      <c r="D61" s="1">
        <v>0.99099999999999999</v>
      </c>
      <c r="E61" s="1">
        <v>0.83</v>
      </c>
      <c r="G61" t="str">
        <f>VLOOKUP(A61,Sheet2!A2:B307,2)</f>
        <v>0-14 -vuotiaat</v>
      </c>
      <c r="K61" t="str">
        <f>VLOOKUP(B61,Sheet2!A2:B307,2)</f>
        <v>Väestö taajamissa</v>
      </c>
    </row>
    <row r="62" spans="1:11" x14ac:dyDescent="0.2">
      <c r="A62" s="1" t="s">
        <v>34</v>
      </c>
      <c r="B62" s="1" t="s">
        <v>73</v>
      </c>
      <c r="C62" s="1">
        <v>0.96699999999999997</v>
      </c>
      <c r="D62" s="1">
        <v>0.97899999999999998</v>
      </c>
      <c r="E62" s="4"/>
      <c r="G62" t="str">
        <f>VLOOKUP(A62,Sheet2!A2:B307,2)</f>
        <v>0-14 -vuotiaat</v>
      </c>
      <c r="K62" t="str">
        <f>VLOOKUP(B62,Sheet2!A2:B307,2)</f>
        <v>Velallisten lkm</v>
      </c>
    </row>
    <row r="63" spans="1:11" x14ac:dyDescent="0.2">
      <c r="A63" s="1" t="s">
        <v>34</v>
      </c>
      <c r="B63" s="1" t="s">
        <v>35</v>
      </c>
      <c r="C63" s="1">
        <v>0.98</v>
      </c>
      <c r="D63" s="1">
        <v>0.98199999999999998</v>
      </c>
      <c r="E63" s="1">
        <v>0.88400000000000001</v>
      </c>
      <c r="G63" t="str">
        <f>VLOOKUP(A63,Sheet2!A2:B307,2)</f>
        <v>0-14 -vuotiaat</v>
      </c>
      <c r="K63" t="str">
        <f>VLOOKUP(B63,Sheet2!A2:B307,2)</f>
        <v>Yrittäjät</v>
      </c>
    </row>
    <row r="64" spans="1:11" x14ac:dyDescent="0.2">
      <c r="A64" s="1" t="s">
        <v>41</v>
      </c>
      <c r="B64" s="1" t="s">
        <v>45</v>
      </c>
      <c r="C64" s="1">
        <v>0.95699999999999996</v>
      </c>
      <c r="D64" s="1">
        <v>0.96199999999999997</v>
      </c>
      <c r="G64" t="str">
        <f>VLOOKUP(A64,Sheet2!A2:B307,2)</f>
        <v>1.1.1.1 Tulovero ansiotulosta valtionverotuksessa (TVL 124§ 1 mom.)</v>
      </c>
      <c r="K64">
        <f>VLOOKUP(B64,Sheet2!A2:B307,2)</f>
        <v>0</v>
      </c>
    </row>
    <row r="65" spans="1:11" x14ac:dyDescent="0.2">
      <c r="A65" s="1" t="s">
        <v>41</v>
      </c>
      <c r="B65" s="1" t="s">
        <v>42</v>
      </c>
      <c r="C65" s="1">
        <v>0.98399999999999999</v>
      </c>
      <c r="D65" s="1">
        <v>0.98499999999999999</v>
      </c>
      <c r="E65" s="4"/>
      <c r="G65" t="str">
        <f>VLOOKUP(A65,Sheet2!A2:B307,2)</f>
        <v>1.1.1.1 Tulovero ansiotulosta valtionverotuksessa (TVL 124§ 1 mom.)</v>
      </c>
      <c r="K65" t="str">
        <f>VLOOKUP(B65,Sheet2!A2:B307,2)</f>
        <v>1.1.1.2 Tulovero pääomatulosta valtionverotuksessa (TVL 124 § 2 mom.)</v>
      </c>
    </row>
    <row r="66" spans="1:11" x14ac:dyDescent="0.2">
      <c r="A66" s="1" t="s">
        <v>41</v>
      </c>
      <c r="B66" s="1" t="s">
        <v>43</v>
      </c>
      <c r="C66" s="1">
        <v>0.97499999999999998</v>
      </c>
      <c r="D66" s="1">
        <v>0.97199999999999998</v>
      </c>
      <c r="E66" s="2"/>
      <c r="G66" t="str">
        <f>VLOOKUP(A66,Sheet2!A2:B307,2)</f>
        <v>1.1.1.1 Tulovero ansiotulosta valtionverotuksessa (TVL 124§ 1 mom.)</v>
      </c>
      <c r="K66" t="str">
        <f>VLOOKUP(B66,Sheet2!A2:B307,2)</f>
        <v>1.1.2.1 Kunnallisvero kunnille</v>
      </c>
    </row>
    <row r="67" spans="1:11" x14ac:dyDescent="0.2">
      <c r="A67" s="1" t="s">
        <v>41</v>
      </c>
      <c r="B67" s="1" t="s">
        <v>66</v>
      </c>
      <c r="C67" s="1">
        <v>0.92900000000000005</v>
      </c>
      <c r="D67" s="1">
        <v>0.93200000000000005</v>
      </c>
      <c r="E67" s="2"/>
      <c r="G67" t="str">
        <f>VLOOKUP(A67,Sheet2!A2:B307,2)</f>
        <v>1.1.1.1 Tulovero ansiotulosta valtionverotuksessa (TVL 124§ 1 mom.)</v>
      </c>
      <c r="K67" t="str">
        <f>VLOOKUP(B67,Sheet2!A2:B307,2)</f>
        <v>A Omaisuusrikokset, miehet</v>
      </c>
    </row>
    <row r="68" spans="1:11" x14ac:dyDescent="0.2">
      <c r="A68" s="1" t="s">
        <v>41</v>
      </c>
      <c r="B68" s="1" t="s">
        <v>71</v>
      </c>
      <c r="C68" s="1">
        <v>0.92700000000000005</v>
      </c>
      <c r="D68" s="1">
        <v>0.93500000000000005</v>
      </c>
      <c r="E68" s="4"/>
      <c r="G68" t="str">
        <f>VLOOKUP(A68,Sheet2!A2:B307,2)</f>
        <v>1.1.1.1 Tulovero ansiotulosta valtionverotuksessa (TVL 124§ 1 mom.)</v>
      </c>
      <c r="K68" t="str">
        <f>VLOOKUP(B68,Sheet2!A2:B307,2)</f>
        <v>A Omaisuusrikokset, naiset</v>
      </c>
    </row>
    <row r="69" spans="1:11" x14ac:dyDescent="0.2">
      <c r="A69" s="1" t="s">
        <v>41</v>
      </c>
      <c r="B69" s="1" t="s">
        <v>55</v>
      </c>
      <c r="C69" s="1">
        <v>0.96</v>
      </c>
      <c r="D69" s="1">
        <v>0.95599999999999996</v>
      </c>
      <c r="E69" s="4"/>
      <c r="G69" t="str">
        <f>VLOOKUP(A69,Sheet2!A2:B307,2)</f>
        <v>1.1.1.1 Tulovero ansiotulosta valtionverotuksessa (TVL 124§ 1 mom.)</v>
      </c>
      <c r="K69" t="str">
        <f>VLOOKUP(B69,Sheet2!A2:B307,2)</f>
        <v>Avioliiton solmineet miehet, puoliso eri sukupuolta</v>
      </c>
    </row>
    <row r="70" spans="1:11" x14ac:dyDescent="0.2">
      <c r="A70" s="1" t="s">
        <v>41</v>
      </c>
      <c r="B70" s="1" t="s">
        <v>56</v>
      </c>
      <c r="C70" s="1">
        <v>0.96099999999999997</v>
      </c>
      <c r="D70" s="1">
        <v>0.95599999999999996</v>
      </c>
      <c r="E70" s="4"/>
      <c r="G70" t="str">
        <f>VLOOKUP(A70,Sheet2!A2:B307,2)</f>
        <v>1.1.1.1 Tulovero ansiotulosta valtionverotuksessa (TVL 124§ 1 mom.)</v>
      </c>
      <c r="K70" t="str">
        <f>VLOOKUP(B70,Sheet2!A2:B307,2)</f>
        <v>Avioliiton solmineet naiset, puoliso eri sukupuolta</v>
      </c>
    </row>
    <row r="71" spans="1:11" x14ac:dyDescent="0.2">
      <c r="A71" s="1" t="s">
        <v>41</v>
      </c>
      <c r="B71" s="1" t="s">
        <v>57</v>
      </c>
      <c r="C71" s="1">
        <v>0.95299999999999996</v>
      </c>
      <c r="D71" s="1">
        <v>0.94</v>
      </c>
      <c r="E71" s="4"/>
      <c r="G71" t="str">
        <f>VLOOKUP(A71,Sheet2!A2:B307,2)</f>
        <v>1.1.1.1 Tulovero ansiotulosta valtionverotuksessa (TVL 124§ 1 mom.)</v>
      </c>
      <c r="K71" t="str">
        <f>VLOOKUP(B71,Sheet2!A2:B307,2)</f>
        <v>Avioliitosta eronneet miehet, puoliso eri sukupuolta</v>
      </c>
    </row>
    <row r="72" spans="1:11" x14ac:dyDescent="0.2">
      <c r="A72" s="1" t="s">
        <v>41</v>
      </c>
      <c r="B72" s="1" t="s">
        <v>58</v>
      </c>
      <c r="C72" s="1">
        <v>0.94799999999999995</v>
      </c>
      <c r="D72" s="1">
        <v>0.93400000000000005</v>
      </c>
      <c r="E72" s="4"/>
      <c r="G72" t="str">
        <f>VLOOKUP(A72,Sheet2!A2:B307,2)</f>
        <v>1.1.1.1 Tulovero ansiotulosta valtionverotuksessa (TVL 124§ 1 mom.)</v>
      </c>
      <c r="K72" t="str">
        <f>VLOOKUP(B72,Sheet2!A2:B307,2)</f>
        <v>Avioliitosta eronneet naiset, puoliso eri sukupuolta</v>
      </c>
    </row>
    <row r="73" spans="1:11" x14ac:dyDescent="0.2">
      <c r="A73" s="1" t="s">
        <v>41</v>
      </c>
      <c r="B73" s="1" t="s">
        <v>51</v>
      </c>
      <c r="C73" s="1">
        <v>0.95899999999999996</v>
      </c>
      <c r="D73" s="1">
        <v>0.96499999999999997</v>
      </c>
      <c r="E73" s="2"/>
      <c r="G73" t="str">
        <f>VLOOKUP(A73,Sheet2!A2:B307,2)</f>
        <v>1.1.1.1 Tulovero ansiotulosta valtionverotuksessa (TVL 124§ 1 mom.)</v>
      </c>
      <c r="K73" t="str">
        <f>VLOOKUP(B73,Sheet2!A2:B307,2)</f>
        <v>Aviopari tai rekisteröity pari ja lapsia, alle 3-v. lasten lkm perheissä</v>
      </c>
    </row>
    <row r="74" spans="1:11" x14ac:dyDescent="0.2">
      <c r="A74" s="1" t="s">
        <v>41</v>
      </c>
      <c r="B74" s="1" t="s">
        <v>53</v>
      </c>
      <c r="C74" s="1">
        <v>0.95</v>
      </c>
      <c r="D74" s="1">
        <v>0.95899999999999996</v>
      </c>
      <c r="E74" s="4"/>
      <c r="G74" t="str">
        <f>VLOOKUP(A74,Sheet2!A2:B307,2)</f>
        <v>1.1.1.1 Tulovero ansiotulosta valtionverotuksessa (TVL 124§ 1 mom.)</v>
      </c>
      <c r="K74" t="str">
        <f>VLOOKUP(B74,Sheet2!A2:B307,2)</f>
        <v>Aviopari tai rekisteröity pari ja lapsia, alle 7-v. lasten lkm perheissä</v>
      </c>
    </row>
    <row r="75" spans="1:11" x14ac:dyDescent="0.2">
      <c r="A75" s="1" t="s">
        <v>41</v>
      </c>
      <c r="B75" s="1" t="s">
        <v>49</v>
      </c>
      <c r="C75" s="1">
        <v>0.94499999999999995</v>
      </c>
      <c r="D75" s="1">
        <v>0.94799999999999995</v>
      </c>
      <c r="E75" s="4"/>
      <c r="G75" t="str">
        <f>VLOOKUP(A75,Sheet2!A2:B307,2)</f>
        <v>1.1.1.1 Tulovero ansiotulosta valtionverotuksessa (TVL 124§ 1 mom.)</v>
      </c>
      <c r="K75" t="str">
        <f>VLOOKUP(B75,Sheet2!A2:B307,2)</f>
        <v>Aviopari tai rekisteröity pari ja lapsia, henkilöitä perheessä</v>
      </c>
    </row>
    <row r="76" spans="1:11" x14ac:dyDescent="0.2">
      <c r="A76" s="1" t="s">
        <v>41</v>
      </c>
      <c r="B76" s="1" t="s">
        <v>52</v>
      </c>
      <c r="C76" s="1">
        <v>0.92900000000000005</v>
      </c>
      <c r="D76" s="1">
        <v>0.93400000000000005</v>
      </c>
      <c r="E76" s="4"/>
      <c r="G76" t="str">
        <f>VLOOKUP(A76,Sheet2!A2:B307,2)</f>
        <v>1.1.1.1 Tulovero ansiotulosta valtionverotuksessa (TVL 124§ 1 mom.)</v>
      </c>
      <c r="K76" t="str">
        <f>VLOOKUP(B76,Sheet2!A2:B307,2)</f>
        <v>Avopari ja lapsia, alle 3-v. lasten lkm perheissä</v>
      </c>
    </row>
    <row r="77" spans="1:11" x14ac:dyDescent="0.2">
      <c r="A77" s="1" t="s">
        <v>41</v>
      </c>
      <c r="B77" s="1" t="s">
        <v>54</v>
      </c>
      <c r="C77" s="1">
        <v>0.92700000000000005</v>
      </c>
      <c r="D77" s="1">
        <v>0.93100000000000005</v>
      </c>
      <c r="E77" s="4"/>
      <c r="G77" t="str">
        <f>VLOOKUP(A77,Sheet2!A2:B307,2)</f>
        <v>1.1.1.1 Tulovero ansiotulosta valtionverotuksessa (TVL 124§ 1 mom.)</v>
      </c>
      <c r="K77" t="str">
        <f>VLOOKUP(B77,Sheet2!A2:B307,2)</f>
        <v>Avopari ja lapsia, alle 7-v. lasten lkm perheissä</v>
      </c>
    </row>
    <row r="78" spans="1:11" x14ac:dyDescent="0.2">
      <c r="A78" s="1" t="s">
        <v>41</v>
      </c>
      <c r="B78" s="1" t="s">
        <v>50</v>
      </c>
      <c r="C78" s="1">
        <v>0.92700000000000005</v>
      </c>
      <c r="D78" s="1">
        <v>0.92600000000000005</v>
      </c>
      <c r="E78" s="4"/>
      <c r="G78" t="str">
        <f>VLOOKUP(A78,Sheet2!A2:B307,2)</f>
        <v>1.1.1.1 Tulovero ansiotulosta valtionverotuksessa (TVL 124§ 1 mom.)</v>
      </c>
      <c r="K78" t="str">
        <f>VLOOKUP(B78,Sheet2!A2:B307,2)</f>
        <v>Avopari ja lapsia, henkilöitä perheessä</v>
      </c>
    </row>
    <row r="79" spans="1:11" x14ac:dyDescent="0.2">
      <c r="A79" s="1" t="s">
        <v>41</v>
      </c>
      <c r="B79" s="1" t="s">
        <v>67</v>
      </c>
      <c r="C79" s="1">
        <v>0.91500000000000004</v>
      </c>
      <c r="D79" s="1">
        <v>0.92</v>
      </c>
      <c r="E79" s="4"/>
      <c r="G79" t="str">
        <f>VLOOKUP(A79,Sheet2!A2:B307,2)</f>
        <v>1.1.1.1 Tulovero ansiotulosta valtionverotuksessa (TVL 124§ 1 mom.)</v>
      </c>
      <c r="K79" t="str">
        <f>VLOOKUP(B79,Sheet2!A2:B307,2)</f>
        <v>B Henkeen ja terveyteen kohdistuneet rikokset, miehet</v>
      </c>
    </row>
    <row r="80" spans="1:11" x14ac:dyDescent="0.2">
      <c r="A80" s="1" t="s">
        <v>41</v>
      </c>
      <c r="B80" s="1" t="s">
        <v>72</v>
      </c>
      <c r="C80" s="1">
        <v>0.92400000000000004</v>
      </c>
      <c r="D80" s="1">
        <v>0.92</v>
      </c>
      <c r="E80" s="4"/>
      <c r="G80" t="str">
        <f>VLOOKUP(A80,Sheet2!A2:B307,2)</f>
        <v>1.1.1.1 Tulovero ansiotulosta valtionverotuksessa (TVL 124§ 1 mom.)</v>
      </c>
      <c r="K80" t="str">
        <f>VLOOKUP(B80,Sheet2!A2:B307,2)</f>
        <v>B Henkeen ja terveyteen kohdistuneet rikokset, naiset</v>
      </c>
    </row>
    <row r="81" spans="1:11" x14ac:dyDescent="0.2">
      <c r="A81" s="1" t="s">
        <v>41</v>
      </c>
      <c r="B81" s="1" t="s">
        <v>68</v>
      </c>
      <c r="C81" s="1">
        <v>0.9</v>
      </c>
      <c r="D81" s="1">
        <v>0.94699999999999995</v>
      </c>
      <c r="E81" s="4"/>
      <c r="G81" t="str">
        <f>VLOOKUP(A81,Sheet2!A2:B307,2)</f>
        <v>1.1.1.1 Tulovero ansiotulosta valtionverotuksessa (TVL 124§ 1 mom.)</v>
      </c>
      <c r="K81" t="str">
        <f>VLOOKUP(B81,Sheet2!A2:B307,2)</f>
        <v>C Seksuaalirikokset, miehet</v>
      </c>
    </row>
    <row r="82" spans="1:11" x14ac:dyDescent="0.2">
      <c r="A82" s="1" t="s">
        <v>41</v>
      </c>
      <c r="B82" s="1" t="s">
        <v>70</v>
      </c>
      <c r="C82" s="1">
        <v>0.90200000000000002</v>
      </c>
      <c r="D82" s="1">
        <v>0.90700000000000003</v>
      </c>
      <c r="E82" s="4"/>
      <c r="G82" t="str">
        <f>VLOOKUP(A82,Sheet2!A2:B307,2)</f>
        <v>1.1.1.1 Tulovero ansiotulosta valtionverotuksessa (TVL 124§ 1 mom.)</v>
      </c>
      <c r="K82" t="str">
        <f>VLOOKUP(B82,Sheet2!A2:B307,2)</f>
        <v>Huumausainerikokset yhteensä, miehet</v>
      </c>
    </row>
    <row r="83" spans="1:11" x14ac:dyDescent="0.2">
      <c r="A83" s="1" t="s">
        <v>41</v>
      </c>
      <c r="B83" s="1" t="s">
        <v>65</v>
      </c>
      <c r="C83" s="1">
        <v>0.89700000000000002</v>
      </c>
      <c r="D83" s="1">
        <v>0.83899999999999997</v>
      </c>
      <c r="E83" s="2"/>
      <c r="G83" t="str">
        <f>VLOOKUP(A83,Sheet2!A2:B307,2)</f>
        <v>1.1.1.1 Tulovero ansiotulosta valtionverotuksessa (TVL 124§ 1 mom.)</v>
      </c>
      <c r="K83" t="str">
        <f>VLOOKUP(B83,Sheet2!A2:B307,2)</f>
        <v>Itsemurhan tutkinta</v>
      </c>
    </row>
    <row r="84" spans="1:11" x14ac:dyDescent="0.2">
      <c r="A84" s="1" t="s">
        <v>41</v>
      </c>
      <c r="B84" s="1" t="s">
        <v>64</v>
      </c>
      <c r="C84" s="1">
        <v>0.95599999999999996</v>
      </c>
      <c r="D84" s="1">
        <v>0.96199999999999997</v>
      </c>
      <c r="E84" s="4"/>
      <c r="G84" t="str">
        <f>VLOOKUP(A84,Sheet2!A2:B307,2)</f>
        <v>1.1.1.1 Tulovero ansiotulosta valtionverotuksessa (TVL 124§ 1 mom.)</v>
      </c>
      <c r="K84" t="str">
        <f>VLOOKUP(B84,Sheet2!A2:B307,2)</f>
        <v>Kokonaan perusturvan varassa, asuntoväestö lapsia</v>
      </c>
    </row>
    <row r="85" spans="1:11" x14ac:dyDescent="0.2">
      <c r="A85" s="1" t="s">
        <v>41</v>
      </c>
      <c r="B85" s="1" t="s">
        <v>61</v>
      </c>
      <c r="C85" s="1">
        <v>0.91900000000000004</v>
      </c>
      <c r="D85" s="1">
        <v>0.92200000000000004</v>
      </c>
      <c r="E85" s="4"/>
      <c r="G85" t="str">
        <f>VLOOKUP(A85,Sheet2!A2:B307,2)</f>
        <v>1.1.1.1 Tulovero ansiotulosta valtionverotuksessa (TVL 124§ 1 mom.)</v>
      </c>
      <c r="K85" t="str">
        <f>VLOOKUP(B85,Sheet2!A2:B307,2)</f>
        <v>Kokonaan perusturvan varassa, koko asuntoväestö</v>
      </c>
    </row>
    <row r="86" spans="1:11" x14ac:dyDescent="0.2">
      <c r="A86" s="1" t="s">
        <v>41</v>
      </c>
      <c r="B86" s="1" t="s">
        <v>44</v>
      </c>
      <c r="C86" s="1">
        <v>0.83099999999999996</v>
      </c>
      <c r="D86" s="1">
        <v>0.80100000000000005</v>
      </c>
      <c r="E86" s="4"/>
      <c r="G86" t="str">
        <f>VLOOKUP(A86,Sheet2!A2:B307,2)</f>
        <v>1.1.1.1 Tulovero ansiotulosta valtionverotuksessa (TVL 124§ 1 mom.)</v>
      </c>
      <c r="K86" t="str">
        <f>VLOOKUP(B86,Sheet2!A2:B307,2)</f>
        <v>Päästöt yhteensä pl. LULUCF-sektori</v>
      </c>
    </row>
    <row r="87" spans="1:11" x14ac:dyDescent="0.2">
      <c r="A87" s="1" t="s">
        <v>41</v>
      </c>
      <c r="B87" s="1" t="s">
        <v>63</v>
      </c>
      <c r="C87" s="1">
        <v>0.91100000000000003</v>
      </c>
      <c r="D87" s="1">
        <v>0.91700000000000004</v>
      </c>
      <c r="E87" s="4"/>
      <c r="G87" t="str">
        <f>VLOOKUP(A87,Sheet2!A2:B307,2)</f>
        <v>1.1.1.1 Tulovero ansiotulosta valtionverotuksessa (TVL 124§ 1 mom.)</v>
      </c>
      <c r="K87" t="str">
        <f>VLOOKUP(B87,Sheet2!A2:B307,2)</f>
        <v>Perusturvan osuus yli puolet tuloista, koko asuntoväestö</v>
      </c>
    </row>
    <row r="88" spans="1:11" x14ac:dyDescent="0.2">
      <c r="A88" s="1" t="s">
        <v>41</v>
      </c>
      <c r="B88" s="1" t="s">
        <v>59</v>
      </c>
      <c r="C88" s="1">
        <v>0.86499999999999999</v>
      </c>
      <c r="D88" s="1">
        <v>0.87</v>
      </c>
      <c r="G88" t="str">
        <f>VLOOKUP(A88,Sheet2!A2:B307,2)</f>
        <v>1.1.1.1 Tulovero ansiotulosta valtionverotuksessa (TVL 124§ 1 mom.)</v>
      </c>
      <c r="K88" t="str">
        <f>VLOOKUP(B88,Sheet2!A2:B307,2)</f>
        <v>Pienituloisten henkilöiden lukumäärä asuntoväestössä</v>
      </c>
    </row>
    <row r="89" spans="1:11" x14ac:dyDescent="0.2">
      <c r="A89" s="1" t="s">
        <v>41</v>
      </c>
      <c r="B89" s="1" t="s">
        <v>60</v>
      </c>
      <c r="C89" s="1">
        <v>0.89600000000000002</v>
      </c>
      <c r="D89" s="1">
        <v>0.91300000000000003</v>
      </c>
      <c r="E89" s="4"/>
      <c r="G89" t="str">
        <f>VLOOKUP(A89,Sheet2!A2:B307,2)</f>
        <v>1.1.1.1 Tulovero ansiotulosta valtionverotuksessa (TVL 124§ 1 mom.)</v>
      </c>
      <c r="K89" t="str">
        <f>VLOOKUP(B89,Sheet2!A2:B307,2)</f>
        <v>Pienituloisten lasten lukumäärä asuntoväestössä</v>
      </c>
    </row>
    <row r="90" spans="1:11" x14ac:dyDescent="0.2">
      <c r="A90" s="1" t="s">
        <v>41</v>
      </c>
      <c r="B90" s="1" t="s">
        <v>62</v>
      </c>
      <c r="C90" s="1">
        <v>0.92200000000000004</v>
      </c>
      <c r="D90" s="1">
        <v>0.93</v>
      </c>
      <c r="E90" s="4"/>
      <c r="G90" t="str">
        <f>VLOOKUP(A90,Sheet2!A2:B307,2)</f>
        <v>1.1.1.1 Tulovero ansiotulosta valtionverotuksessa (TVL 124§ 1 mom.)</v>
      </c>
      <c r="K90" t="str">
        <f>VLOOKUP(B90,Sheet2!A2:B307,2)</f>
        <v>Pitkittyneesti perusturvan varassa,  koko asuntoväestö</v>
      </c>
    </row>
    <row r="91" spans="1:11" x14ac:dyDescent="0.2">
      <c r="A91" s="1" t="s">
        <v>41</v>
      </c>
      <c r="B91" s="1" t="s">
        <v>69</v>
      </c>
      <c r="C91" s="1">
        <v>0.872</v>
      </c>
      <c r="D91" s="1">
        <v>0.90200000000000002</v>
      </c>
      <c r="G91" t="str">
        <f>VLOOKUP(A91,Sheet2!A2:B307,2)</f>
        <v>1.1.1.1 Tulovero ansiotulosta valtionverotuksessa (TVL 124§ 1 mom.)</v>
      </c>
      <c r="K91" t="str">
        <f>VLOOKUP(B91,Sheet2!A2:B307,2)</f>
        <v>Rattijuopumukset yhteensä, miehet</v>
      </c>
    </row>
    <row r="92" spans="1:11" x14ac:dyDescent="0.2">
      <c r="A92" s="1" t="s">
        <v>41</v>
      </c>
      <c r="B92" s="1" t="s">
        <v>47</v>
      </c>
      <c r="C92" s="1">
        <v>0.97399999999999998</v>
      </c>
      <c r="D92" s="1">
        <v>0.97199999999999998</v>
      </c>
      <c r="E92" s="4"/>
      <c r="G92" t="str">
        <f>VLOOKUP(A92,Sheet2!A2:B307,2)</f>
        <v>1.1.1.1 Tulovero ansiotulosta valtionverotuksessa (TVL 124§ 1 mom.)</v>
      </c>
      <c r="K92" t="str">
        <f>VLOOKUP(B92,Sheet2!A2:B307,2)</f>
        <v>Ulkomaalaistaustaisia</v>
      </c>
    </row>
    <row r="93" spans="1:11" x14ac:dyDescent="0.2">
      <c r="A93" s="1" t="s">
        <v>41</v>
      </c>
      <c r="B93" s="1" t="s">
        <v>46</v>
      </c>
      <c r="C93" s="1">
        <v>0.97899999999999998</v>
      </c>
      <c r="D93" s="1">
        <v>0.97699999999999998</v>
      </c>
      <c r="E93" s="4"/>
      <c r="G93" t="str">
        <f>VLOOKUP(A93,Sheet2!A2:B307,2)</f>
        <v>1.1.1.1 Tulovero ansiotulosta valtionverotuksessa (TVL 124§ 1 mom.)</v>
      </c>
      <c r="K93" t="str">
        <f>VLOOKUP(B93,Sheet2!A2:B307,2)</f>
        <v>Ulkomailla syntyneitä</v>
      </c>
    </row>
    <row r="94" spans="1:11" x14ac:dyDescent="0.2">
      <c r="A94" s="1" t="s">
        <v>41</v>
      </c>
      <c r="B94" s="1" t="s">
        <v>48</v>
      </c>
      <c r="C94" s="1">
        <v>0.95399999999999996</v>
      </c>
      <c r="D94" s="1">
        <v>0.95</v>
      </c>
      <c r="E94" s="4"/>
      <c r="G94" t="str">
        <f>VLOOKUP(A94,Sheet2!A2:B307,2)</f>
        <v>1.1.1.1 Tulovero ansiotulosta valtionverotuksessa (TVL 124§ 1 mom.)</v>
      </c>
      <c r="K94" t="str">
        <f>VLOOKUP(B94,Sheet2!A2:B307,2)</f>
        <v>Väestö taajamissa</v>
      </c>
    </row>
    <row r="95" spans="1:11" x14ac:dyDescent="0.2">
      <c r="A95" s="1" t="s">
        <v>41</v>
      </c>
      <c r="B95" s="1" t="s">
        <v>73</v>
      </c>
      <c r="C95" s="1">
        <v>0.95299999999999996</v>
      </c>
      <c r="D95" s="1">
        <v>0.94299999999999995</v>
      </c>
      <c r="G95" t="str">
        <f>VLOOKUP(A95,Sheet2!A2:B307,2)</f>
        <v>1.1.1.1 Tulovero ansiotulosta valtionverotuksessa (TVL 124§ 1 mom.)</v>
      </c>
      <c r="K95" t="str">
        <f>VLOOKUP(B95,Sheet2!A2:B307,2)</f>
        <v>Velallisten lkm</v>
      </c>
    </row>
    <row r="96" spans="1:11" x14ac:dyDescent="0.2">
      <c r="A96" s="1" t="s">
        <v>42</v>
      </c>
      <c r="B96" s="1" t="s">
        <v>45</v>
      </c>
      <c r="C96" s="1">
        <v>0.95099999999999996</v>
      </c>
      <c r="D96" s="1">
        <v>0.95399999999999996</v>
      </c>
      <c r="E96" s="4"/>
      <c r="G96" t="str">
        <f>VLOOKUP(A96,Sheet2!A2:B307,2)</f>
        <v>1.1.1.2 Tulovero pääomatulosta valtionverotuksessa (TVL 124 § 2 mom.)</v>
      </c>
      <c r="K96">
        <f>VLOOKUP(B96,Sheet2!A2:B307,2)</f>
        <v>0</v>
      </c>
    </row>
    <row r="97" spans="1:11" x14ac:dyDescent="0.2">
      <c r="A97" s="1" t="s">
        <v>42</v>
      </c>
      <c r="B97" s="1" t="s">
        <v>43</v>
      </c>
      <c r="C97" s="1">
        <v>0.97</v>
      </c>
      <c r="D97" s="1">
        <v>0.96799999999999997</v>
      </c>
      <c r="E97" s="3">
        <v>0.84399999999999997</v>
      </c>
      <c r="G97" t="str">
        <f>VLOOKUP(A97,Sheet2!A2:B307,2)</f>
        <v>1.1.1.2 Tulovero pääomatulosta valtionverotuksessa (TVL 124 § 2 mom.)</v>
      </c>
      <c r="K97" t="str">
        <f>VLOOKUP(B97,Sheet2!A2:B307,2)</f>
        <v>1.1.2.1 Kunnallisvero kunnille</v>
      </c>
    </row>
    <row r="98" spans="1:11" x14ac:dyDescent="0.2">
      <c r="A98" s="1" t="s">
        <v>42</v>
      </c>
      <c r="B98" s="1" t="s">
        <v>66</v>
      </c>
      <c r="C98" s="1">
        <v>0.95499999999999996</v>
      </c>
      <c r="D98" s="1">
        <v>0.95199999999999996</v>
      </c>
      <c r="E98" s="2"/>
      <c r="G98" t="str">
        <f>VLOOKUP(A98,Sheet2!A2:B307,2)</f>
        <v>1.1.1.2 Tulovero pääomatulosta valtionverotuksessa (TVL 124 § 2 mom.)</v>
      </c>
      <c r="K98" t="str">
        <f>VLOOKUP(B98,Sheet2!A2:B307,2)</f>
        <v>A Omaisuusrikokset, miehet</v>
      </c>
    </row>
    <row r="99" spans="1:11" x14ac:dyDescent="0.2">
      <c r="A99" s="1" t="s">
        <v>42</v>
      </c>
      <c r="B99" s="1" t="s">
        <v>71</v>
      </c>
      <c r="C99" s="1">
        <v>0.95299999999999996</v>
      </c>
      <c r="D99" s="1">
        <v>0.94799999999999995</v>
      </c>
      <c r="E99" s="2"/>
      <c r="G99" t="str">
        <f>VLOOKUP(A99,Sheet2!A2:B307,2)</f>
        <v>1.1.1.2 Tulovero pääomatulosta valtionverotuksessa (TVL 124 § 2 mom.)</v>
      </c>
      <c r="K99" t="str">
        <f>VLOOKUP(B99,Sheet2!A2:B307,2)</f>
        <v>A Omaisuusrikokset, naiset</v>
      </c>
    </row>
    <row r="100" spans="1:11" x14ac:dyDescent="0.2">
      <c r="A100" s="1" t="s">
        <v>42</v>
      </c>
      <c r="B100" s="1" t="s">
        <v>55</v>
      </c>
      <c r="C100" s="1">
        <v>0.96399999999999997</v>
      </c>
      <c r="D100" s="1">
        <v>0.96299999999999997</v>
      </c>
      <c r="E100" s="4"/>
      <c r="G100" t="str">
        <f>VLOOKUP(A100,Sheet2!A2:B307,2)</f>
        <v>1.1.1.2 Tulovero pääomatulosta valtionverotuksessa (TVL 124 § 2 mom.)</v>
      </c>
      <c r="K100" t="str">
        <f>VLOOKUP(B100,Sheet2!A2:B307,2)</f>
        <v>Avioliiton solmineet miehet, puoliso eri sukupuolta</v>
      </c>
    </row>
    <row r="101" spans="1:11" x14ac:dyDescent="0.2">
      <c r="A101" s="1" t="s">
        <v>42</v>
      </c>
      <c r="B101" s="1" t="s">
        <v>56</v>
      </c>
      <c r="C101" s="1">
        <v>0.96799999999999997</v>
      </c>
      <c r="D101" s="1">
        <v>0.96399999999999997</v>
      </c>
      <c r="E101" s="3">
        <v>-0.81499999999999995</v>
      </c>
      <c r="G101" t="str">
        <f>VLOOKUP(A101,Sheet2!A2:B307,2)</f>
        <v>1.1.1.2 Tulovero pääomatulosta valtionverotuksessa (TVL 124 § 2 mom.)</v>
      </c>
      <c r="K101" t="str">
        <f>VLOOKUP(B101,Sheet2!A2:B307,2)</f>
        <v>Avioliiton solmineet naiset, puoliso eri sukupuolta</v>
      </c>
    </row>
    <row r="102" spans="1:11" x14ac:dyDescent="0.2">
      <c r="A102" s="1" t="s">
        <v>42</v>
      </c>
      <c r="B102" s="1" t="s">
        <v>57</v>
      </c>
      <c r="C102" s="1">
        <v>0.94799999999999995</v>
      </c>
      <c r="D102" s="1">
        <v>0.93300000000000005</v>
      </c>
      <c r="E102" s="4"/>
      <c r="G102" t="str">
        <f>VLOOKUP(A102,Sheet2!A2:B307,2)</f>
        <v>1.1.1.2 Tulovero pääomatulosta valtionverotuksessa (TVL 124 § 2 mom.)</v>
      </c>
      <c r="K102" t="str">
        <f>VLOOKUP(B102,Sheet2!A2:B307,2)</f>
        <v>Avioliitosta eronneet miehet, puoliso eri sukupuolta</v>
      </c>
    </row>
    <row r="103" spans="1:11" x14ac:dyDescent="0.2">
      <c r="A103" s="1" t="s">
        <v>42</v>
      </c>
      <c r="B103" s="1" t="s">
        <v>58</v>
      </c>
      <c r="C103" s="1">
        <v>0.94299999999999995</v>
      </c>
      <c r="D103" s="1">
        <v>0.92500000000000004</v>
      </c>
      <c r="E103" s="4"/>
      <c r="G103" t="str">
        <f>VLOOKUP(A103,Sheet2!A2:B307,2)</f>
        <v>1.1.1.2 Tulovero pääomatulosta valtionverotuksessa (TVL 124 § 2 mom.)</v>
      </c>
      <c r="K103" t="str">
        <f>VLOOKUP(B103,Sheet2!A2:B307,2)</f>
        <v>Avioliitosta eronneet naiset, puoliso eri sukupuolta</v>
      </c>
    </row>
    <row r="104" spans="1:11" x14ac:dyDescent="0.2">
      <c r="A104" s="1" t="s">
        <v>42</v>
      </c>
      <c r="B104" s="1" t="s">
        <v>51</v>
      </c>
      <c r="C104" s="1">
        <v>0.94199999999999995</v>
      </c>
      <c r="D104" s="1">
        <v>0.94799999999999995</v>
      </c>
      <c r="E104" s="4"/>
      <c r="G104" t="str">
        <f>VLOOKUP(A104,Sheet2!A2:B307,2)</f>
        <v>1.1.1.2 Tulovero pääomatulosta valtionverotuksessa (TVL 124 § 2 mom.)</v>
      </c>
      <c r="K104" t="str">
        <f>VLOOKUP(B104,Sheet2!A2:B307,2)</f>
        <v>Aviopari tai rekisteröity pari ja lapsia, alle 3-v. lasten lkm perheissä</v>
      </c>
    </row>
    <row r="105" spans="1:11" x14ac:dyDescent="0.2">
      <c r="A105" s="1" t="s">
        <v>42</v>
      </c>
      <c r="B105" s="1" t="s">
        <v>53</v>
      </c>
      <c r="C105" s="1">
        <v>0.92900000000000005</v>
      </c>
      <c r="D105" s="1">
        <v>0.94099999999999995</v>
      </c>
      <c r="E105" s="4"/>
      <c r="G105" t="str">
        <f>VLOOKUP(A105,Sheet2!A2:B307,2)</f>
        <v>1.1.1.2 Tulovero pääomatulosta valtionverotuksessa (TVL 124 § 2 mom.)</v>
      </c>
      <c r="K105" t="str">
        <f>VLOOKUP(B105,Sheet2!A2:B307,2)</f>
        <v>Aviopari tai rekisteröity pari ja lapsia, alle 7-v. lasten lkm perheissä</v>
      </c>
    </row>
    <row r="106" spans="1:11" x14ac:dyDescent="0.2">
      <c r="A106" s="1" t="s">
        <v>42</v>
      </c>
      <c r="B106" s="1" t="s">
        <v>49</v>
      </c>
      <c r="C106" s="1">
        <v>0.92</v>
      </c>
      <c r="D106" s="1">
        <v>0.92600000000000005</v>
      </c>
      <c r="E106" s="4"/>
      <c r="G106" t="str">
        <f>VLOOKUP(A106,Sheet2!A2:B307,2)</f>
        <v>1.1.1.2 Tulovero pääomatulosta valtionverotuksessa (TVL 124 § 2 mom.)</v>
      </c>
      <c r="K106" t="str">
        <f>VLOOKUP(B106,Sheet2!A2:B307,2)</f>
        <v>Aviopari tai rekisteröity pari ja lapsia, henkilöitä perheessä</v>
      </c>
    </row>
    <row r="107" spans="1:11" x14ac:dyDescent="0.2">
      <c r="A107" s="1" t="s">
        <v>42</v>
      </c>
      <c r="B107" s="1" t="s">
        <v>52</v>
      </c>
      <c r="C107" s="1">
        <v>0.92700000000000005</v>
      </c>
      <c r="D107" s="1">
        <v>0.93400000000000005</v>
      </c>
      <c r="E107" s="2"/>
      <c r="G107" t="str">
        <f>VLOOKUP(A107,Sheet2!A2:B307,2)</f>
        <v>1.1.1.2 Tulovero pääomatulosta valtionverotuksessa (TVL 124 § 2 mom.)</v>
      </c>
      <c r="K107" t="str">
        <f>VLOOKUP(B107,Sheet2!A2:B307,2)</f>
        <v>Avopari ja lapsia, alle 3-v. lasten lkm perheissä</v>
      </c>
    </row>
    <row r="108" spans="1:11" x14ac:dyDescent="0.2">
      <c r="A108" s="1" t="s">
        <v>42</v>
      </c>
      <c r="B108" s="1" t="s">
        <v>54</v>
      </c>
      <c r="C108" s="1">
        <v>0.92100000000000004</v>
      </c>
      <c r="D108" s="1">
        <v>0.93</v>
      </c>
      <c r="E108" s="2"/>
      <c r="G108" t="str">
        <f>VLOOKUP(A108,Sheet2!A2:B307,2)</f>
        <v>1.1.1.2 Tulovero pääomatulosta valtionverotuksessa (TVL 124 § 2 mom.)</v>
      </c>
      <c r="K108" t="str">
        <f>VLOOKUP(B108,Sheet2!A2:B307,2)</f>
        <v>Avopari ja lapsia, alle 7-v. lasten lkm perheissä</v>
      </c>
    </row>
    <row r="109" spans="1:11" x14ac:dyDescent="0.2">
      <c r="A109" s="1" t="s">
        <v>42</v>
      </c>
      <c r="B109" s="1" t="s">
        <v>50</v>
      </c>
      <c r="C109" s="1">
        <v>0.91600000000000004</v>
      </c>
      <c r="D109" s="1">
        <v>0.92100000000000004</v>
      </c>
      <c r="E109" s="4"/>
      <c r="G109" t="str">
        <f>VLOOKUP(A109,Sheet2!A2:B307,2)</f>
        <v>1.1.1.2 Tulovero pääomatulosta valtionverotuksessa (TVL 124 § 2 mom.)</v>
      </c>
      <c r="K109" t="str">
        <f>VLOOKUP(B109,Sheet2!A2:B307,2)</f>
        <v>Avopari ja lapsia, henkilöitä perheessä</v>
      </c>
    </row>
    <row r="110" spans="1:11" x14ac:dyDescent="0.2">
      <c r="A110" s="1" t="s">
        <v>42</v>
      </c>
      <c r="B110" s="1" t="s">
        <v>67</v>
      </c>
      <c r="C110" s="1">
        <v>0.94399999999999995</v>
      </c>
      <c r="D110" s="1">
        <v>0.94199999999999995</v>
      </c>
      <c r="E110" s="2"/>
      <c r="G110" t="str">
        <f>VLOOKUP(A110,Sheet2!A2:B307,2)</f>
        <v>1.1.1.2 Tulovero pääomatulosta valtionverotuksessa (TVL 124 § 2 mom.)</v>
      </c>
      <c r="K110" t="str">
        <f>VLOOKUP(B110,Sheet2!A2:B307,2)</f>
        <v>B Henkeen ja terveyteen kohdistuneet rikokset, miehet</v>
      </c>
    </row>
    <row r="111" spans="1:11" x14ac:dyDescent="0.2">
      <c r="A111" s="1" t="s">
        <v>42</v>
      </c>
      <c r="B111" s="1" t="s">
        <v>72</v>
      </c>
      <c r="C111" s="1">
        <v>0.95199999999999996</v>
      </c>
      <c r="D111" s="1">
        <v>0.94499999999999995</v>
      </c>
      <c r="E111" s="2"/>
      <c r="G111" t="str">
        <f>VLOOKUP(A111,Sheet2!A2:B307,2)</f>
        <v>1.1.1.2 Tulovero pääomatulosta valtionverotuksessa (TVL 124 § 2 mom.)</v>
      </c>
      <c r="K111" t="str">
        <f>VLOOKUP(B111,Sheet2!A2:B307,2)</f>
        <v>B Henkeen ja terveyteen kohdistuneet rikokset, naiset</v>
      </c>
    </row>
    <row r="112" spans="1:11" x14ac:dyDescent="0.2">
      <c r="A112" s="1" t="s">
        <v>42</v>
      </c>
      <c r="B112" s="1" t="s">
        <v>68</v>
      </c>
      <c r="C112" s="1">
        <v>0.91</v>
      </c>
      <c r="D112" s="1">
        <v>0.96</v>
      </c>
      <c r="E112" s="4"/>
      <c r="G112" t="str">
        <f>VLOOKUP(A112,Sheet2!A2:B307,2)</f>
        <v>1.1.1.2 Tulovero pääomatulosta valtionverotuksessa (TVL 124 § 2 mom.)</v>
      </c>
      <c r="K112" t="str">
        <f>VLOOKUP(B112,Sheet2!A2:B307,2)</f>
        <v>C Seksuaalirikokset, miehet</v>
      </c>
    </row>
    <row r="113" spans="1:11" x14ac:dyDescent="0.2">
      <c r="A113" s="1" t="s">
        <v>42</v>
      </c>
      <c r="B113" s="1" t="s">
        <v>70</v>
      </c>
      <c r="C113" s="1">
        <v>0.89700000000000002</v>
      </c>
      <c r="D113" s="1">
        <v>0.91900000000000004</v>
      </c>
      <c r="E113" s="3">
        <v>0.81299999999999994</v>
      </c>
      <c r="G113" t="str">
        <f>VLOOKUP(A113,Sheet2!A2:B307,2)</f>
        <v>1.1.1.2 Tulovero pääomatulosta valtionverotuksessa (TVL 124 § 2 mom.)</v>
      </c>
      <c r="K113" t="str">
        <f>VLOOKUP(B113,Sheet2!A2:B307,2)</f>
        <v>Huumausainerikokset yhteensä, miehet</v>
      </c>
    </row>
    <row r="114" spans="1:11" x14ac:dyDescent="0.2">
      <c r="A114" s="1" t="s">
        <v>42</v>
      </c>
      <c r="B114" s="1" t="s">
        <v>65</v>
      </c>
      <c r="C114" s="1">
        <v>0.90700000000000003</v>
      </c>
      <c r="D114" s="1">
        <v>0.85299999999999998</v>
      </c>
      <c r="E114" s="4"/>
      <c r="G114" t="str">
        <f>VLOOKUP(A114,Sheet2!A2:B307,2)</f>
        <v>1.1.1.2 Tulovero pääomatulosta valtionverotuksessa (TVL 124 § 2 mom.)</v>
      </c>
      <c r="K114" t="str">
        <f>VLOOKUP(B114,Sheet2!A2:B307,2)</f>
        <v>Itsemurhan tutkinta</v>
      </c>
    </row>
    <row r="115" spans="1:11" x14ac:dyDescent="0.2">
      <c r="A115" s="1" t="s">
        <v>42</v>
      </c>
      <c r="B115" s="1" t="s">
        <v>64</v>
      </c>
      <c r="C115" s="1">
        <v>0.95299999999999996</v>
      </c>
      <c r="D115" s="1">
        <v>0.95699999999999996</v>
      </c>
      <c r="E115" s="4"/>
      <c r="G115" t="str">
        <f>VLOOKUP(A115,Sheet2!A2:B307,2)</f>
        <v>1.1.1.2 Tulovero pääomatulosta valtionverotuksessa (TVL 124 § 2 mom.)</v>
      </c>
      <c r="K115" t="str">
        <f>VLOOKUP(B115,Sheet2!A2:B307,2)</f>
        <v>Kokonaan perusturvan varassa, asuntoväestö lapsia</v>
      </c>
    </row>
    <row r="116" spans="1:11" x14ac:dyDescent="0.2">
      <c r="A116" s="1" t="s">
        <v>42</v>
      </c>
      <c r="B116" s="1" t="s">
        <v>61</v>
      </c>
      <c r="C116" s="1">
        <v>0.92900000000000005</v>
      </c>
      <c r="D116" s="1">
        <v>0.92900000000000005</v>
      </c>
      <c r="E116" s="4"/>
      <c r="G116" t="str">
        <f>VLOOKUP(A116,Sheet2!A2:B307,2)</f>
        <v>1.1.1.2 Tulovero pääomatulosta valtionverotuksessa (TVL 124 § 2 mom.)</v>
      </c>
      <c r="K116" t="str">
        <f>VLOOKUP(B116,Sheet2!A2:B307,2)</f>
        <v>Kokonaan perusturvan varassa, koko asuntoväestö</v>
      </c>
    </row>
    <row r="117" spans="1:11" x14ac:dyDescent="0.2">
      <c r="A117" s="1" t="s">
        <v>42</v>
      </c>
      <c r="B117" s="1" t="s">
        <v>44</v>
      </c>
      <c r="C117" s="1">
        <v>0.82899999999999996</v>
      </c>
      <c r="D117" s="1">
        <v>0.80200000000000005</v>
      </c>
      <c r="E117" s="2"/>
      <c r="G117" t="str">
        <f>VLOOKUP(A117,Sheet2!A2:B307,2)</f>
        <v>1.1.1.2 Tulovero pääomatulosta valtionverotuksessa (TVL 124 § 2 mom.)</v>
      </c>
      <c r="K117" t="str">
        <f>VLOOKUP(B117,Sheet2!A2:B307,2)</f>
        <v>Päästöt yhteensä pl. LULUCF-sektori</v>
      </c>
    </row>
    <row r="118" spans="1:11" x14ac:dyDescent="0.2">
      <c r="A118" s="1" t="s">
        <v>42</v>
      </c>
      <c r="B118" s="1" t="s">
        <v>63</v>
      </c>
      <c r="C118" s="1">
        <v>0.92500000000000004</v>
      </c>
      <c r="D118" s="1">
        <v>0.93</v>
      </c>
      <c r="E118" s="2"/>
      <c r="G118" t="str">
        <f>VLOOKUP(A118,Sheet2!A2:B307,2)</f>
        <v>1.1.1.2 Tulovero pääomatulosta valtionverotuksessa (TVL 124 § 2 mom.)</v>
      </c>
      <c r="K118" t="str">
        <f>VLOOKUP(B118,Sheet2!A2:B307,2)</f>
        <v>Perusturvan osuus yli puolet tuloista, koko asuntoväestö</v>
      </c>
    </row>
    <row r="119" spans="1:11" x14ac:dyDescent="0.2">
      <c r="A119" s="1" t="s">
        <v>42</v>
      </c>
      <c r="B119" s="1" t="s">
        <v>59</v>
      </c>
      <c r="C119" s="1">
        <v>0.88600000000000001</v>
      </c>
      <c r="D119" s="1">
        <v>0.89</v>
      </c>
      <c r="E119" s="2"/>
      <c r="G119" t="str">
        <f>VLOOKUP(A119,Sheet2!A2:B307,2)</f>
        <v>1.1.1.2 Tulovero pääomatulosta valtionverotuksessa (TVL 124 § 2 mom.)</v>
      </c>
      <c r="K119" t="str">
        <f>VLOOKUP(B119,Sheet2!A2:B307,2)</f>
        <v>Pienituloisten henkilöiden lukumäärä asuntoväestössä</v>
      </c>
    </row>
    <row r="120" spans="1:11" x14ac:dyDescent="0.2">
      <c r="A120" s="1" t="s">
        <v>42</v>
      </c>
      <c r="B120" s="1" t="s">
        <v>60</v>
      </c>
      <c r="C120" s="1">
        <v>0.90100000000000002</v>
      </c>
      <c r="D120" s="1">
        <v>0.91600000000000004</v>
      </c>
      <c r="E120" s="3">
        <v>0.84299999999999997</v>
      </c>
      <c r="G120" t="str">
        <f>VLOOKUP(A120,Sheet2!A2:B307,2)</f>
        <v>1.1.1.2 Tulovero pääomatulosta valtionverotuksessa (TVL 124 § 2 mom.)</v>
      </c>
      <c r="K120" t="str">
        <f>VLOOKUP(B120,Sheet2!A2:B307,2)</f>
        <v>Pienituloisten lasten lukumäärä asuntoväestössä</v>
      </c>
    </row>
    <row r="121" spans="1:11" x14ac:dyDescent="0.2">
      <c r="A121" s="1" t="s">
        <v>42</v>
      </c>
      <c r="B121" s="1" t="s">
        <v>62</v>
      </c>
      <c r="C121" s="1">
        <v>0.93200000000000005</v>
      </c>
      <c r="D121" s="1">
        <v>0.94099999999999995</v>
      </c>
      <c r="E121" s="1">
        <v>0.80500000000000005</v>
      </c>
      <c r="G121" t="str">
        <f>VLOOKUP(A121,Sheet2!A2:B307,2)</f>
        <v>1.1.1.2 Tulovero pääomatulosta valtionverotuksessa (TVL 124 § 2 mom.)</v>
      </c>
      <c r="K121" t="str">
        <f>VLOOKUP(B121,Sheet2!A2:B307,2)</f>
        <v>Pitkittyneesti perusturvan varassa,  koko asuntoväestö</v>
      </c>
    </row>
    <row r="122" spans="1:11" x14ac:dyDescent="0.2">
      <c r="A122" s="1" t="s">
        <v>42</v>
      </c>
      <c r="B122" s="1" t="s">
        <v>69</v>
      </c>
      <c r="C122" s="1">
        <v>0.873</v>
      </c>
      <c r="D122" s="1">
        <v>0.91400000000000003</v>
      </c>
      <c r="E122" s="2"/>
      <c r="G122" t="str">
        <f>VLOOKUP(A122,Sheet2!A2:B307,2)</f>
        <v>1.1.1.2 Tulovero pääomatulosta valtionverotuksessa (TVL 124 § 2 mom.)</v>
      </c>
      <c r="K122" t="str">
        <f>VLOOKUP(B122,Sheet2!A2:B307,2)</f>
        <v>Rattijuopumukset yhteensä, miehet</v>
      </c>
    </row>
    <row r="123" spans="1:11" x14ac:dyDescent="0.2">
      <c r="A123" s="1" t="s">
        <v>42</v>
      </c>
      <c r="B123" s="1" t="s">
        <v>47</v>
      </c>
      <c r="C123" s="1">
        <v>0.96399999999999997</v>
      </c>
      <c r="D123" s="1">
        <v>0.95499999999999996</v>
      </c>
      <c r="E123" s="1">
        <v>0.80200000000000005</v>
      </c>
      <c r="G123" t="str">
        <f>VLOOKUP(A123,Sheet2!A2:B307,2)</f>
        <v>1.1.1.2 Tulovero pääomatulosta valtionverotuksessa (TVL 124 § 2 mom.)</v>
      </c>
      <c r="K123" t="str">
        <f>VLOOKUP(B123,Sheet2!A2:B307,2)</f>
        <v>Ulkomaalaistaustaisia</v>
      </c>
    </row>
    <row r="124" spans="1:11" x14ac:dyDescent="0.2">
      <c r="A124" s="1" t="s">
        <v>42</v>
      </c>
      <c r="B124" s="1" t="s">
        <v>46</v>
      </c>
      <c r="C124" s="1">
        <v>0.97099999999999997</v>
      </c>
      <c r="D124" s="1">
        <v>0.96199999999999997</v>
      </c>
      <c r="E124" s="2"/>
      <c r="G124" t="str">
        <f>VLOOKUP(A124,Sheet2!A2:B307,2)</f>
        <v>1.1.1.2 Tulovero pääomatulosta valtionverotuksessa (TVL 124 § 2 mom.)</v>
      </c>
      <c r="K124" t="str">
        <f>VLOOKUP(B124,Sheet2!A2:B307,2)</f>
        <v>Ulkomailla syntyneitä</v>
      </c>
    </row>
    <row r="125" spans="1:11" x14ac:dyDescent="0.2">
      <c r="A125" s="1" t="s">
        <v>42</v>
      </c>
      <c r="B125" s="1" t="s">
        <v>48</v>
      </c>
      <c r="C125" s="1">
        <v>0.95199999999999996</v>
      </c>
      <c r="D125" s="1">
        <v>0.95</v>
      </c>
      <c r="E125" s="1">
        <v>0.80600000000000005</v>
      </c>
      <c r="G125" t="str">
        <f>VLOOKUP(A125,Sheet2!A2:B307,2)</f>
        <v>1.1.1.2 Tulovero pääomatulosta valtionverotuksessa (TVL 124 § 2 mom.)</v>
      </c>
      <c r="K125" t="str">
        <f>VLOOKUP(B125,Sheet2!A2:B307,2)</f>
        <v>Väestö taajamissa</v>
      </c>
    </row>
    <row r="126" spans="1:11" x14ac:dyDescent="0.2">
      <c r="A126" s="1" t="s">
        <v>42</v>
      </c>
      <c r="B126" s="1" t="s">
        <v>73</v>
      </c>
      <c r="C126" s="1">
        <v>0.96299999999999997</v>
      </c>
      <c r="D126" s="1">
        <v>0.95099999999999996</v>
      </c>
      <c r="E126" s="4"/>
      <c r="G126" t="str">
        <f>VLOOKUP(A126,Sheet2!A2:B307,2)</f>
        <v>1.1.1.2 Tulovero pääomatulosta valtionverotuksessa (TVL 124 § 2 mom.)</v>
      </c>
      <c r="K126" t="str">
        <f>VLOOKUP(B126,Sheet2!A2:B307,2)</f>
        <v>Velallisten lkm</v>
      </c>
    </row>
    <row r="127" spans="1:11" x14ac:dyDescent="0.2">
      <c r="A127" s="1" t="s">
        <v>43</v>
      </c>
      <c r="B127" s="1" t="s">
        <v>45</v>
      </c>
      <c r="C127" s="1">
        <v>0.99399999999999999</v>
      </c>
      <c r="D127" s="1">
        <v>0.996</v>
      </c>
      <c r="E127" s="4"/>
      <c r="G127" t="str">
        <f>VLOOKUP(A127,Sheet2!A2:B307,2)</f>
        <v>1.1.2.1 Kunnallisvero kunnille</v>
      </c>
      <c r="K127">
        <f>VLOOKUP(B127,Sheet2!A2:B307,2)</f>
        <v>0</v>
      </c>
    </row>
    <row r="128" spans="1:11" x14ac:dyDescent="0.2">
      <c r="A128" s="1" t="s">
        <v>43</v>
      </c>
      <c r="B128" s="1" t="s">
        <v>66</v>
      </c>
      <c r="C128" s="1">
        <v>0.96799999999999997</v>
      </c>
      <c r="D128" s="1">
        <v>0.97699999999999998</v>
      </c>
      <c r="E128" s="2"/>
      <c r="G128" t="str">
        <f>VLOOKUP(A128,Sheet2!A2:B307,2)</f>
        <v>1.1.2.1 Kunnallisvero kunnille</v>
      </c>
      <c r="K128" t="str">
        <f>VLOOKUP(B128,Sheet2!A2:B307,2)</f>
        <v>A Omaisuusrikokset, miehet</v>
      </c>
    </row>
    <row r="129" spans="1:11" x14ac:dyDescent="0.2">
      <c r="A129" s="1" t="s">
        <v>43</v>
      </c>
      <c r="B129" s="1" t="s">
        <v>71</v>
      </c>
      <c r="C129" s="1">
        <v>0.97</v>
      </c>
      <c r="D129" s="1">
        <v>0.97799999999999998</v>
      </c>
      <c r="E129" s="2"/>
      <c r="G129" t="str">
        <f>VLOOKUP(A129,Sheet2!A2:B307,2)</f>
        <v>1.1.2.1 Kunnallisvero kunnille</v>
      </c>
      <c r="K129" t="str">
        <f>VLOOKUP(B129,Sheet2!A2:B307,2)</f>
        <v>A Omaisuusrikokset, naiset</v>
      </c>
    </row>
    <row r="130" spans="1:11" x14ac:dyDescent="0.2">
      <c r="A130" s="1" t="s">
        <v>43</v>
      </c>
      <c r="B130" s="1" t="s">
        <v>55</v>
      </c>
      <c r="C130" s="1">
        <v>0.995</v>
      </c>
      <c r="D130" s="1">
        <v>0.99399999999999999</v>
      </c>
      <c r="E130" s="3">
        <v>-0.89300000000000002</v>
      </c>
      <c r="G130" t="str">
        <f>VLOOKUP(A130,Sheet2!A2:B307,2)</f>
        <v>1.1.2.1 Kunnallisvero kunnille</v>
      </c>
      <c r="K130" t="str">
        <f>VLOOKUP(B130,Sheet2!A2:B307,2)</f>
        <v>Avioliiton solmineet miehet, puoliso eri sukupuolta</v>
      </c>
    </row>
    <row r="131" spans="1:11" x14ac:dyDescent="0.2">
      <c r="A131" s="1" t="s">
        <v>43</v>
      </c>
      <c r="B131" s="1" t="s">
        <v>56</v>
      </c>
      <c r="C131" s="1">
        <v>0.99399999999999999</v>
      </c>
      <c r="D131" s="1">
        <v>0.99399999999999999</v>
      </c>
      <c r="E131" s="1">
        <v>-0.89900000000000002</v>
      </c>
      <c r="G131" t="str">
        <f>VLOOKUP(A131,Sheet2!A2:B307,2)</f>
        <v>1.1.2.1 Kunnallisvero kunnille</v>
      </c>
      <c r="K131" t="str">
        <f>VLOOKUP(B131,Sheet2!A2:B307,2)</f>
        <v>Avioliiton solmineet naiset, puoliso eri sukupuolta</v>
      </c>
    </row>
    <row r="132" spans="1:11" x14ac:dyDescent="0.2">
      <c r="A132" s="1" t="s">
        <v>43</v>
      </c>
      <c r="B132" s="1" t="s">
        <v>57</v>
      </c>
      <c r="C132" s="1">
        <v>0.995</v>
      </c>
      <c r="D132" s="1">
        <v>0.99199999999999999</v>
      </c>
      <c r="E132" s="2"/>
      <c r="G132" t="str">
        <f>VLOOKUP(A132,Sheet2!A2:B307,2)</f>
        <v>1.1.2.1 Kunnallisvero kunnille</v>
      </c>
      <c r="K132" t="str">
        <f>VLOOKUP(B132,Sheet2!A2:B307,2)</f>
        <v>Avioliitosta eronneet miehet, puoliso eri sukupuolta</v>
      </c>
    </row>
    <row r="133" spans="1:11" x14ac:dyDescent="0.2">
      <c r="A133" s="1" t="s">
        <v>43</v>
      </c>
      <c r="B133" s="1" t="s">
        <v>58</v>
      </c>
      <c r="C133" s="1">
        <v>0.99299999999999999</v>
      </c>
      <c r="D133" s="1">
        <v>0.98899999999999999</v>
      </c>
      <c r="E133" s="2"/>
      <c r="G133" t="str">
        <f>VLOOKUP(A133,Sheet2!A2:B307,2)</f>
        <v>1.1.2.1 Kunnallisvero kunnille</v>
      </c>
      <c r="K133" t="str">
        <f>VLOOKUP(B133,Sheet2!A2:B307,2)</f>
        <v>Avioliitosta eronneet naiset, puoliso eri sukupuolta</v>
      </c>
    </row>
    <row r="134" spans="1:11" x14ac:dyDescent="0.2">
      <c r="A134" s="1" t="s">
        <v>43</v>
      </c>
      <c r="B134" s="1" t="s">
        <v>51</v>
      </c>
      <c r="C134" s="1">
        <v>0.98699999999999999</v>
      </c>
      <c r="D134" s="1">
        <v>0.99199999999999999</v>
      </c>
      <c r="E134" s="3">
        <v>-0.80100000000000005</v>
      </c>
      <c r="G134" t="str">
        <f>VLOOKUP(A134,Sheet2!A2:B307,2)</f>
        <v>1.1.2.1 Kunnallisvero kunnille</v>
      </c>
      <c r="K134" t="str">
        <f>VLOOKUP(B134,Sheet2!A2:B307,2)</f>
        <v>Aviopari tai rekisteröity pari ja lapsia, alle 3-v. lasten lkm perheissä</v>
      </c>
    </row>
    <row r="135" spans="1:11" x14ac:dyDescent="0.2">
      <c r="A135" s="1" t="s">
        <v>43</v>
      </c>
      <c r="B135" s="1" t="s">
        <v>53</v>
      </c>
      <c r="C135" s="1">
        <v>0.98</v>
      </c>
      <c r="D135" s="1">
        <v>0.99</v>
      </c>
      <c r="E135" s="4"/>
      <c r="G135" t="str">
        <f>VLOOKUP(A135,Sheet2!A2:B307,2)</f>
        <v>1.1.2.1 Kunnallisvero kunnille</v>
      </c>
      <c r="K135" t="str">
        <f>VLOOKUP(B135,Sheet2!A2:B307,2)</f>
        <v>Aviopari tai rekisteröity pari ja lapsia, alle 7-v. lasten lkm perheissä</v>
      </c>
    </row>
    <row r="136" spans="1:11" x14ac:dyDescent="0.2">
      <c r="A136" s="1" t="s">
        <v>43</v>
      </c>
      <c r="B136" s="1" t="s">
        <v>49</v>
      </c>
      <c r="C136" s="1">
        <v>0.97899999999999998</v>
      </c>
      <c r="D136" s="1">
        <v>0.98499999999999999</v>
      </c>
      <c r="E136" s="2"/>
      <c r="G136" t="str">
        <f>VLOOKUP(A136,Sheet2!A2:B307,2)</f>
        <v>1.1.2.1 Kunnallisvero kunnille</v>
      </c>
      <c r="K136" t="str">
        <f>VLOOKUP(B136,Sheet2!A2:B307,2)</f>
        <v>Aviopari tai rekisteröity pari ja lapsia, henkilöitä perheessä</v>
      </c>
    </row>
    <row r="137" spans="1:11" x14ac:dyDescent="0.2">
      <c r="A137" s="1" t="s">
        <v>43</v>
      </c>
      <c r="B137" s="1" t="s">
        <v>52</v>
      </c>
      <c r="C137" s="1">
        <v>0.98599999999999999</v>
      </c>
      <c r="D137" s="1">
        <v>0.99</v>
      </c>
      <c r="E137" s="4"/>
      <c r="G137" t="str">
        <f>VLOOKUP(A137,Sheet2!A2:B307,2)</f>
        <v>1.1.2.1 Kunnallisvero kunnille</v>
      </c>
      <c r="K137" t="str">
        <f>VLOOKUP(B137,Sheet2!A2:B307,2)</f>
        <v>Avopari ja lapsia, alle 3-v. lasten lkm perheissä</v>
      </c>
    </row>
    <row r="138" spans="1:11" x14ac:dyDescent="0.2">
      <c r="A138" s="1" t="s">
        <v>43</v>
      </c>
      <c r="B138" s="1" t="s">
        <v>54</v>
      </c>
      <c r="C138" s="1">
        <v>0.98399999999999999</v>
      </c>
      <c r="D138" s="1">
        <v>0.98799999999999999</v>
      </c>
      <c r="E138" s="4"/>
      <c r="G138" t="str">
        <f>VLOOKUP(A138,Sheet2!A2:B307,2)</f>
        <v>1.1.2.1 Kunnallisvero kunnille</v>
      </c>
      <c r="K138" t="str">
        <f>VLOOKUP(B138,Sheet2!A2:B307,2)</f>
        <v>Avopari ja lapsia, alle 7-v. lasten lkm perheissä</v>
      </c>
    </row>
    <row r="139" spans="1:11" x14ac:dyDescent="0.2">
      <c r="A139" s="1" t="s">
        <v>43</v>
      </c>
      <c r="B139" s="1" t="s">
        <v>50</v>
      </c>
      <c r="C139" s="1">
        <v>0.98299999999999998</v>
      </c>
      <c r="D139" s="1">
        <v>0.98599999999999999</v>
      </c>
      <c r="E139" s="1">
        <v>0.88700000000000001</v>
      </c>
      <c r="G139" t="str">
        <f>VLOOKUP(A139,Sheet2!A2:B307,2)</f>
        <v>1.1.2.1 Kunnallisvero kunnille</v>
      </c>
      <c r="K139" t="str">
        <f>VLOOKUP(B139,Sheet2!A2:B307,2)</f>
        <v>Avopari ja lapsia, henkilöitä perheessä</v>
      </c>
    </row>
    <row r="140" spans="1:11" x14ac:dyDescent="0.2">
      <c r="A140" s="1" t="s">
        <v>43</v>
      </c>
      <c r="B140" s="1" t="s">
        <v>67</v>
      </c>
      <c r="C140" s="1">
        <v>0.96699999999999997</v>
      </c>
      <c r="D140" s="1">
        <v>0.97399999999999998</v>
      </c>
      <c r="E140" s="2"/>
      <c r="G140" t="str">
        <f>VLOOKUP(A140,Sheet2!A2:B307,2)</f>
        <v>1.1.2.1 Kunnallisvero kunnille</v>
      </c>
      <c r="K140" t="str">
        <f>VLOOKUP(B140,Sheet2!A2:B307,2)</f>
        <v>B Henkeen ja terveyteen kohdistuneet rikokset, miehet</v>
      </c>
    </row>
    <row r="141" spans="1:11" x14ac:dyDescent="0.2">
      <c r="A141" s="1" t="s">
        <v>43</v>
      </c>
      <c r="B141" s="1" t="s">
        <v>72</v>
      </c>
      <c r="C141" s="1">
        <v>0.96499999999999997</v>
      </c>
      <c r="D141" s="1">
        <v>0.96799999999999997</v>
      </c>
      <c r="E141" s="2"/>
      <c r="G141" t="str">
        <f>VLOOKUP(A141,Sheet2!A2:B307,2)</f>
        <v>1.1.2.1 Kunnallisvero kunnille</v>
      </c>
      <c r="K141" t="str">
        <f>VLOOKUP(B141,Sheet2!A2:B307,2)</f>
        <v>B Henkeen ja terveyteen kohdistuneet rikokset, naiset</v>
      </c>
    </row>
    <row r="142" spans="1:11" x14ac:dyDescent="0.2">
      <c r="A142" s="1" t="s">
        <v>43</v>
      </c>
      <c r="B142" s="1" t="s">
        <v>68</v>
      </c>
      <c r="C142" s="1">
        <v>0.94699999999999995</v>
      </c>
      <c r="D142" s="1">
        <v>0.96299999999999997</v>
      </c>
      <c r="E142" s="4"/>
      <c r="G142" t="str">
        <f>VLOOKUP(A142,Sheet2!A2:B307,2)</f>
        <v>1.1.2.1 Kunnallisvero kunnille</v>
      </c>
      <c r="K142" t="str">
        <f>VLOOKUP(B142,Sheet2!A2:B307,2)</f>
        <v>C Seksuaalirikokset, miehet</v>
      </c>
    </row>
    <row r="143" spans="1:11" x14ac:dyDescent="0.2">
      <c r="A143" s="1" t="s">
        <v>43</v>
      </c>
      <c r="B143" s="1" t="s">
        <v>70</v>
      </c>
      <c r="C143" s="1">
        <v>0.95399999999999996</v>
      </c>
      <c r="D143" s="1">
        <v>0.96199999999999997</v>
      </c>
      <c r="E143" s="2"/>
      <c r="G143" t="str">
        <f>VLOOKUP(A143,Sheet2!A2:B307,2)</f>
        <v>1.1.2.1 Kunnallisvero kunnille</v>
      </c>
      <c r="K143" t="str">
        <f>VLOOKUP(B143,Sheet2!A2:B307,2)</f>
        <v>Huumausainerikokset yhteensä, miehet</v>
      </c>
    </row>
    <row r="144" spans="1:11" x14ac:dyDescent="0.2">
      <c r="A144" s="1" t="s">
        <v>43</v>
      </c>
      <c r="B144" s="1" t="s">
        <v>65</v>
      </c>
      <c r="C144" s="1">
        <v>0.95699999999999996</v>
      </c>
      <c r="D144" s="1">
        <v>0.92200000000000004</v>
      </c>
      <c r="E144" s="4"/>
      <c r="G144" t="str">
        <f>VLOOKUP(A144,Sheet2!A2:B307,2)</f>
        <v>1.1.2.1 Kunnallisvero kunnille</v>
      </c>
      <c r="K144" t="str">
        <f>VLOOKUP(B144,Sheet2!A2:B307,2)</f>
        <v>Itsemurhan tutkinta</v>
      </c>
    </row>
    <row r="145" spans="1:11" x14ac:dyDescent="0.2">
      <c r="A145" s="1" t="s">
        <v>43</v>
      </c>
      <c r="B145" s="1" t="s">
        <v>64</v>
      </c>
      <c r="C145" s="1">
        <v>0.98599999999999999</v>
      </c>
      <c r="D145" s="1">
        <v>0.98699999999999999</v>
      </c>
      <c r="E145" s="4"/>
      <c r="G145" t="str">
        <f>VLOOKUP(A145,Sheet2!A2:B307,2)</f>
        <v>1.1.2.1 Kunnallisvero kunnille</v>
      </c>
      <c r="K145" t="str">
        <f>VLOOKUP(B145,Sheet2!A2:B307,2)</f>
        <v>Kokonaan perusturvan varassa, asuntoväestö lapsia</v>
      </c>
    </row>
    <row r="146" spans="1:11" x14ac:dyDescent="0.2">
      <c r="A146" s="1" t="s">
        <v>43</v>
      </c>
      <c r="B146" s="1" t="s">
        <v>61</v>
      </c>
      <c r="C146" s="1">
        <v>0.97599999999999998</v>
      </c>
      <c r="D146" s="1">
        <v>0.98</v>
      </c>
      <c r="E146" s="4"/>
      <c r="G146" t="str">
        <f>VLOOKUP(A146,Sheet2!A2:B307,2)</f>
        <v>1.1.2.1 Kunnallisvero kunnille</v>
      </c>
      <c r="K146" t="str">
        <f>VLOOKUP(B146,Sheet2!A2:B307,2)</f>
        <v>Kokonaan perusturvan varassa, koko asuntoväestö</v>
      </c>
    </row>
    <row r="147" spans="1:11" x14ac:dyDescent="0.2">
      <c r="A147" s="1" t="s">
        <v>43</v>
      </c>
      <c r="B147" s="1" t="s">
        <v>44</v>
      </c>
      <c r="C147" s="1">
        <v>0.91400000000000003</v>
      </c>
      <c r="D147" s="1">
        <v>0.89900000000000002</v>
      </c>
      <c r="G147" t="str">
        <f>VLOOKUP(A147,Sheet2!A2:B307,2)</f>
        <v>1.1.2.1 Kunnallisvero kunnille</v>
      </c>
      <c r="K147" t="str">
        <f>VLOOKUP(B147,Sheet2!A2:B307,2)</f>
        <v>Päästöt yhteensä pl. LULUCF-sektori</v>
      </c>
    </row>
    <row r="148" spans="1:11" x14ac:dyDescent="0.2">
      <c r="A148" s="1" t="s">
        <v>43</v>
      </c>
      <c r="B148" s="1" t="s">
        <v>63</v>
      </c>
      <c r="C148" s="1">
        <v>0.97299999999999998</v>
      </c>
      <c r="D148" s="1">
        <v>0.97699999999999998</v>
      </c>
      <c r="E148" s="4"/>
      <c r="G148" t="str">
        <f>VLOOKUP(A148,Sheet2!A2:B307,2)</f>
        <v>1.1.2.1 Kunnallisvero kunnille</v>
      </c>
      <c r="K148" t="str">
        <f>VLOOKUP(B148,Sheet2!A2:B307,2)</f>
        <v>Perusturvan osuus yli puolet tuloista, koko asuntoväestö</v>
      </c>
    </row>
    <row r="149" spans="1:11" x14ac:dyDescent="0.2">
      <c r="A149" s="1" t="s">
        <v>43</v>
      </c>
      <c r="B149" s="1" t="s">
        <v>59</v>
      </c>
      <c r="C149" s="1">
        <v>0.94499999999999995</v>
      </c>
      <c r="D149" s="1">
        <v>0.95299999999999996</v>
      </c>
      <c r="E149" s="3">
        <v>0.95399999999999996</v>
      </c>
      <c r="G149" t="str">
        <f>VLOOKUP(A149,Sheet2!A2:B307,2)</f>
        <v>1.1.2.1 Kunnallisvero kunnille</v>
      </c>
      <c r="K149" t="str">
        <f>VLOOKUP(B149,Sheet2!A2:B307,2)</f>
        <v>Pienituloisten henkilöiden lukumäärä asuntoväestössä</v>
      </c>
    </row>
    <row r="150" spans="1:11" x14ac:dyDescent="0.2">
      <c r="A150" s="1" t="s">
        <v>43</v>
      </c>
      <c r="B150" s="1" t="s">
        <v>60</v>
      </c>
      <c r="C150" s="1">
        <v>0.96499999999999997</v>
      </c>
      <c r="D150" s="1">
        <v>0.97899999999999998</v>
      </c>
      <c r="E150" s="3">
        <v>0.93</v>
      </c>
      <c r="G150" t="str">
        <f>VLOOKUP(A150,Sheet2!A2:B307,2)</f>
        <v>1.1.2.1 Kunnallisvero kunnille</v>
      </c>
      <c r="K150" t="str">
        <f>VLOOKUP(B150,Sheet2!A2:B307,2)</f>
        <v>Pienituloisten lasten lukumäärä asuntoväestössä</v>
      </c>
    </row>
    <row r="151" spans="1:11" x14ac:dyDescent="0.2">
      <c r="A151" s="1" t="s">
        <v>43</v>
      </c>
      <c r="B151" s="1" t="s">
        <v>62</v>
      </c>
      <c r="C151" s="1">
        <v>0.97699999999999998</v>
      </c>
      <c r="D151" s="1">
        <v>0.98199999999999998</v>
      </c>
      <c r="E151" s="3">
        <v>0.91500000000000004</v>
      </c>
      <c r="G151" t="str">
        <f>VLOOKUP(A151,Sheet2!A2:B307,2)</f>
        <v>1.1.2.1 Kunnallisvero kunnille</v>
      </c>
      <c r="K151" t="str">
        <f>VLOOKUP(B151,Sheet2!A2:B307,2)</f>
        <v>Pitkittyneesti perusturvan varassa,  koko asuntoväestö</v>
      </c>
    </row>
    <row r="152" spans="1:11" x14ac:dyDescent="0.2">
      <c r="A152" s="1" t="s">
        <v>43</v>
      </c>
      <c r="B152" s="1" t="s">
        <v>69</v>
      </c>
      <c r="C152" s="1">
        <v>0.95099999999999996</v>
      </c>
      <c r="D152" s="1">
        <v>0.97199999999999998</v>
      </c>
      <c r="E152" s="2"/>
      <c r="G152" t="str">
        <f>VLOOKUP(A152,Sheet2!A2:B307,2)</f>
        <v>1.1.2.1 Kunnallisvero kunnille</v>
      </c>
      <c r="K152" t="str">
        <f>VLOOKUP(B152,Sheet2!A2:B307,2)</f>
        <v>Rattijuopumukset yhteensä, miehet</v>
      </c>
    </row>
    <row r="153" spans="1:11" x14ac:dyDescent="0.2">
      <c r="A153" s="1" t="s">
        <v>43</v>
      </c>
      <c r="B153" s="1" t="s">
        <v>47</v>
      </c>
      <c r="C153" s="1">
        <v>0.96199999999999997</v>
      </c>
      <c r="D153" s="1">
        <v>0.96</v>
      </c>
      <c r="E153" s="1">
        <v>0.95199999999999996</v>
      </c>
      <c r="G153" t="str">
        <f>VLOOKUP(A153,Sheet2!A2:B307,2)</f>
        <v>1.1.2.1 Kunnallisvero kunnille</v>
      </c>
      <c r="K153" t="str">
        <f>VLOOKUP(B153,Sheet2!A2:B307,2)</f>
        <v>Ulkomaalaistaustaisia</v>
      </c>
    </row>
    <row r="154" spans="1:11" x14ac:dyDescent="0.2">
      <c r="A154" s="1" t="s">
        <v>43</v>
      </c>
      <c r="B154" s="1" t="s">
        <v>46</v>
      </c>
      <c r="C154" s="1">
        <v>0.97</v>
      </c>
      <c r="D154" s="1">
        <v>0.96899999999999997</v>
      </c>
      <c r="E154" s="3">
        <v>0.95299999999999996</v>
      </c>
      <c r="G154" t="str">
        <f>VLOOKUP(A154,Sheet2!A2:B307,2)</f>
        <v>1.1.2.1 Kunnallisvero kunnille</v>
      </c>
      <c r="K154" t="str">
        <f>VLOOKUP(B154,Sheet2!A2:B307,2)</f>
        <v>Ulkomailla syntyneitä</v>
      </c>
    </row>
    <row r="155" spans="1:11" x14ac:dyDescent="0.2">
      <c r="A155" s="1" t="s">
        <v>43</v>
      </c>
      <c r="B155" s="1" t="s">
        <v>48</v>
      </c>
      <c r="C155" s="1">
        <v>0.996</v>
      </c>
      <c r="D155" s="1">
        <v>0.996</v>
      </c>
      <c r="E155" s="3">
        <v>0.96699999999999997</v>
      </c>
      <c r="G155" t="str">
        <f>VLOOKUP(A155,Sheet2!A2:B307,2)</f>
        <v>1.1.2.1 Kunnallisvero kunnille</v>
      </c>
      <c r="K155" t="str">
        <f>VLOOKUP(B155,Sheet2!A2:B307,2)</f>
        <v>Väestö taajamissa</v>
      </c>
    </row>
    <row r="156" spans="1:11" x14ac:dyDescent="0.2">
      <c r="A156" s="1" t="s">
        <v>43</v>
      </c>
      <c r="B156" s="1" t="s">
        <v>73</v>
      </c>
      <c r="C156" s="1">
        <v>0.99199999999999999</v>
      </c>
      <c r="D156" s="1">
        <v>0.99099999999999999</v>
      </c>
      <c r="E156" s="4"/>
      <c r="G156" t="str">
        <f>VLOOKUP(A156,Sheet2!A2:B307,2)</f>
        <v>1.1.2.1 Kunnallisvero kunnille</v>
      </c>
      <c r="K156" t="str">
        <f>VLOOKUP(B156,Sheet2!A2:B307,2)</f>
        <v>Velallisten lkm</v>
      </c>
    </row>
    <row r="157" spans="1:11" x14ac:dyDescent="0.2">
      <c r="A157" s="1" t="s">
        <v>2</v>
      </c>
      <c r="B157" s="1" t="s">
        <v>45</v>
      </c>
      <c r="C157" s="1">
        <v>0.996</v>
      </c>
      <c r="D157" s="1">
        <v>0.996</v>
      </c>
      <c r="E157" s="4"/>
      <c r="G157" t="str">
        <f>VLOOKUP(A157,Sheet2!A2:B307,2)</f>
        <v>15-64 -vuotiaat</v>
      </c>
      <c r="K157">
        <f>VLOOKUP(B157,Sheet2!A2:B307,2)</f>
        <v>0</v>
      </c>
    </row>
    <row r="158" spans="1:11" x14ac:dyDescent="0.2">
      <c r="A158" s="1" t="s">
        <v>2</v>
      </c>
      <c r="B158" s="1" t="s">
        <v>34</v>
      </c>
      <c r="C158" s="1">
        <v>0.98499999999999999</v>
      </c>
      <c r="D158" s="1">
        <v>0.99</v>
      </c>
      <c r="E158" s="4"/>
      <c r="G158" t="str">
        <f>VLOOKUP(A158,Sheet2!A2:B307,2)</f>
        <v>15-64 -vuotiaat</v>
      </c>
      <c r="K158" t="str">
        <f>VLOOKUP(B158,Sheet2!A2:B307,2)</f>
        <v>0-14 -vuotiaat</v>
      </c>
    </row>
    <row r="159" spans="1:11" x14ac:dyDescent="0.2">
      <c r="A159" s="1" t="s">
        <v>2</v>
      </c>
      <c r="B159" s="1" t="s">
        <v>41</v>
      </c>
      <c r="C159" s="1">
        <v>0.95399999999999996</v>
      </c>
      <c r="D159" s="1">
        <v>0.95099999999999996</v>
      </c>
      <c r="E159" s="4"/>
      <c r="G159" t="str">
        <f>VLOOKUP(A159,Sheet2!A2:B307,2)</f>
        <v>15-64 -vuotiaat</v>
      </c>
      <c r="K159" t="str">
        <f>VLOOKUP(B159,Sheet2!A2:B307,2)</f>
        <v>1.1.1.1 Tulovero ansiotulosta valtionverotuksessa (TVL 124§ 1 mom.)</v>
      </c>
    </row>
    <row r="160" spans="1:11" x14ac:dyDescent="0.2">
      <c r="A160" s="1" t="s">
        <v>2</v>
      </c>
      <c r="B160" s="1" t="s">
        <v>42</v>
      </c>
      <c r="C160" s="1">
        <v>0.95599999999999996</v>
      </c>
      <c r="D160" s="1">
        <v>0.95299999999999996</v>
      </c>
      <c r="E160" s="4"/>
      <c r="G160" t="str">
        <f>VLOOKUP(A160,Sheet2!A2:B307,2)</f>
        <v>15-64 -vuotiaat</v>
      </c>
      <c r="K160" t="str">
        <f>VLOOKUP(B160,Sheet2!A2:B307,2)</f>
        <v>1.1.1.2 Tulovero pääomatulosta valtionverotuksessa (TVL 124 § 2 mom.)</v>
      </c>
    </row>
    <row r="161" spans="1:11" x14ac:dyDescent="0.2">
      <c r="A161" s="1" t="s">
        <v>2</v>
      </c>
      <c r="B161" s="1" t="s">
        <v>43</v>
      </c>
      <c r="C161" s="1">
        <v>0.996</v>
      </c>
      <c r="D161" s="1">
        <v>0.996</v>
      </c>
      <c r="E161" s="3">
        <v>0.86</v>
      </c>
      <c r="G161" t="str">
        <f>VLOOKUP(A161,Sheet2!A2:B307,2)</f>
        <v>15-64 -vuotiaat</v>
      </c>
      <c r="K161" t="str">
        <f>VLOOKUP(B161,Sheet2!A2:B307,2)</f>
        <v>1.1.2.1 Kunnallisvero kunnille</v>
      </c>
    </row>
    <row r="162" spans="1:11" x14ac:dyDescent="0.2">
      <c r="A162" s="1" t="s">
        <v>2</v>
      </c>
      <c r="B162" s="1" t="s">
        <v>66</v>
      </c>
      <c r="C162" s="1">
        <v>0.97299999999999998</v>
      </c>
      <c r="D162" s="1">
        <v>0.98499999999999999</v>
      </c>
      <c r="E162" s="4"/>
      <c r="G162" t="str">
        <f>VLOOKUP(A162,Sheet2!A2:B307,2)</f>
        <v>15-64 -vuotiaat</v>
      </c>
      <c r="K162" t="str">
        <f>VLOOKUP(B162,Sheet2!A2:B307,2)</f>
        <v>A Omaisuusrikokset, miehet</v>
      </c>
    </row>
    <row r="163" spans="1:11" x14ac:dyDescent="0.2">
      <c r="A163" s="1" t="s">
        <v>2</v>
      </c>
      <c r="B163" s="1" t="s">
        <v>71</v>
      </c>
      <c r="C163" s="1">
        <v>0.97899999999999998</v>
      </c>
      <c r="D163" s="1">
        <v>0.98399999999999999</v>
      </c>
      <c r="E163" s="4"/>
      <c r="G163" t="str">
        <f>VLOOKUP(A163,Sheet2!A2:B307,2)</f>
        <v>15-64 -vuotiaat</v>
      </c>
      <c r="K163" t="str">
        <f>VLOOKUP(B163,Sheet2!A2:B307,2)</f>
        <v>A Omaisuusrikokset, naiset</v>
      </c>
    </row>
    <row r="164" spans="1:11" x14ac:dyDescent="0.2">
      <c r="A164" s="1" t="s">
        <v>2</v>
      </c>
      <c r="B164" s="1" t="s">
        <v>15</v>
      </c>
      <c r="C164" s="1">
        <v>0.99199999999999999</v>
      </c>
      <c r="D164" s="1">
        <v>0.99</v>
      </c>
      <c r="E164" s="4"/>
      <c r="G164" t="str">
        <f>VLOOKUP(A164,Sheet2!A2:B307,2)</f>
        <v>15-64 -vuotiaat</v>
      </c>
      <c r="K164" t="str">
        <f>VLOOKUP(B164,Sheet2!A2:B307,2)</f>
        <v>Ahtaasti asuvat asuntokunnat</v>
      </c>
    </row>
    <row r="165" spans="1:11" x14ac:dyDescent="0.2">
      <c r="A165" s="1" t="s">
        <v>2</v>
      </c>
      <c r="B165" s="1" t="s">
        <v>36</v>
      </c>
      <c r="C165" s="1">
        <v>0.99099999999999999</v>
      </c>
      <c r="D165" s="1">
        <v>0.99099999999999999</v>
      </c>
      <c r="E165" s="3">
        <v>0.82299999999999995</v>
      </c>
      <c r="G165" t="str">
        <f>VLOOKUP(A165,Sheet2!A2:B307,2)</f>
        <v>15-64 -vuotiaat</v>
      </c>
      <c r="K165" t="str">
        <f>VLOOKUP(B165,Sheet2!A2:B307,2)</f>
        <v>Alueella olevien työpaikkojen lukumäärä</v>
      </c>
    </row>
    <row r="166" spans="1:11" x14ac:dyDescent="0.2">
      <c r="A166" s="1" t="s">
        <v>2</v>
      </c>
      <c r="B166" s="1" t="s">
        <v>32</v>
      </c>
      <c r="C166" s="1">
        <v>0.98699999999999999</v>
      </c>
      <c r="D166" s="1">
        <v>0.98499999999999999</v>
      </c>
      <c r="E166" s="1">
        <v>0.81899999999999995</v>
      </c>
      <c r="G166" t="str">
        <f>VLOOKUP(A166,Sheet2!A2:B307,2)</f>
        <v>15-64 -vuotiaat</v>
      </c>
      <c r="K166" t="str">
        <f>VLOOKUP(B166,Sheet2!A2:B307,2)</f>
        <v>Asuinkunnassa työssäkäyvät</v>
      </c>
    </row>
    <row r="167" spans="1:11" x14ac:dyDescent="0.2">
      <c r="A167" s="1" t="s">
        <v>2</v>
      </c>
      <c r="B167" s="1" t="s">
        <v>16</v>
      </c>
      <c r="C167" s="1">
        <v>0.98899999999999999</v>
      </c>
      <c r="D167" s="1">
        <v>0.98899999999999999</v>
      </c>
      <c r="E167" s="3">
        <v>0.81799999999999995</v>
      </c>
      <c r="G167" t="str">
        <f>VLOOKUP(A167,Sheet2!A2:B307,2)</f>
        <v>15-64 -vuotiaat</v>
      </c>
      <c r="K167" t="str">
        <f>VLOOKUP(B167,Sheet2!A2:B307,2)</f>
        <v>Asuntokunnan koko (1 henkilö)</v>
      </c>
    </row>
    <row r="168" spans="1:11" x14ac:dyDescent="0.2">
      <c r="A168" s="1" t="s">
        <v>2</v>
      </c>
      <c r="B168" s="1" t="s">
        <v>17</v>
      </c>
      <c r="C168" s="1">
        <v>0.997</v>
      </c>
      <c r="D168" s="1">
        <v>0.997</v>
      </c>
      <c r="E168" s="1">
        <v>0.93500000000000005</v>
      </c>
      <c r="G168" t="str">
        <f>VLOOKUP(A168,Sheet2!A2:B307,2)</f>
        <v>15-64 -vuotiaat</v>
      </c>
      <c r="K168" t="str">
        <f>VLOOKUP(B168,Sheet2!A2:B307,2)</f>
        <v>Asuntokunnan koko (2 henkilöä)</v>
      </c>
    </row>
    <row r="169" spans="1:11" x14ac:dyDescent="0.2">
      <c r="A169" s="1" t="s">
        <v>2</v>
      </c>
      <c r="B169" s="1" t="s">
        <v>18</v>
      </c>
      <c r="C169" s="1">
        <v>0.997</v>
      </c>
      <c r="D169" s="1">
        <v>0.997</v>
      </c>
      <c r="E169" s="4"/>
      <c r="G169" t="str">
        <f>VLOOKUP(A169,Sheet2!A2:B307,2)</f>
        <v>15-64 -vuotiaat</v>
      </c>
      <c r="K169" t="str">
        <f>VLOOKUP(B169,Sheet2!A2:B307,2)</f>
        <v>Asuntokunnan koko (3 henkilöä)</v>
      </c>
    </row>
    <row r="170" spans="1:11" x14ac:dyDescent="0.2">
      <c r="A170" s="1" t="s">
        <v>2</v>
      </c>
      <c r="B170" s="1" t="s">
        <v>19</v>
      </c>
      <c r="C170" s="1">
        <v>0.97899999999999998</v>
      </c>
      <c r="D170" s="1">
        <v>0.98399999999999999</v>
      </c>
      <c r="E170" s="2"/>
      <c r="G170" t="str">
        <f>VLOOKUP(A170,Sheet2!A2:B307,2)</f>
        <v>15-64 -vuotiaat</v>
      </c>
      <c r="K170" t="str">
        <f>VLOOKUP(B170,Sheet2!A2:B307,2)</f>
        <v>Asuntokunnan koko (4+ henkilöä)</v>
      </c>
    </row>
    <row r="171" spans="1:11" x14ac:dyDescent="0.2">
      <c r="A171" s="1" t="s">
        <v>2</v>
      </c>
      <c r="B171" s="1" t="s">
        <v>14</v>
      </c>
      <c r="C171" s="1">
        <v>0.998</v>
      </c>
      <c r="D171" s="1">
        <v>0.998</v>
      </c>
      <c r="E171" s="1">
        <v>0.90400000000000003</v>
      </c>
      <c r="G171" t="str">
        <f>VLOOKUP(A171,Sheet2!A2:B307,2)</f>
        <v>15-64 -vuotiaat</v>
      </c>
      <c r="K171" t="str">
        <f>VLOOKUP(B171,Sheet2!A2:B307,2)</f>
        <v>Asuntokuntien lukumäärä</v>
      </c>
    </row>
    <row r="172" spans="1:11" x14ac:dyDescent="0.2">
      <c r="A172" s="1" t="s">
        <v>2</v>
      </c>
      <c r="B172" s="1" t="s">
        <v>55</v>
      </c>
      <c r="C172" s="1">
        <v>0.998</v>
      </c>
      <c r="D172" s="1">
        <v>0.997</v>
      </c>
      <c r="E172" s="4"/>
      <c r="G172" t="str">
        <f>VLOOKUP(A172,Sheet2!A2:B307,2)</f>
        <v>15-64 -vuotiaat</v>
      </c>
      <c r="K172" t="str">
        <f>VLOOKUP(B172,Sheet2!A2:B307,2)</f>
        <v>Avioliiton solmineet miehet, puoliso eri sukupuolta</v>
      </c>
    </row>
    <row r="173" spans="1:11" x14ac:dyDescent="0.2">
      <c r="A173" s="1" t="s">
        <v>2</v>
      </c>
      <c r="B173" s="1" t="s">
        <v>56</v>
      </c>
      <c r="C173" s="1">
        <v>0.997</v>
      </c>
      <c r="D173" s="1">
        <v>0.997</v>
      </c>
      <c r="E173" s="2"/>
      <c r="G173" t="str">
        <f>VLOOKUP(A173,Sheet2!A2:B307,2)</f>
        <v>15-64 -vuotiaat</v>
      </c>
      <c r="K173" t="str">
        <f>VLOOKUP(B173,Sheet2!A2:B307,2)</f>
        <v>Avioliiton solmineet naiset, puoliso eri sukupuolta</v>
      </c>
    </row>
    <row r="174" spans="1:11" x14ac:dyDescent="0.2">
      <c r="A174" s="1" t="s">
        <v>2</v>
      </c>
      <c r="B174" s="1" t="s">
        <v>57</v>
      </c>
      <c r="C174" s="1">
        <v>0.997</v>
      </c>
      <c r="D174" s="1">
        <v>0.995</v>
      </c>
      <c r="E174" s="4"/>
      <c r="G174" t="str">
        <f>VLOOKUP(A174,Sheet2!A2:B307,2)</f>
        <v>15-64 -vuotiaat</v>
      </c>
      <c r="K174" t="str">
        <f>VLOOKUP(B174,Sheet2!A2:B307,2)</f>
        <v>Avioliitosta eronneet miehet, puoliso eri sukupuolta</v>
      </c>
    </row>
    <row r="175" spans="1:11" x14ac:dyDescent="0.2">
      <c r="A175" s="1" t="s">
        <v>2</v>
      </c>
      <c r="B175" s="1" t="s">
        <v>58</v>
      </c>
      <c r="C175" s="1">
        <v>0.997</v>
      </c>
      <c r="D175" s="1">
        <v>0.99399999999999999</v>
      </c>
      <c r="E175" s="4"/>
      <c r="G175" t="str">
        <f>VLOOKUP(A175,Sheet2!A2:B307,2)</f>
        <v>15-64 -vuotiaat</v>
      </c>
      <c r="K175" t="str">
        <f>VLOOKUP(B175,Sheet2!A2:B307,2)</f>
        <v>Avioliitosta eronneet naiset, puoliso eri sukupuolta</v>
      </c>
    </row>
    <row r="176" spans="1:11" x14ac:dyDescent="0.2">
      <c r="A176" s="1" t="s">
        <v>2</v>
      </c>
      <c r="B176" s="1" t="s">
        <v>51</v>
      </c>
      <c r="C176" s="1">
        <v>0.98499999999999999</v>
      </c>
      <c r="D176" s="1">
        <v>0.98899999999999999</v>
      </c>
      <c r="E176" s="2"/>
      <c r="G176" t="str">
        <f>VLOOKUP(A176,Sheet2!A2:B307,2)</f>
        <v>15-64 -vuotiaat</v>
      </c>
      <c r="K176" t="str">
        <f>VLOOKUP(B176,Sheet2!A2:B307,2)</f>
        <v>Aviopari tai rekisteröity pari ja lapsia, alle 3-v. lasten lkm perheissä</v>
      </c>
    </row>
    <row r="177" spans="1:11" x14ac:dyDescent="0.2">
      <c r="A177" s="1" t="s">
        <v>2</v>
      </c>
      <c r="B177" s="1" t="s">
        <v>53</v>
      </c>
      <c r="C177" s="1">
        <v>0.97799999999999998</v>
      </c>
      <c r="D177" s="1">
        <v>0.98699999999999999</v>
      </c>
      <c r="E177" s="4"/>
      <c r="G177" t="str">
        <f>VLOOKUP(A177,Sheet2!A2:B307,2)</f>
        <v>15-64 -vuotiaat</v>
      </c>
      <c r="K177" t="str">
        <f>VLOOKUP(B177,Sheet2!A2:B307,2)</f>
        <v>Aviopari tai rekisteröity pari ja lapsia, alle 7-v. lasten lkm perheissä</v>
      </c>
    </row>
    <row r="178" spans="1:11" x14ac:dyDescent="0.2">
      <c r="A178" s="1" t="s">
        <v>2</v>
      </c>
      <c r="B178" s="1" t="s">
        <v>49</v>
      </c>
      <c r="C178" s="1">
        <v>0.97699999999999998</v>
      </c>
      <c r="D178" s="1">
        <v>0.98099999999999998</v>
      </c>
      <c r="E178" s="2"/>
      <c r="G178" t="str">
        <f>VLOOKUP(A178,Sheet2!A2:B307,2)</f>
        <v>15-64 -vuotiaat</v>
      </c>
      <c r="K178" t="str">
        <f>VLOOKUP(B178,Sheet2!A2:B307,2)</f>
        <v>Aviopari tai rekisteröity pari ja lapsia, henkilöitä perheessä</v>
      </c>
    </row>
    <row r="179" spans="1:11" x14ac:dyDescent="0.2">
      <c r="A179" s="1" t="s">
        <v>2</v>
      </c>
      <c r="B179" s="1" t="s">
        <v>52</v>
      </c>
      <c r="C179" s="1">
        <v>0.99399999999999999</v>
      </c>
      <c r="D179" s="1">
        <v>0.996</v>
      </c>
      <c r="E179" s="2"/>
      <c r="G179" t="str">
        <f>VLOOKUP(A179,Sheet2!A2:B307,2)</f>
        <v>15-64 -vuotiaat</v>
      </c>
      <c r="K179" t="str">
        <f>VLOOKUP(B179,Sheet2!A2:B307,2)</f>
        <v>Avopari ja lapsia, alle 3-v. lasten lkm perheissä</v>
      </c>
    </row>
    <row r="180" spans="1:11" x14ac:dyDescent="0.2">
      <c r="A180" s="1" t="s">
        <v>2</v>
      </c>
      <c r="B180" s="1" t="s">
        <v>54</v>
      </c>
      <c r="C180" s="1">
        <v>0.99099999999999999</v>
      </c>
      <c r="D180" s="1">
        <v>0.99399999999999999</v>
      </c>
      <c r="E180" s="4"/>
      <c r="G180" t="str">
        <f>VLOOKUP(A180,Sheet2!A2:B307,2)</f>
        <v>15-64 -vuotiaat</v>
      </c>
      <c r="K180" t="str">
        <f>VLOOKUP(B180,Sheet2!A2:B307,2)</f>
        <v>Avopari ja lapsia, alle 7-v. lasten lkm perheissä</v>
      </c>
    </row>
    <row r="181" spans="1:11" x14ac:dyDescent="0.2">
      <c r="A181" s="1" t="s">
        <v>2</v>
      </c>
      <c r="B181" s="1" t="s">
        <v>50</v>
      </c>
      <c r="C181" s="1">
        <v>0.98799999999999999</v>
      </c>
      <c r="D181" s="1">
        <v>0.99</v>
      </c>
      <c r="E181" s="3">
        <v>0.81100000000000005</v>
      </c>
      <c r="G181" t="str">
        <f>VLOOKUP(A181,Sheet2!A2:B307,2)</f>
        <v>15-64 -vuotiaat</v>
      </c>
      <c r="K181" t="str">
        <f>VLOOKUP(B181,Sheet2!A2:B307,2)</f>
        <v>Avopari ja lapsia, henkilöitä perheessä</v>
      </c>
    </row>
    <row r="182" spans="1:11" x14ac:dyDescent="0.2">
      <c r="A182" s="1" t="s">
        <v>2</v>
      </c>
      <c r="B182" s="1" t="s">
        <v>67</v>
      </c>
      <c r="C182" s="1">
        <v>0.97799999999999998</v>
      </c>
      <c r="D182" s="1">
        <v>0.98299999999999998</v>
      </c>
      <c r="E182" s="4"/>
      <c r="G182" t="str">
        <f>VLOOKUP(A182,Sheet2!A2:B307,2)</f>
        <v>15-64 -vuotiaat</v>
      </c>
      <c r="K182" t="str">
        <f>VLOOKUP(B182,Sheet2!A2:B307,2)</f>
        <v>B Henkeen ja terveyteen kohdistuneet rikokset, miehet</v>
      </c>
    </row>
    <row r="183" spans="1:11" x14ac:dyDescent="0.2">
      <c r="A183" s="1" t="s">
        <v>2</v>
      </c>
      <c r="B183" s="1" t="s">
        <v>72</v>
      </c>
      <c r="C183" s="1">
        <v>0.97199999999999998</v>
      </c>
      <c r="D183" s="1">
        <v>0.97599999999999998</v>
      </c>
      <c r="E183" s="2"/>
      <c r="G183" t="str">
        <f>VLOOKUP(A183,Sheet2!A2:B307,2)</f>
        <v>15-64 -vuotiaat</v>
      </c>
      <c r="K183" t="str">
        <f>VLOOKUP(B183,Sheet2!A2:B307,2)</f>
        <v>B Henkeen ja terveyteen kohdistuneet rikokset, naiset</v>
      </c>
    </row>
    <row r="184" spans="1:11" x14ac:dyDescent="0.2">
      <c r="A184" s="1" t="s">
        <v>2</v>
      </c>
      <c r="B184" s="1" t="s">
        <v>68</v>
      </c>
      <c r="C184" s="1">
        <v>0.95799999999999996</v>
      </c>
      <c r="D184" s="1">
        <v>0.96</v>
      </c>
      <c r="E184" s="4"/>
      <c r="G184" t="str">
        <f>VLOOKUP(A184,Sheet2!A2:B307,2)</f>
        <v>15-64 -vuotiaat</v>
      </c>
      <c r="K184" t="str">
        <f>VLOOKUP(B184,Sheet2!A2:B307,2)</f>
        <v>C Seksuaalirikokset, miehet</v>
      </c>
    </row>
    <row r="185" spans="1:11" x14ac:dyDescent="0.2">
      <c r="A185" s="1" t="s">
        <v>2</v>
      </c>
      <c r="B185" s="1" t="s">
        <v>22</v>
      </c>
      <c r="C185" s="1">
        <v>0.99399999999999999</v>
      </c>
      <c r="D185" s="1">
        <v>0.99199999999999999</v>
      </c>
      <c r="E185" s="2"/>
      <c r="G185" t="str">
        <f>VLOOKUP(A185,Sheet2!A2:B307,2)</f>
        <v>15-64 -vuotiaat</v>
      </c>
      <c r="K185" t="str">
        <f>VLOOKUP(B185,Sheet2!A2:B307,2)</f>
        <v>Ei perusasteen jälkeistä tutkintoa, miehet</v>
      </c>
    </row>
    <row r="186" spans="1:11" x14ac:dyDescent="0.2">
      <c r="A186" s="1" t="s">
        <v>2</v>
      </c>
      <c r="B186" s="1" t="s">
        <v>23</v>
      </c>
      <c r="C186" s="1">
        <v>0.99299999999999999</v>
      </c>
      <c r="D186" s="1">
        <v>0.99299999999999999</v>
      </c>
      <c r="E186" s="2"/>
      <c r="G186" t="str">
        <f>VLOOKUP(A186,Sheet2!A2:B307,2)</f>
        <v>15-64 -vuotiaat</v>
      </c>
      <c r="K186" t="str">
        <f>VLOOKUP(B186,Sheet2!A2:B307,2)</f>
        <v>Ei perusasteen jälkeistä tutkintoa, naiset</v>
      </c>
    </row>
    <row r="187" spans="1:11" x14ac:dyDescent="0.2">
      <c r="A187" s="1" t="s">
        <v>2</v>
      </c>
      <c r="B187" s="1" t="s">
        <v>70</v>
      </c>
      <c r="C187" s="1">
        <v>0.96099999999999997</v>
      </c>
      <c r="D187" s="1">
        <v>0.97299999999999998</v>
      </c>
      <c r="E187" s="2"/>
      <c r="G187" t="str">
        <f>VLOOKUP(A187,Sheet2!A2:B307,2)</f>
        <v>15-64 -vuotiaat</v>
      </c>
      <c r="K187" t="str">
        <f>VLOOKUP(B187,Sheet2!A2:B307,2)</f>
        <v>Huumausainerikokset yhteensä, miehet</v>
      </c>
    </row>
    <row r="188" spans="1:11" x14ac:dyDescent="0.2">
      <c r="A188" s="1" t="s">
        <v>2</v>
      </c>
      <c r="B188" s="1" t="s">
        <v>21</v>
      </c>
      <c r="C188" s="1">
        <v>0.98899999999999999</v>
      </c>
      <c r="D188" s="1">
        <v>0.98699999999999999</v>
      </c>
      <c r="E188" s="2"/>
      <c r="G188" t="str">
        <f>VLOOKUP(A188,Sheet2!A2:B307,2)</f>
        <v>15-64 -vuotiaat</v>
      </c>
      <c r="K188" t="str">
        <f>VLOOKUP(B188,Sheet2!A2:B307,2)</f>
        <v>Hyvin varustetuissa asunnoissa asuvat vanhusasuntokunnat</v>
      </c>
    </row>
    <row r="189" spans="1:11" x14ac:dyDescent="0.2">
      <c r="A189" s="1" t="s">
        <v>2</v>
      </c>
      <c r="B189" s="1" t="s">
        <v>65</v>
      </c>
      <c r="C189" s="1">
        <v>0.96799999999999997</v>
      </c>
      <c r="D189" s="1">
        <v>0.93799999999999994</v>
      </c>
      <c r="E189" s="2"/>
      <c r="G189" t="str">
        <f>VLOOKUP(A189,Sheet2!A2:B307,2)</f>
        <v>15-64 -vuotiaat</v>
      </c>
      <c r="K189" t="str">
        <f>VLOOKUP(B189,Sheet2!A2:B307,2)</f>
        <v>Itsemurhan tutkinta</v>
      </c>
    </row>
    <row r="190" spans="1:11" x14ac:dyDescent="0.2">
      <c r="A190" s="1" t="s">
        <v>2</v>
      </c>
      <c r="B190" s="1" t="s">
        <v>39</v>
      </c>
      <c r="C190" s="1">
        <v>0.95499999999999996</v>
      </c>
      <c r="D190" s="1">
        <v>0.95699999999999996</v>
      </c>
      <c r="E190" s="1">
        <v>0.84399999999999997</v>
      </c>
      <c r="G190" t="str">
        <f>VLOOKUP(A190,Sheet2!A2:B307,2)</f>
        <v>15-64 -vuotiaat</v>
      </c>
      <c r="K190" t="str">
        <f>VLOOKUP(B190,Sheet2!A2:B307,2)</f>
        <v>Jalostuksen työllinen työvoima</v>
      </c>
    </row>
    <row r="191" spans="1:11" x14ac:dyDescent="0.2">
      <c r="A191" s="1" t="s">
        <v>2</v>
      </c>
      <c r="B191" s="1" t="s">
        <v>37</v>
      </c>
      <c r="C191" s="1">
        <v>0.95799999999999996</v>
      </c>
      <c r="D191" s="1">
        <v>0.96399999999999997</v>
      </c>
      <c r="E191" s="4"/>
      <c r="G191" t="str">
        <f>VLOOKUP(A191,Sheet2!A2:B307,2)</f>
        <v>15-64 -vuotiaat</v>
      </c>
      <c r="K191" t="str">
        <f>VLOOKUP(B191,Sheet2!A2:B307,2)</f>
        <v>Jalostuksen työpaikat</v>
      </c>
    </row>
    <row r="192" spans="1:11" x14ac:dyDescent="0.2">
      <c r="A192" s="1" t="s">
        <v>2</v>
      </c>
      <c r="B192" s="1" t="s">
        <v>64</v>
      </c>
      <c r="C192" s="1">
        <v>0.98799999999999999</v>
      </c>
      <c r="D192" s="1">
        <v>0.98599999999999999</v>
      </c>
      <c r="E192" s="2"/>
      <c r="G192" t="str">
        <f>VLOOKUP(A192,Sheet2!A2:B307,2)</f>
        <v>15-64 -vuotiaat</v>
      </c>
      <c r="K192" t="str">
        <f>VLOOKUP(B192,Sheet2!A2:B307,2)</f>
        <v>Kokonaan perusturvan varassa, asuntoväestö lapsia</v>
      </c>
    </row>
    <row r="193" spans="1:11" x14ac:dyDescent="0.2">
      <c r="A193" s="1" t="s">
        <v>2</v>
      </c>
      <c r="B193" s="1" t="s">
        <v>61</v>
      </c>
      <c r="C193" s="1">
        <v>0.99</v>
      </c>
      <c r="D193" s="1">
        <v>0.99099999999999999</v>
      </c>
      <c r="E193" s="2"/>
      <c r="G193" t="str">
        <f>VLOOKUP(A193,Sheet2!A2:B307,2)</f>
        <v>15-64 -vuotiaat</v>
      </c>
      <c r="K193" t="str">
        <f>VLOOKUP(B193,Sheet2!A2:B307,2)</f>
        <v>Kokonaan perusturvan varassa, koko asuntoväestö</v>
      </c>
    </row>
    <row r="194" spans="1:11" x14ac:dyDescent="0.2">
      <c r="A194" s="1" t="s">
        <v>2</v>
      </c>
      <c r="B194" s="1" t="s">
        <v>26</v>
      </c>
      <c r="C194" s="1">
        <v>0.99199999999999999</v>
      </c>
      <c r="D194" s="1">
        <v>0.99199999999999999</v>
      </c>
      <c r="E194" s="1">
        <v>0.81</v>
      </c>
      <c r="G194" t="str">
        <f>VLOOKUP(A194,Sheet2!A2:B307,2)</f>
        <v>15-64 -vuotiaat</v>
      </c>
      <c r="K194" t="str">
        <f>VLOOKUP(B194,Sheet2!A2:B307,2)</f>
        <v>Korkea-asteen tutkinnon suorittaneet, miehet</v>
      </c>
    </row>
    <row r="195" spans="1:11" x14ac:dyDescent="0.2">
      <c r="A195" s="1" t="s">
        <v>2</v>
      </c>
      <c r="B195" s="1" t="s">
        <v>27</v>
      </c>
      <c r="C195" s="1">
        <v>0.99399999999999999</v>
      </c>
      <c r="D195" s="1">
        <v>0.99299999999999999</v>
      </c>
      <c r="E195" s="2"/>
      <c r="G195" t="str">
        <f>VLOOKUP(A195,Sheet2!A2:B307,2)</f>
        <v>15-64 -vuotiaat</v>
      </c>
      <c r="K195" t="str">
        <f>VLOOKUP(B195,Sheet2!A2:B307,2)</f>
        <v>Korkea-asteen tutkinnon suorittaneet, naiset</v>
      </c>
    </row>
    <row r="196" spans="1:11" x14ac:dyDescent="0.2">
      <c r="A196" s="1" t="s">
        <v>2</v>
      </c>
      <c r="B196" s="1" t="s">
        <v>11</v>
      </c>
      <c r="C196" s="1">
        <v>0.95799999999999996</v>
      </c>
      <c r="D196" s="1">
        <v>0.95899999999999996</v>
      </c>
      <c r="E196" s="4"/>
      <c r="G196" t="str">
        <f>VLOOKUP(A196,Sheet2!A2:B307,2)</f>
        <v>15-64 -vuotiaat</v>
      </c>
      <c r="K196" t="str">
        <f>VLOOKUP(B196,Sheet2!A2:B307,2)</f>
        <v>Maahanmuuttaneet</v>
      </c>
    </row>
    <row r="197" spans="1:11" x14ac:dyDescent="0.2">
      <c r="A197" s="1" t="s">
        <v>2</v>
      </c>
      <c r="B197" s="1" t="s">
        <v>12</v>
      </c>
      <c r="C197" s="1">
        <v>0.93400000000000005</v>
      </c>
      <c r="D197" s="1">
        <v>0.94199999999999995</v>
      </c>
      <c r="E197" s="2"/>
      <c r="G197" t="str">
        <f>VLOOKUP(A197,Sheet2!A2:B307,2)</f>
        <v>15-64 -vuotiaat</v>
      </c>
      <c r="K197" t="str">
        <f>VLOOKUP(B197,Sheet2!A2:B307,2)</f>
        <v>Maastamuuttaneet</v>
      </c>
    </row>
    <row r="198" spans="1:11" x14ac:dyDescent="0.2">
      <c r="A198" s="1" t="s">
        <v>2</v>
      </c>
      <c r="B198" s="1" t="s">
        <v>44</v>
      </c>
      <c r="C198" s="1">
        <v>0.92700000000000005</v>
      </c>
      <c r="D198" s="1">
        <v>0.91100000000000003</v>
      </c>
      <c r="E198" s="2"/>
      <c r="G198" t="str">
        <f>VLOOKUP(A198,Sheet2!A2:B307,2)</f>
        <v>15-64 -vuotiaat</v>
      </c>
      <c r="K198" t="str">
        <f>VLOOKUP(B198,Sheet2!A2:B307,2)</f>
        <v>Päästöt yhteensä pl. LULUCF-sektori</v>
      </c>
    </row>
    <row r="199" spans="1:11" x14ac:dyDescent="0.2">
      <c r="A199" s="1" t="s">
        <v>2</v>
      </c>
      <c r="B199" s="1" t="s">
        <v>38</v>
      </c>
      <c r="C199" s="1">
        <v>0.98399999999999999</v>
      </c>
      <c r="D199" s="1">
        <v>0.98299999999999998</v>
      </c>
      <c r="E199" s="1">
        <v>0.82</v>
      </c>
      <c r="G199" t="str">
        <f>VLOOKUP(A199,Sheet2!A2:B307,2)</f>
        <v>15-64 -vuotiaat</v>
      </c>
      <c r="K199" t="str">
        <f>VLOOKUP(B199,Sheet2!A2:B307,2)</f>
        <v>Palvelujen työpaikat</v>
      </c>
    </row>
    <row r="200" spans="1:11" x14ac:dyDescent="0.2">
      <c r="A200" s="1" t="s">
        <v>2</v>
      </c>
      <c r="B200" s="1" t="s">
        <v>40</v>
      </c>
      <c r="C200" s="1">
        <v>0.996</v>
      </c>
      <c r="D200" s="1">
        <v>0.997</v>
      </c>
      <c r="E200" s="1">
        <v>0.88800000000000001</v>
      </c>
      <c r="G200" t="str">
        <f>VLOOKUP(A200,Sheet2!A2:B307,2)</f>
        <v>15-64 -vuotiaat</v>
      </c>
      <c r="K200" t="str">
        <f>VLOOKUP(B200,Sheet2!A2:B307,2)</f>
        <v>Palvelutoimialojen työllinen työvoima</v>
      </c>
    </row>
    <row r="201" spans="1:11" x14ac:dyDescent="0.2">
      <c r="A201" s="1" t="s">
        <v>2</v>
      </c>
      <c r="B201" s="1" t="s">
        <v>13</v>
      </c>
      <c r="C201" s="1">
        <v>0.997</v>
      </c>
      <c r="D201" s="1">
        <v>0.998</v>
      </c>
      <c r="E201" s="1">
        <v>0.94699999999999995</v>
      </c>
      <c r="G201" t="str">
        <f>VLOOKUP(A201,Sheet2!A2:B307,2)</f>
        <v>15-64 -vuotiaat</v>
      </c>
      <c r="K201" t="str">
        <f>VLOOKUP(B201,Sheet2!A2:B307,2)</f>
        <v>Perheiden lukumäärä</v>
      </c>
    </row>
    <row r="202" spans="1:11" x14ac:dyDescent="0.2">
      <c r="A202" s="1" t="s">
        <v>2</v>
      </c>
      <c r="B202" s="1" t="s">
        <v>63</v>
      </c>
      <c r="C202" s="1">
        <v>0.98799999999999999</v>
      </c>
      <c r="D202" s="1">
        <v>0.99099999999999999</v>
      </c>
      <c r="E202" s="2"/>
      <c r="G202" t="str">
        <f>VLOOKUP(A202,Sheet2!A2:B307,2)</f>
        <v>15-64 -vuotiaat</v>
      </c>
      <c r="K202" t="str">
        <f>VLOOKUP(B202,Sheet2!A2:B307,2)</f>
        <v>Perusturvan osuus yli puolet tuloista, koko asuntoväestö</v>
      </c>
    </row>
    <row r="203" spans="1:11" x14ac:dyDescent="0.2">
      <c r="A203" s="1" t="s">
        <v>2</v>
      </c>
      <c r="B203" s="1" t="s">
        <v>59</v>
      </c>
      <c r="C203" s="1">
        <v>0.96799999999999997</v>
      </c>
      <c r="D203" s="1">
        <v>0.97399999999999998</v>
      </c>
      <c r="E203" s="3">
        <v>0.877</v>
      </c>
      <c r="G203" t="str">
        <f>VLOOKUP(A203,Sheet2!A2:B307,2)</f>
        <v>15-64 -vuotiaat</v>
      </c>
      <c r="K203" t="str">
        <f>VLOOKUP(B203,Sheet2!A2:B307,2)</f>
        <v>Pienituloisten henkilöiden lukumäärä asuntoväestössä</v>
      </c>
    </row>
    <row r="204" spans="1:11" x14ac:dyDescent="0.2">
      <c r="A204" s="1" t="s">
        <v>2</v>
      </c>
      <c r="B204" s="1" t="s">
        <v>60</v>
      </c>
      <c r="C204" s="1">
        <v>0.98099999999999998</v>
      </c>
      <c r="D204" s="1">
        <v>0.99</v>
      </c>
      <c r="E204" s="3">
        <v>0.82099999999999995</v>
      </c>
      <c r="G204" t="str">
        <f>VLOOKUP(A204,Sheet2!A2:B307,2)</f>
        <v>15-64 -vuotiaat</v>
      </c>
      <c r="K204" t="str">
        <f>VLOOKUP(B204,Sheet2!A2:B307,2)</f>
        <v>Pienituloisten lasten lukumäärä asuntoväestössä</v>
      </c>
    </row>
    <row r="205" spans="1:11" x14ac:dyDescent="0.2">
      <c r="A205" s="1" t="s">
        <v>2</v>
      </c>
      <c r="B205" s="1" t="s">
        <v>62</v>
      </c>
      <c r="C205" s="1">
        <v>0.98799999999999999</v>
      </c>
      <c r="D205" s="1">
        <v>0.99</v>
      </c>
      <c r="E205" s="2"/>
      <c r="G205" t="str">
        <f>VLOOKUP(A205,Sheet2!A2:B307,2)</f>
        <v>15-64 -vuotiaat</v>
      </c>
      <c r="K205" t="str">
        <f>VLOOKUP(B205,Sheet2!A2:B307,2)</f>
        <v>Pitkittyneesti perusturvan varassa,  koko asuntoväestö</v>
      </c>
    </row>
    <row r="206" spans="1:11" x14ac:dyDescent="0.2">
      <c r="A206" s="1" t="s">
        <v>2</v>
      </c>
      <c r="B206" s="1" t="s">
        <v>20</v>
      </c>
      <c r="C206" s="1">
        <v>0.86699999999999999</v>
      </c>
      <c r="D206" s="1">
        <v>0.85599999999999998</v>
      </c>
      <c r="E206" s="4"/>
      <c r="G206" t="str">
        <f>VLOOKUP(A206,Sheet2!A2:B307,2)</f>
        <v>15-64 -vuotiaat</v>
      </c>
      <c r="K206" t="str">
        <f>VLOOKUP(B206,Sheet2!A2:B307,2)</f>
        <v>Puutteellisesti varustetuissa tai varustetasoltaan tuntemattomissa asunnoissa asuvat asuntokunnat</v>
      </c>
    </row>
    <row r="207" spans="1:11" x14ac:dyDescent="0.2">
      <c r="A207" s="1" t="s">
        <v>2</v>
      </c>
      <c r="B207" s="1" t="s">
        <v>69</v>
      </c>
      <c r="C207" s="1">
        <v>0.96499999999999997</v>
      </c>
      <c r="D207" s="1">
        <v>0.98099999999999998</v>
      </c>
      <c r="E207" s="2"/>
      <c r="G207" t="str">
        <f>VLOOKUP(A207,Sheet2!A2:B307,2)</f>
        <v>15-64 -vuotiaat</v>
      </c>
      <c r="K207" t="str">
        <f>VLOOKUP(B207,Sheet2!A2:B307,2)</f>
        <v>Rattijuopumukset yhteensä, miehet</v>
      </c>
    </row>
    <row r="208" spans="1:11" x14ac:dyDescent="0.2">
      <c r="A208" s="1" t="s">
        <v>2</v>
      </c>
      <c r="B208" s="1" t="s">
        <v>6</v>
      </c>
      <c r="C208" s="1">
        <v>0.997</v>
      </c>
      <c r="D208" s="1">
        <v>0.996</v>
      </c>
      <c r="E208" s="2"/>
      <c r="G208" t="str">
        <f>VLOOKUP(A208,Sheet2!A2:B307,2)</f>
        <v>15-64 -vuotiaat</v>
      </c>
      <c r="K208" t="str">
        <f>VLOOKUP(B208,Sheet2!A2:B307,2)</f>
        <v>Syntyneet</v>
      </c>
    </row>
    <row r="209" spans="1:11" x14ac:dyDescent="0.2">
      <c r="A209" s="1" t="s">
        <v>2</v>
      </c>
      <c r="B209" s="1" t="s">
        <v>10</v>
      </c>
      <c r="C209" s="1">
        <v>0.98199999999999998</v>
      </c>
      <c r="D209" s="1">
        <v>0.98099999999999998</v>
      </c>
      <c r="E209" s="2"/>
      <c r="G209" t="str">
        <f>VLOOKUP(A209,Sheet2!A2:B307,2)</f>
        <v>15-64 -vuotiaat</v>
      </c>
      <c r="K209" t="str">
        <f>VLOOKUP(B209,Sheet2!A2:B307,2)</f>
        <v>Syntyneet , äiti yli 34-vuotias</v>
      </c>
    </row>
    <row r="210" spans="1:11" x14ac:dyDescent="0.2">
      <c r="A210" s="1" t="s">
        <v>2</v>
      </c>
      <c r="B210" s="1" t="s">
        <v>8</v>
      </c>
      <c r="C210" s="1">
        <v>0.97799999999999998</v>
      </c>
      <c r="D210" s="1">
        <v>0.97199999999999998</v>
      </c>
      <c r="E210" s="2"/>
      <c r="G210" t="str">
        <f>VLOOKUP(A210,Sheet2!A2:B307,2)</f>
        <v>15-64 -vuotiaat</v>
      </c>
      <c r="K210" t="str">
        <f>VLOOKUP(B210,Sheet2!A2:B307,2)</f>
        <v>Syntyneet, äiti  20-29 -vuotias</v>
      </c>
    </row>
    <row r="211" spans="1:11" x14ac:dyDescent="0.2">
      <c r="A211" s="1" t="s">
        <v>2</v>
      </c>
      <c r="B211" s="1" t="s">
        <v>9</v>
      </c>
      <c r="C211" s="1">
        <v>0.995</v>
      </c>
      <c r="D211" s="1">
        <v>0.99299999999999999</v>
      </c>
      <c r="E211" s="4"/>
      <c r="G211" t="str">
        <f>VLOOKUP(A211,Sheet2!A2:B307,2)</f>
        <v>15-64 -vuotiaat</v>
      </c>
      <c r="K211" t="str">
        <f>VLOOKUP(B211,Sheet2!A2:B307,2)</f>
        <v>Syntyneet, äiti 30-34 -vuotias</v>
      </c>
    </row>
    <row r="212" spans="1:11" x14ac:dyDescent="0.2">
      <c r="A212" s="1" t="s">
        <v>2</v>
      </c>
      <c r="B212" s="1" t="s">
        <v>7</v>
      </c>
      <c r="C212" s="1">
        <v>0.89900000000000002</v>
      </c>
      <c r="D212" s="1">
        <v>0.89600000000000002</v>
      </c>
      <c r="E212" s="4"/>
      <c r="G212" t="str">
        <f>VLOOKUP(A212,Sheet2!A2:B307,2)</f>
        <v>15-64 -vuotiaat</v>
      </c>
      <c r="K212" t="str">
        <f>VLOOKUP(B212,Sheet2!A2:B307,2)</f>
        <v>Syntyneet, äiti alle 20-vuotias</v>
      </c>
    </row>
    <row r="213" spans="1:11" x14ac:dyDescent="0.2">
      <c r="A213" s="1" t="s">
        <v>2</v>
      </c>
      <c r="B213" s="1" t="s">
        <v>28</v>
      </c>
      <c r="C213" s="1">
        <v>0.98499999999999999</v>
      </c>
      <c r="D213" s="1">
        <v>0.98199999999999998</v>
      </c>
      <c r="E213" s="1">
        <v>0.83199999999999996</v>
      </c>
      <c r="G213" t="str">
        <f>VLOOKUP(A213,Sheet2!A2:B307,2)</f>
        <v>15-64 -vuotiaat</v>
      </c>
      <c r="K213" t="str">
        <f>VLOOKUP(B213,Sheet2!A2:B307,2)</f>
        <v>Toisen asteen tutkinnon suorittaneet, miehet</v>
      </c>
    </row>
    <row r="214" spans="1:11" x14ac:dyDescent="0.2">
      <c r="A214" s="1" t="s">
        <v>2</v>
      </c>
      <c r="B214" s="1" t="s">
        <v>29</v>
      </c>
      <c r="C214" s="1">
        <v>0.99</v>
      </c>
      <c r="D214" s="1">
        <v>0.98699999999999999</v>
      </c>
      <c r="E214" s="3">
        <v>0.82299999999999995</v>
      </c>
      <c r="G214" t="str">
        <f>VLOOKUP(A214,Sheet2!A2:B307,2)</f>
        <v>15-64 -vuotiaat</v>
      </c>
      <c r="K214" t="str">
        <f>VLOOKUP(B214,Sheet2!A2:B307,2)</f>
        <v>Toisen asteen tutkinnon suorittaneet, naiset</v>
      </c>
    </row>
    <row r="215" spans="1:11" x14ac:dyDescent="0.2">
      <c r="A215" s="1" t="s">
        <v>2</v>
      </c>
      <c r="B215" s="1" t="s">
        <v>33</v>
      </c>
      <c r="C215" s="1">
        <v>0.98399999999999999</v>
      </c>
      <c r="D215" s="1">
        <v>0.98799999999999999</v>
      </c>
      <c r="E215" s="4"/>
      <c r="G215" t="str">
        <f>VLOOKUP(A215,Sheet2!A2:B307,2)</f>
        <v>15-64 -vuotiaat</v>
      </c>
      <c r="K215" t="str">
        <f>VLOOKUP(B215,Sheet2!A2:B307,2)</f>
        <v>Työttömät, 18-64-vuotiaat</v>
      </c>
    </row>
    <row r="216" spans="1:11" x14ac:dyDescent="0.2">
      <c r="A216" s="1" t="s">
        <v>2</v>
      </c>
      <c r="B216" s="1" t="s">
        <v>47</v>
      </c>
      <c r="C216" s="1">
        <v>0.94699999999999995</v>
      </c>
      <c r="D216" s="1">
        <v>0.94699999999999995</v>
      </c>
      <c r="E216" s="3">
        <v>0.89</v>
      </c>
      <c r="G216" t="str">
        <f>VLOOKUP(A216,Sheet2!A2:B307,2)</f>
        <v>15-64 -vuotiaat</v>
      </c>
      <c r="K216" t="str">
        <f>VLOOKUP(B216,Sheet2!A2:B307,2)</f>
        <v>Ulkomaalaistaustaisia</v>
      </c>
    </row>
    <row r="217" spans="1:11" x14ac:dyDescent="0.2">
      <c r="A217" s="1" t="s">
        <v>2</v>
      </c>
      <c r="B217" s="1" t="s">
        <v>5</v>
      </c>
      <c r="C217" s="1">
        <v>0.94799999999999995</v>
      </c>
      <c r="D217" s="1">
        <v>0.94699999999999995</v>
      </c>
      <c r="E217" s="1">
        <v>0.90800000000000003</v>
      </c>
      <c r="G217" t="str">
        <f>VLOOKUP(A217,Sheet2!A2:B307,2)</f>
        <v>15-64 -vuotiaat</v>
      </c>
      <c r="K217" t="str">
        <f>VLOOKUP(B217,Sheet2!A2:B307,2)</f>
        <v>Ulkomaan kansalaiset</v>
      </c>
    </row>
    <row r="218" spans="1:11" x14ac:dyDescent="0.2">
      <c r="A218" s="1" t="s">
        <v>2</v>
      </c>
      <c r="B218" s="1" t="s">
        <v>46</v>
      </c>
      <c r="C218" s="1">
        <v>0.95599999999999996</v>
      </c>
      <c r="D218" s="1">
        <v>0.95599999999999996</v>
      </c>
      <c r="E218" s="1">
        <v>0.89700000000000002</v>
      </c>
      <c r="G218" t="str">
        <f>VLOOKUP(A218,Sheet2!A2:B307,2)</f>
        <v>15-64 -vuotiaat</v>
      </c>
      <c r="K218" t="str">
        <f>VLOOKUP(B218,Sheet2!A2:B307,2)</f>
        <v>Ulkomailla syntyneitä</v>
      </c>
    </row>
    <row r="219" spans="1:11" x14ac:dyDescent="0.2">
      <c r="A219" s="1" t="s">
        <v>2</v>
      </c>
      <c r="B219" s="1" t="s">
        <v>24</v>
      </c>
      <c r="C219" s="1">
        <v>0.998</v>
      </c>
      <c r="D219" s="1">
        <v>0.998</v>
      </c>
      <c r="E219" s="3">
        <v>0.871</v>
      </c>
      <c r="G219" t="str">
        <f>VLOOKUP(A219,Sheet2!A2:B307,2)</f>
        <v>15-64 -vuotiaat</v>
      </c>
      <c r="K219" t="str">
        <f>VLOOKUP(B219,Sheet2!A2:B307,2)</f>
        <v>Vähintään toisen asteen tutkinnon suorittaneet, miehet</v>
      </c>
    </row>
    <row r="220" spans="1:11" x14ac:dyDescent="0.2">
      <c r="A220" s="1" t="s">
        <v>2</v>
      </c>
      <c r="B220" s="1" t="s">
        <v>25</v>
      </c>
      <c r="C220" s="1">
        <v>0.999</v>
      </c>
      <c r="D220" s="1">
        <v>0.999</v>
      </c>
      <c r="E220" s="3">
        <v>0.85799999999999998</v>
      </c>
      <c r="G220" t="str">
        <f>VLOOKUP(A220,Sheet2!A2:B307,2)</f>
        <v>15-64 -vuotiaat</v>
      </c>
      <c r="K220" t="str">
        <f>VLOOKUP(B220,Sheet2!A2:B307,2)</f>
        <v>Vähintään toisen asteen tutkinnon suorittaneet, naiset</v>
      </c>
    </row>
    <row r="221" spans="1:11" x14ac:dyDescent="0.2">
      <c r="A221" s="1" t="s">
        <v>2</v>
      </c>
      <c r="B221" s="1" t="s">
        <v>73</v>
      </c>
      <c r="C221" s="1">
        <v>0.99399999999999999</v>
      </c>
      <c r="D221" s="1">
        <v>0.996</v>
      </c>
      <c r="E221" s="2"/>
      <c r="G221" t="str">
        <f>VLOOKUP(A221,Sheet2!A2:B307,2)</f>
        <v>15-64 -vuotiaat</v>
      </c>
      <c r="K221" t="str">
        <f>VLOOKUP(B221,Sheet2!A2:B307,2)</f>
        <v>Velallisten lkm</v>
      </c>
    </row>
    <row r="222" spans="1:11" x14ac:dyDescent="0.2">
      <c r="A222" s="1" t="s">
        <v>2</v>
      </c>
      <c r="B222" s="1" t="s">
        <v>3</v>
      </c>
      <c r="C222" s="1">
        <v>0.98599999999999999</v>
      </c>
      <c r="D222" s="1">
        <v>0.98299999999999998</v>
      </c>
      <c r="E222" s="2"/>
      <c r="G222" t="str">
        <f>VLOOKUP(A222,Sheet2!A2:B307,2)</f>
        <v>15-64 -vuotiaat</v>
      </c>
      <c r="K222" t="str">
        <f>VLOOKUP(B222,Sheet2!A2:B307,2)</f>
        <v>Yli 64-vuotiaat</v>
      </c>
    </row>
    <row r="223" spans="1:11" x14ac:dyDescent="0.2">
      <c r="A223" s="1" t="s">
        <v>2</v>
      </c>
      <c r="B223" s="1" t="s">
        <v>35</v>
      </c>
      <c r="C223" s="1">
        <v>0.99099999999999999</v>
      </c>
      <c r="D223" s="1">
        <v>0.99199999999999999</v>
      </c>
      <c r="E223" s="3">
        <v>0.81399999999999995</v>
      </c>
      <c r="G223" t="str">
        <f>VLOOKUP(A223,Sheet2!A2:B307,2)</f>
        <v>15-64 -vuotiaat</v>
      </c>
      <c r="K223" t="str">
        <f>VLOOKUP(B223,Sheet2!A2:B307,2)</f>
        <v>Yrittäjät</v>
      </c>
    </row>
    <row r="224" spans="1:11" x14ac:dyDescent="0.2">
      <c r="A224" s="1" t="s">
        <v>66</v>
      </c>
      <c r="B224" s="1" t="s">
        <v>71</v>
      </c>
      <c r="C224" s="1">
        <v>0.995</v>
      </c>
      <c r="D224" s="1">
        <v>0.99399999999999999</v>
      </c>
      <c r="E224" s="2"/>
      <c r="G224" t="str">
        <f>VLOOKUP(A224,Sheet2!A2:B307,2)</f>
        <v>A Omaisuusrikokset, miehet</v>
      </c>
      <c r="K224" t="str">
        <f>VLOOKUP(B224,Sheet2!A2:B307,2)</f>
        <v>A Omaisuusrikokset, naiset</v>
      </c>
    </row>
    <row r="225" spans="1:11" x14ac:dyDescent="0.2">
      <c r="A225" s="1" t="s">
        <v>66</v>
      </c>
      <c r="B225" s="1" t="s">
        <v>67</v>
      </c>
      <c r="C225" s="1">
        <v>0.98899999999999999</v>
      </c>
      <c r="D225" s="1">
        <v>0.98699999999999999</v>
      </c>
      <c r="G225" t="str">
        <f>VLOOKUP(A225,Sheet2!A2:B307,2)</f>
        <v>A Omaisuusrikokset, miehet</v>
      </c>
      <c r="K225" t="str">
        <f>VLOOKUP(B225,Sheet2!A2:B307,2)</f>
        <v>B Henkeen ja terveyteen kohdistuneet rikokset, miehet</v>
      </c>
    </row>
    <row r="226" spans="1:11" x14ac:dyDescent="0.2">
      <c r="A226" s="1" t="s">
        <v>66</v>
      </c>
      <c r="B226" s="1" t="s">
        <v>72</v>
      </c>
      <c r="C226" s="1">
        <v>0.98899999999999999</v>
      </c>
      <c r="D226" s="1">
        <v>0.98</v>
      </c>
      <c r="G226" t="str">
        <f>VLOOKUP(A226,Sheet2!A2:B307,2)</f>
        <v>A Omaisuusrikokset, miehet</v>
      </c>
      <c r="K226" t="str">
        <f>VLOOKUP(B226,Sheet2!A2:B307,2)</f>
        <v>B Henkeen ja terveyteen kohdistuneet rikokset, naiset</v>
      </c>
    </row>
    <row r="227" spans="1:11" x14ac:dyDescent="0.2">
      <c r="A227" s="1" t="s">
        <v>66</v>
      </c>
      <c r="B227" s="1" t="s">
        <v>68</v>
      </c>
      <c r="C227" s="1">
        <v>0.94099999999999995</v>
      </c>
      <c r="D227" s="1">
        <v>0.95399999999999996</v>
      </c>
      <c r="E227" s="4"/>
      <c r="G227" t="str">
        <f>VLOOKUP(A227,Sheet2!A2:B307,2)</f>
        <v>A Omaisuusrikokset, miehet</v>
      </c>
      <c r="K227" t="str">
        <f>VLOOKUP(B227,Sheet2!A2:B307,2)</f>
        <v>C Seksuaalirikokset, miehet</v>
      </c>
    </row>
    <row r="228" spans="1:11" x14ac:dyDescent="0.2">
      <c r="A228" s="1" t="s">
        <v>66</v>
      </c>
      <c r="B228" s="1" t="s">
        <v>70</v>
      </c>
      <c r="C228" s="1">
        <v>0.96399999999999997</v>
      </c>
      <c r="D228" s="1">
        <v>0.97399999999999998</v>
      </c>
      <c r="E228" s="4"/>
      <c r="G228" t="str">
        <f>VLOOKUP(A228,Sheet2!A2:B307,2)</f>
        <v>A Omaisuusrikokset, miehet</v>
      </c>
      <c r="K228" t="str">
        <f>VLOOKUP(B228,Sheet2!A2:B307,2)</f>
        <v>Huumausainerikokset yhteensä, miehet</v>
      </c>
    </row>
    <row r="229" spans="1:11" x14ac:dyDescent="0.2">
      <c r="A229" s="1" t="s">
        <v>66</v>
      </c>
      <c r="B229" s="1" t="s">
        <v>69</v>
      </c>
      <c r="C229" s="1">
        <v>0.93500000000000005</v>
      </c>
      <c r="D229" s="1">
        <v>0.97599999999999998</v>
      </c>
      <c r="E229" s="4"/>
      <c r="G229" t="str">
        <f>VLOOKUP(A229,Sheet2!A2:B307,2)</f>
        <v>A Omaisuusrikokset, miehet</v>
      </c>
      <c r="K229" t="str">
        <f>VLOOKUP(B229,Sheet2!A2:B307,2)</f>
        <v>Rattijuopumukset yhteensä, miehet</v>
      </c>
    </row>
    <row r="230" spans="1:11" x14ac:dyDescent="0.2">
      <c r="A230" s="1" t="s">
        <v>66</v>
      </c>
      <c r="B230" s="1" t="s">
        <v>73</v>
      </c>
      <c r="C230" s="1">
        <v>0.98599999999999999</v>
      </c>
      <c r="D230" s="1">
        <v>0.98799999999999999</v>
      </c>
      <c r="E230" s="4"/>
      <c r="G230" t="str">
        <f>VLOOKUP(A230,Sheet2!A2:B307,2)</f>
        <v>A Omaisuusrikokset, miehet</v>
      </c>
      <c r="K230" t="str">
        <f>VLOOKUP(B230,Sheet2!A2:B307,2)</f>
        <v>Velallisten lkm</v>
      </c>
    </row>
    <row r="231" spans="1:11" x14ac:dyDescent="0.2">
      <c r="A231" s="1" t="s">
        <v>71</v>
      </c>
      <c r="B231" s="1" t="s">
        <v>72</v>
      </c>
      <c r="C231" s="1">
        <v>0.98899999999999999</v>
      </c>
      <c r="D231" s="1">
        <v>0.97299999999999998</v>
      </c>
      <c r="E231" s="4"/>
      <c r="G231" t="str">
        <f>VLOOKUP(A231,Sheet2!A2:B307,2)</f>
        <v>A Omaisuusrikokset, naiset</v>
      </c>
      <c r="K231" t="str">
        <f>VLOOKUP(B231,Sheet2!A2:B307,2)</f>
        <v>B Henkeen ja terveyteen kohdistuneet rikokset, naiset</v>
      </c>
    </row>
    <row r="232" spans="1:11" x14ac:dyDescent="0.2">
      <c r="A232" s="1" t="s">
        <v>71</v>
      </c>
      <c r="B232" s="1" t="s">
        <v>73</v>
      </c>
      <c r="C232" s="1">
        <v>0.98799999999999999</v>
      </c>
      <c r="D232" s="1">
        <v>0.98599999999999999</v>
      </c>
      <c r="E232" s="4"/>
      <c r="G232" t="str">
        <f>VLOOKUP(A232,Sheet2!A2:B307,2)</f>
        <v>A Omaisuusrikokset, naiset</v>
      </c>
      <c r="K232" t="str">
        <f>VLOOKUP(B232,Sheet2!A2:B307,2)</f>
        <v>Velallisten lkm</v>
      </c>
    </row>
    <row r="233" spans="1:11" x14ac:dyDescent="0.2">
      <c r="A233" s="1" t="s">
        <v>15</v>
      </c>
      <c r="B233" s="1" t="s">
        <v>45</v>
      </c>
      <c r="C233" s="1">
        <v>0.98599999999999999</v>
      </c>
      <c r="D233" s="1">
        <v>0.98799999999999999</v>
      </c>
      <c r="E233" s="4"/>
      <c r="G233" t="str">
        <f>VLOOKUP(A233,Sheet2!A2:B307,2)</f>
        <v>Ahtaasti asuvat asuntokunnat</v>
      </c>
      <c r="K233">
        <f>VLOOKUP(B233,Sheet2!A2:B307,2)</f>
        <v>0</v>
      </c>
    </row>
    <row r="234" spans="1:11" x14ac:dyDescent="0.2">
      <c r="A234" s="1" t="s">
        <v>15</v>
      </c>
      <c r="B234" s="1" t="s">
        <v>34</v>
      </c>
      <c r="C234" s="1">
        <v>0.96499999999999997</v>
      </c>
      <c r="D234" s="1">
        <v>0.97099999999999997</v>
      </c>
      <c r="E234" s="4"/>
      <c r="G234" t="str">
        <f>VLOOKUP(A234,Sheet2!A2:B307,2)</f>
        <v>Ahtaasti asuvat asuntokunnat</v>
      </c>
      <c r="K234" t="str">
        <f>VLOOKUP(B234,Sheet2!A2:B307,2)</f>
        <v>0-14 -vuotiaat</v>
      </c>
    </row>
    <row r="235" spans="1:11" x14ac:dyDescent="0.2">
      <c r="A235" s="1" t="s">
        <v>15</v>
      </c>
      <c r="B235" s="1" t="s">
        <v>41</v>
      </c>
      <c r="C235" s="1">
        <v>0.96799999999999997</v>
      </c>
      <c r="D235" s="1">
        <v>0.97</v>
      </c>
      <c r="E235" s="4"/>
      <c r="G235" t="str">
        <f>VLOOKUP(A235,Sheet2!A2:B307,2)</f>
        <v>Ahtaasti asuvat asuntokunnat</v>
      </c>
      <c r="K235" t="str">
        <f>VLOOKUP(B235,Sheet2!A2:B307,2)</f>
        <v>1.1.1.1 Tulovero ansiotulosta valtionverotuksessa (TVL 124§ 1 mom.)</v>
      </c>
    </row>
    <row r="236" spans="1:11" x14ac:dyDescent="0.2">
      <c r="A236" s="1" t="s">
        <v>15</v>
      </c>
      <c r="B236" s="1" t="s">
        <v>42</v>
      </c>
      <c r="C236" s="1">
        <v>0.97699999999999998</v>
      </c>
      <c r="D236" s="1">
        <v>0.97799999999999998</v>
      </c>
      <c r="E236" s="2"/>
      <c r="G236" t="str">
        <f>VLOOKUP(A236,Sheet2!A2:B307,2)</f>
        <v>Ahtaasti asuvat asuntokunnat</v>
      </c>
      <c r="K236" t="str">
        <f>VLOOKUP(B236,Sheet2!A2:B307,2)</f>
        <v>1.1.1.2 Tulovero pääomatulosta valtionverotuksessa (TVL 124 § 2 mom.)</v>
      </c>
    </row>
    <row r="237" spans="1:11" x14ac:dyDescent="0.2">
      <c r="A237" s="1" t="s">
        <v>15</v>
      </c>
      <c r="B237" s="1" t="s">
        <v>43</v>
      </c>
      <c r="C237" s="1">
        <v>0.99299999999999999</v>
      </c>
      <c r="D237" s="1">
        <v>0.99199999999999999</v>
      </c>
      <c r="E237" s="4"/>
      <c r="G237" t="str">
        <f>VLOOKUP(A237,Sheet2!A2:B307,2)</f>
        <v>Ahtaasti asuvat asuntokunnat</v>
      </c>
      <c r="K237" t="str">
        <f>VLOOKUP(B237,Sheet2!A2:B307,2)</f>
        <v>1.1.2.1 Kunnallisvero kunnille</v>
      </c>
    </row>
    <row r="238" spans="1:11" x14ac:dyDescent="0.2">
      <c r="A238" s="1" t="s">
        <v>15</v>
      </c>
      <c r="B238" s="1" t="s">
        <v>66</v>
      </c>
      <c r="C238" s="1">
        <v>0.98599999999999999</v>
      </c>
      <c r="D238" s="1">
        <v>0.98299999999999998</v>
      </c>
      <c r="E238" s="4"/>
      <c r="G238" t="str">
        <f>VLOOKUP(A238,Sheet2!A2:B307,2)</f>
        <v>Ahtaasti asuvat asuntokunnat</v>
      </c>
      <c r="K238" t="str">
        <f>VLOOKUP(B238,Sheet2!A2:B307,2)</f>
        <v>A Omaisuusrikokset, miehet</v>
      </c>
    </row>
    <row r="239" spans="1:11" x14ac:dyDescent="0.2">
      <c r="A239" s="1" t="s">
        <v>15</v>
      </c>
      <c r="B239" s="1" t="s">
        <v>71</v>
      </c>
      <c r="C239" s="1">
        <v>0.98599999999999999</v>
      </c>
      <c r="D239" s="1">
        <v>0.98199999999999998</v>
      </c>
      <c r="E239" s="2"/>
      <c r="G239" t="str">
        <f>VLOOKUP(A239,Sheet2!A2:B307,2)</f>
        <v>Ahtaasti asuvat asuntokunnat</v>
      </c>
      <c r="K239" t="str">
        <f>VLOOKUP(B239,Sheet2!A2:B307,2)</f>
        <v>A Omaisuusrikokset, naiset</v>
      </c>
    </row>
    <row r="240" spans="1:11" x14ac:dyDescent="0.2">
      <c r="A240" s="1" t="s">
        <v>15</v>
      </c>
      <c r="B240" s="1" t="s">
        <v>30</v>
      </c>
      <c r="C240" s="1">
        <v>0.995</v>
      </c>
      <c r="D240" s="1">
        <v>0.99299999999999999</v>
      </c>
      <c r="E240" s="4"/>
      <c r="G240" t="str">
        <f>VLOOKUP(A240,Sheet2!A2:B307,2)</f>
        <v>Ahtaasti asuvat asuntokunnat</v>
      </c>
      <c r="K240" t="str">
        <f>VLOOKUP(B240,Sheet2!A2:B307,2)</f>
        <v>Alueella asuvan työllisen työvoiman määrä</v>
      </c>
    </row>
    <row r="241" spans="1:11" x14ac:dyDescent="0.2">
      <c r="A241" s="1" t="s">
        <v>15</v>
      </c>
      <c r="B241" s="1" t="s">
        <v>36</v>
      </c>
      <c r="C241" s="1">
        <v>0.997</v>
      </c>
      <c r="D241" s="1">
        <v>0.996</v>
      </c>
      <c r="E241" s="4"/>
      <c r="G241" t="str">
        <f>VLOOKUP(A241,Sheet2!A2:B307,2)</f>
        <v>Ahtaasti asuvat asuntokunnat</v>
      </c>
      <c r="K241" t="str">
        <f>VLOOKUP(B241,Sheet2!A2:B307,2)</f>
        <v>Alueella olevien työpaikkojen lukumäärä</v>
      </c>
    </row>
    <row r="242" spans="1:11" x14ac:dyDescent="0.2">
      <c r="A242" s="1" t="s">
        <v>15</v>
      </c>
      <c r="B242" s="1" t="s">
        <v>32</v>
      </c>
      <c r="C242" s="1">
        <v>0.98499999999999999</v>
      </c>
      <c r="D242" s="1">
        <v>0.98</v>
      </c>
      <c r="E242" s="2"/>
      <c r="G242" t="str">
        <f>VLOOKUP(A242,Sheet2!A2:B307,2)</f>
        <v>Ahtaasti asuvat asuntokunnat</v>
      </c>
      <c r="K242" t="str">
        <f>VLOOKUP(B242,Sheet2!A2:B307,2)</f>
        <v>Asuinkunnassa työssäkäyvät</v>
      </c>
    </row>
    <row r="243" spans="1:11" x14ac:dyDescent="0.2">
      <c r="A243" s="1" t="s">
        <v>15</v>
      </c>
      <c r="B243" s="1" t="s">
        <v>16</v>
      </c>
      <c r="C243" s="1">
        <v>0.98499999999999999</v>
      </c>
      <c r="D243" s="1">
        <v>0.97799999999999998</v>
      </c>
      <c r="E243" s="4"/>
      <c r="G243" t="str">
        <f>VLOOKUP(A243,Sheet2!A2:B307,2)</f>
        <v>Ahtaasti asuvat asuntokunnat</v>
      </c>
      <c r="K243" t="str">
        <f>VLOOKUP(B243,Sheet2!A2:B307,2)</f>
        <v>Asuntokunnan koko (1 henkilö)</v>
      </c>
    </row>
    <row r="244" spans="1:11" x14ac:dyDescent="0.2">
      <c r="A244" s="1" t="s">
        <v>15</v>
      </c>
      <c r="B244" s="1" t="s">
        <v>17</v>
      </c>
      <c r="C244" s="1">
        <v>0.98499999999999999</v>
      </c>
      <c r="D244" s="1">
        <v>0.98199999999999998</v>
      </c>
      <c r="E244" s="2"/>
      <c r="G244" t="str">
        <f>VLOOKUP(A244,Sheet2!A2:B307,2)</f>
        <v>Ahtaasti asuvat asuntokunnat</v>
      </c>
      <c r="K244" t="str">
        <f>VLOOKUP(B244,Sheet2!A2:B307,2)</f>
        <v>Asuntokunnan koko (2 henkilöä)</v>
      </c>
    </row>
    <row r="245" spans="1:11" x14ac:dyDescent="0.2">
      <c r="A245" s="1" t="s">
        <v>15</v>
      </c>
      <c r="B245" s="1" t="s">
        <v>18</v>
      </c>
      <c r="C245" s="1">
        <v>0.98799999999999999</v>
      </c>
      <c r="D245" s="1">
        <v>0.98799999999999999</v>
      </c>
      <c r="E245" s="1">
        <v>0.82699999999999996</v>
      </c>
      <c r="G245" t="str">
        <f>VLOOKUP(A245,Sheet2!A2:B307,2)</f>
        <v>Ahtaasti asuvat asuntokunnat</v>
      </c>
      <c r="K245" t="str">
        <f>VLOOKUP(B245,Sheet2!A2:B307,2)</f>
        <v>Asuntokunnan koko (3 henkilöä)</v>
      </c>
    </row>
    <row r="246" spans="1:11" x14ac:dyDescent="0.2">
      <c r="A246" s="1" t="s">
        <v>15</v>
      </c>
      <c r="B246" s="1" t="s">
        <v>19</v>
      </c>
      <c r="C246" s="1">
        <v>0.95899999999999996</v>
      </c>
      <c r="D246" s="1">
        <v>0.96599999999999997</v>
      </c>
      <c r="E246" s="4"/>
      <c r="G246" t="str">
        <f>VLOOKUP(A246,Sheet2!A2:B307,2)</f>
        <v>Ahtaasti asuvat asuntokunnat</v>
      </c>
      <c r="K246" t="str">
        <f>VLOOKUP(B246,Sheet2!A2:B307,2)</f>
        <v>Asuntokunnan koko (4+ henkilöä)</v>
      </c>
    </row>
    <row r="247" spans="1:11" x14ac:dyDescent="0.2">
      <c r="A247" s="1" t="s">
        <v>15</v>
      </c>
      <c r="B247" s="1" t="s">
        <v>55</v>
      </c>
      <c r="C247" s="1">
        <v>0.995</v>
      </c>
      <c r="D247" s="1">
        <v>0.995</v>
      </c>
      <c r="E247" s="2"/>
      <c r="G247" t="str">
        <f>VLOOKUP(A247,Sheet2!A2:B307,2)</f>
        <v>Ahtaasti asuvat asuntokunnat</v>
      </c>
      <c r="K247" t="str">
        <f>VLOOKUP(B247,Sheet2!A2:B307,2)</f>
        <v>Avioliiton solmineet miehet, puoliso eri sukupuolta</v>
      </c>
    </row>
    <row r="248" spans="1:11" x14ac:dyDescent="0.2">
      <c r="A248" s="1" t="s">
        <v>15</v>
      </c>
      <c r="B248" s="1" t="s">
        <v>56</v>
      </c>
      <c r="C248" s="1">
        <v>0.996</v>
      </c>
      <c r="D248" s="1">
        <v>0.995</v>
      </c>
      <c r="E248" s="2"/>
      <c r="G248" t="str">
        <f>VLOOKUP(A248,Sheet2!A2:B307,2)</f>
        <v>Ahtaasti asuvat asuntokunnat</v>
      </c>
      <c r="K248" t="str">
        <f>VLOOKUP(B248,Sheet2!A2:B307,2)</f>
        <v>Avioliiton solmineet naiset, puoliso eri sukupuolta</v>
      </c>
    </row>
    <row r="249" spans="1:11" x14ac:dyDescent="0.2">
      <c r="A249" s="1" t="s">
        <v>15</v>
      </c>
      <c r="B249" s="1" t="s">
        <v>57</v>
      </c>
      <c r="C249" s="1">
        <v>0.98799999999999999</v>
      </c>
      <c r="D249" s="1">
        <v>0.97699999999999998</v>
      </c>
      <c r="E249" s="4"/>
      <c r="G249" t="str">
        <f>VLOOKUP(A249,Sheet2!A2:B307,2)</f>
        <v>Ahtaasti asuvat asuntokunnat</v>
      </c>
      <c r="K249" t="str">
        <f>VLOOKUP(B249,Sheet2!A2:B307,2)</f>
        <v>Avioliitosta eronneet miehet, puoliso eri sukupuolta</v>
      </c>
    </row>
    <row r="250" spans="1:11" x14ac:dyDescent="0.2">
      <c r="A250" s="1" t="s">
        <v>15</v>
      </c>
      <c r="B250" s="1" t="s">
        <v>58</v>
      </c>
      <c r="C250" s="1">
        <v>0.98699999999999999</v>
      </c>
      <c r="D250" s="1">
        <v>0.97399999999999998</v>
      </c>
      <c r="E250" s="4"/>
      <c r="G250" t="str">
        <f>VLOOKUP(A250,Sheet2!A2:B307,2)</f>
        <v>Ahtaasti asuvat asuntokunnat</v>
      </c>
      <c r="K250" t="str">
        <f>VLOOKUP(B250,Sheet2!A2:B307,2)</f>
        <v>Avioliitosta eronneet naiset, puoliso eri sukupuolta</v>
      </c>
    </row>
    <row r="251" spans="1:11" x14ac:dyDescent="0.2">
      <c r="A251" s="1" t="s">
        <v>15</v>
      </c>
      <c r="B251" s="1" t="s">
        <v>51</v>
      </c>
      <c r="C251" s="1">
        <v>0.97</v>
      </c>
      <c r="D251" s="1">
        <v>0.97899999999999998</v>
      </c>
      <c r="E251" s="4"/>
      <c r="G251" t="str">
        <f>VLOOKUP(A251,Sheet2!A2:B307,2)</f>
        <v>Ahtaasti asuvat asuntokunnat</v>
      </c>
      <c r="K251" t="str">
        <f>VLOOKUP(B251,Sheet2!A2:B307,2)</f>
        <v>Aviopari tai rekisteröity pari ja lapsia, alle 3-v. lasten lkm perheissä</v>
      </c>
    </row>
    <row r="252" spans="1:11" x14ac:dyDescent="0.2">
      <c r="A252" s="1" t="s">
        <v>15</v>
      </c>
      <c r="B252" s="1" t="s">
        <v>53</v>
      </c>
      <c r="C252" s="1">
        <v>0.95899999999999996</v>
      </c>
      <c r="D252" s="1">
        <v>0.97299999999999998</v>
      </c>
      <c r="E252" s="2"/>
      <c r="G252" t="str">
        <f>VLOOKUP(A252,Sheet2!A2:B307,2)</f>
        <v>Ahtaasti asuvat asuntokunnat</v>
      </c>
      <c r="K252" t="str">
        <f>VLOOKUP(B252,Sheet2!A2:B307,2)</f>
        <v>Aviopari tai rekisteröity pari ja lapsia, alle 7-v. lasten lkm perheissä</v>
      </c>
    </row>
    <row r="253" spans="1:11" x14ac:dyDescent="0.2">
      <c r="A253" s="1" t="s">
        <v>15</v>
      </c>
      <c r="B253" s="1" t="s">
        <v>49</v>
      </c>
      <c r="C253" s="1">
        <v>0.95499999999999996</v>
      </c>
      <c r="D253" s="1">
        <v>0.96199999999999997</v>
      </c>
      <c r="E253" s="4"/>
      <c r="G253" t="str">
        <f>VLOOKUP(A253,Sheet2!A2:B307,2)</f>
        <v>Ahtaasti asuvat asuntokunnat</v>
      </c>
      <c r="K253" t="str">
        <f>VLOOKUP(B253,Sheet2!A2:B307,2)</f>
        <v>Aviopari tai rekisteröity pari ja lapsia, henkilöitä perheessä</v>
      </c>
    </row>
    <row r="254" spans="1:11" x14ac:dyDescent="0.2">
      <c r="A254" s="1" t="s">
        <v>15</v>
      </c>
      <c r="B254" s="1" t="s">
        <v>52</v>
      </c>
      <c r="C254" s="1">
        <v>0.97699999999999998</v>
      </c>
      <c r="D254" s="1">
        <v>0.97799999999999998</v>
      </c>
      <c r="E254" s="2"/>
      <c r="G254" t="str">
        <f>VLOOKUP(A254,Sheet2!A2:B307,2)</f>
        <v>Ahtaasti asuvat asuntokunnat</v>
      </c>
      <c r="K254" t="str">
        <f>VLOOKUP(B254,Sheet2!A2:B307,2)</f>
        <v>Avopari ja lapsia, alle 3-v. lasten lkm perheissä</v>
      </c>
    </row>
    <row r="255" spans="1:11" x14ac:dyDescent="0.2">
      <c r="A255" s="1" t="s">
        <v>15</v>
      </c>
      <c r="B255" s="1" t="s">
        <v>54</v>
      </c>
      <c r="C255" s="1">
        <v>0.97199999999999998</v>
      </c>
      <c r="D255" s="1">
        <v>0.97499999999999998</v>
      </c>
      <c r="E255" s="2"/>
      <c r="G255" t="str">
        <f>VLOOKUP(A255,Sheet2!A2:B307,2)</f>
        <v>Ahtaasti asuvat asuntokunnat</v>
      </c>
      <c r="K255" t="str">
        <f>VLOOKUP(B255,Sheet2!A2:B307,2)</f>
        <v>Avopari ja lapsia, alle 7-v. lasten lkm perheissä</v>
      </c>
    </row>
    <row r="256" spans="1:11" x14ac:dyDescent="0.2">
      <c r="A256" s="1" t="s">
        <v>15</v>
      </c>
      <c r="B256" s="1" t="s">
        <v>50</v>
      </c>
      <c r="C256" s="1">
        <v>0.96799999999999997</v>
      </c>
      <c r="D256" s="1">
        <v>0.96899999999999997</v>
      </c>
      <c r="E256" s="2"/>
      <c r="G256" t="str">
        <f>VLOOKUP(A256,Sheet2!A2:B307,2)</f>
        <v>Ahtaasti asuvat asuntokunnat</v>
      </c>
      <c r="K256" t="str">
        <f>VLOOKUP(B256,Sheet2!A2:B307,2)</f>
        <v>Avopari ja lapsia, henkilöitä perheessä</v>
      </c>
    </row>
    <row r="257" spans="1:11" x14ac:dyDescent="0.2">
      <c r="A257" s="1" t="s">
        <v>15</v>
      </c>
      <c r="B257" s="1" t="s">
        <v>67</v>
      </c>
      <c r="C257" s="1">
        <v>0.98099999999999998</v>
      </c>
      <c r="D257" s="1">
        <v>0.97299999999999998</v>
      </c>
      <c r="E257" s="2"/>
      <c r="G257" t="str">
        <f>VLOOKUP(A257,Sheet2!A2:B307,2)</f>
        <v>Ahtaasti asuvat asuntokunnat</v>
      </c>
      <c r="K257" t="str">
        <f>VLOOKUP(B257,Sheet2!A2:B307,2)</f>
        <v>B Henkeen ja terveyteen kohdistuneet rikokset, miehet</v>
      </c>
    </row>
    <row r="258" spans="1:11" x14ac:dyDescent="0.2">
      <c r="A258" s="1" t="s">
        <v>15</v>
      </c>
      <c r="B258" s="1" t="s">
        <v>72</v>
      </c>
      <c r="C258" s="1">
        <v>0.98299999999999998</v>
      </c>
      <c r="D258" s="1">
        <v>0.96799999999999997</v>
      </c>
      <c r="E258" s="2"/>
      <c r="G258" t="str">
        <f>VLOOKUP(A258,Sheet2!A2:B307,2)</f>
        <v>Ahtaasti asuvat asuntokunnat</v>
      </c>
      <c r="K258" t="str">
        <f>VLOOKUP(B258,Sheet2!A2:B307,2)</f>
        <v>B Henkeen ja terveyteen kohdistuneet rikokset, naiset</v>
      </c>
    </row>
    <row r="259" spans="1:11" x14ac:dyDescent="0.2">
      <c r="A259" s="1" t="s">
        <v>15</v>
      </c>
      <c r="B259" s="1" t="s">
        <v>68</v>
      </c>
      <c r="C259" s="1">
        <v>0.95199999999999996</v>
      </c>
      <c r="D259" s="1">
        <v>0.96199999999999997</v>
      </c>
      <c r="E259" s="2"/>
      <c r="G259" t="str">
        <f>VLOOKUP(A259,Sheet2!A2:B307,2)</f>
        <v>Ahtaasti asuvat asuntokunnat</v>
      </c>
      <c r="K259" t="str">
        <f>VLOOKUP(B259,Sheet2!A2:B307,2)</f>
        <v>C Seksuaalirikokset, miehet</v>
      </c>
    </row>
    <row r="260" spans="1:11" x14ac:dyDescent="0.2">
      <c r="A260" s="1" t="s">
        <v>15</v>
      </c>
      <c r="B260" s="1" t="s">
        <v>22</v>
      </c>
      <c r="C260" s="1">
        <v>0.98699999999999999</v>
      </c>
      <c r="D260" s="1">
        <v>0.98299999999999998</v>
      </c>
      <c r="E260" s="4"/>
      <c r="G260" t="str">
        <f>VLOOKUP(A260,Sheet2!A2:B307,2)</f>
        <v>Ahtaasti asuvat asuntokunnat</v>
      </c>
      <c r="K260" t="str">
        <f>VLOOKUP(B260,Sheet2!A2:B307,2)</f>
        <v>Ei perusasteen jälkeistä tutkintoa, miehet</v>
      </c>
    </row>
    <row r="261" spans="1:11" x14ac:dyDescent="0.2">
      <c r="A261" s="1" t="s">
        <v>15</v>
      </c>
      <c r="B261" s="1" t="s">
        <v>23</v>
      </c>
      <c r="C261" s="1">
        <v>0.98599999999999999</v>
      </c>
      <c r="D261" s="1">
        <v>0.98199999999999998</v>
      </c>
      <c r="E261" s="2"/>
      <c r="G261" t="str">
        <f>VLOOKUP(A261,Sheet2!A2:B307,2)</f>
        <v>Ahtaasti asuvat asuntokunnat</v>
      </c>
      <c r="K261" t="str">
        <f>VLOOKUP(B261,Sheet2!A2:B307,2)</f>
        <v>Ei perusasteen jälkeistä tutkintoa, naiset</v>
      </c>
    </row>
    <row r="262" spans="1:11" x14ac:dyDescent="0.2">
      <c r="A262" s="1" t="s">
        <v>15</v>
      </c>
      <c r="B262" s="1" t="s">
        <v>70</v>
      </c>
      <c r="C262" s="1">
        <v>0.96099999999999997</v>
      </c>
      <c r="D262" s="1">
        <v>0.97399999999999998</v>
      </c>
      <c r="E262" s="2"/>
      <c r="G262" t="str">
        <f>VLOOKUP(A262,Sheet2!A2:B307,2)</f>
        <v>Ahtaasti asuvat asuntokunnat</v>
      </c>
      <c r="K262" t="str">
        <f>VLOOKUP(B262,Sheet2!A2:B307,2)</f>
        <v>Huumausainerikokset yhteensä, miehet</v>
      </c>
    </row>
    <row r="263" spans="1:11" x14ac:dyDescent="0.2">
      <c r="A263" s="1" t="s">
        <v>15</v>
      </c>
      <c r="B263" s="1" t="s">
        <v>21</v>
      </c>
      <c r="C263" s="1">
        <v>0.97799999999999998</v>
      </c>
      <c r="D263" s="1">
        <v>0.97099999999999997</v>
      </c>
      <c r="E263" s="2"/>
      <c r="G263" t="str">
        <f>VLOOKUP(A263,Sheet2!A2:B307,2)</f>
        <v>Ahtaasti asuvat asuntokunnat</v>
      </c>
      <c r="K263" t="str">
        <f>VLOOKUP(B263,Sheet2!A2:B307,2)</f>
        <v>Hyvin varustetuissa asunnoissa asuvat vanhusasuntokunnat</v>
      </c>
    </row>
    <row r="264" spans="1:11" x14ac:dyDescent="0.2">
      <c r="A264" s="1" t="s">
        <v>15</v>
      </c>
      <c r="B264" s="1" t="s">
        <v>65</v>
      </c>
      <c r="C264" s="1">
        <v>0.95799999999999996</v>
      </c>
      <c r="D264" s="1">
        <v>0.90200000000000002</v>
      </c>
      <c r="E264" s="2"/>
      <c r="G264" t="str">
        <f>VLOOKUP(A264,Sheet2!A2:B307,2)</f>
        <v>Ahtaasti asuvat asuntokunnat</v>
      </c>
      <c r="K264" t="str">
        <f>VLOOKUP(B264,Sheet2!A2:B307,2)</f>
        <v>Itsemurhan tutkinta</v>
      </c>
    </row>
    <row r="265" spans="1:11" x14ac:dyDescent="0.2">
      <c r="A265" s="1" t="s">
        <v>15</v>
      </c>
      <c r="B265" s="1" t="s">
        <v>39</v>
      </c>
      <c r="C265" s="1">
        <v>0.91800000000000004</v>
      </c>
      <c r="D265" s="1">
        <v>0.91600000000000004</v>
      </c>
      <c r="E265" s="4"/>
      <c r="G265" t="str">
        <f>VLOOKUP(A265,Sheet2!A2:B307,2)</f>
        <v>Ahtaasti asuvat asuntokunnat</v>
      </c>
      <c r="K265" t="str">
        <f>VLOOKUP(B265,Sheet2!A2:B307,2)</f>
        <v>Jalostuksen työllinen työvoima</v>
      </c>
    </row>
    <row r="266" spans="1:11" x14ac:dyDescent="0.2">
      <c r="A266" s="1" t="s">
        <v>15</v>
      </c>
      <c r="B266" s="1" t="s">
        <v>37</v>
      </c>
      <c r="C266" s="1">
        <v>0.92700000000000005</v>
      </c>
      <c r="D266" s="1">
        <v>0.93200000000000005</v>
      </c>
      <c r="E266" s="2"/>
      <c r="G266" t="str">
        <f>VLOOKUP(A266,Sheet2!A2:B307,2)</f>
        <v>Ahtaasti asuvat asuntokunnat</v>
      </c>
      <c r="K266" t="str">
        <f>VLOOKUP(B266,Sheet2!A2:B307,2)</f>
        <v>Jalostuksen työpaikat</v>
      </c>
    </row>
    <row r="267" spans="1:11" x14ac:dyDescent="0.2">
      <c r="A267" s="1" t="s">
        <v>15</v>
      </c>
      <c r="B267" s="1" t="s">
        <v>64</v>
      </c>
      <c r="C267" s="1">
        <v>0.99099999999999999</v>
      </c>
      <c r="D267" s="1">
        <v>0.99099999999999999</v>
      </c>
      <c r="E267" s="2"/>
      <c r="G267" t="str">
        <f>VLOOKUP(A267,Sheet2!A2:B307,2)</f>
        <v>Ahtaasti asuvat asuntokunnat</v>
      </c>
      <c r="K267" t="str">
        <f>VLOOKUP(B267,Sheet2!A2:B307,2)</f>
        <v>Kokonaan perusturvan varassa, asuntoväestö lapsia</v>
      </c>
    </row>
    <row r="268" spans="1:11" x14ac:dyDescent="0.2">
      <c r="A268" s="1" t="s">
        <v>15</v>
      </c>
      <c r="B268" s="1" t="s">
        <v>61</v>
      </c>
      <c r="C268" s="1">
        <v>0.97899999999999998</v>
      </c>
      <c r="D268" s="1">
        <v>0.97599999999999998</v>
      </c>
      <c r="E268" s="2"/>
      <c r="G268" t="str">
        <f>VLOOKUP(A268,Sheet2!A2:B307,2)</f>
        <v>Ahtaasti asuvat asuntokunnat</v>
      </c>
      <c r="K268" t="str">
        <f>VLOOKUP(B268,Sheet2!A2:B307,2)</f>
        <v>Kokonaan perusturvan varassa, koko asuntoväestö</v>
      </c>
    </row>
    <row r="269" spans="1:11" x14ac:dyDescent="0.2">
      <c r="A269" s="1" t="s">
        <v>15</v>
      </c>
      <c r="B269" s="1" t="s">
        <v>26</v>
      </c>
      <c r="C269" s="1">
        <v>0.99099999999999999</v>
      </c>
      <c r="D269" s="1">
        <v>0.99</v>
      </c>
      <c r="E269" s="2"/>
      <c r="G269" t="str">
        <f>VLOOKUP(A269,Sheet2!A2:B307,2)</f>
        <v>Ahtaasti asuvat asuntokunnat</v>
      </c>
      <c r="K269" t="str">
        <f>VLOOKUP(B269,Sheet2!A2:B307,2)</f>
        <v>Korkea-asteen tutkinnon suorittaneet, miehet</v>
      </c>
    </row>
    <row r="270" spans="1:11" x14ac:dyDescent="0.2">
      <c r="A270" s="1" t="s">
        <v>15</v>
      </c>
      <c r="B270" s="1" t="s">
        <v>27</v>
      </c>
      <c r="C270" s="1">
        <v>0.996</v>
      </c>
      <c r="D270" s="1">
        <v>0.995</v>
      </c>
      <c r="E270" s="2"/>
      <c r="G270" t="str">
        <f>VLOOKUP(A270,Sheet2!A2:B307,2)</f>
        <v>Ahtaasti asuvat asuntokunnat</v>
      </c>
      <c r="K270" t="str">
        <f>VLOOKUP(B270,Sheet2!A2:B307,2)</f>
        <v>Korkea-asteen tutkinnon suorittaneet, naiset</v>
      </c>
    </row>
    <row r="271" spans="1:11" x14ac:dyDescent="0.2">
      <c r="A271" s="1" t="s">
        <v>15</v>
      </c>
      <c r="B271" s="1" t="s">
        <v>44</v>
      </c>
      <c r="C271" s="1">
        <v>0.89300000000000002</v>
      </c>
      <c r="D271" s="1">
        <v>0.87</v>
      </c>
      <c r="E271" s="2"/>
      <c r="G271" t="str">
        <f>VLOOKUP(A271,Sheet2!A2:B307,2)</f>
        <v>Ahtaasti asuvat asuntokunnat</v>
      </c>
      <c r="K271" t="str">
        <f>VLOOKUP(B271,Sheet2!A2:B307,2)</f>
        <v>Päästöt yhteensä pl. LULUCF-sektori</v>
      </c>
    </row>
    <row r="272" spans="1:11" x14ac:dyDescent="0.2">
      <c r="A272" s="1" t="s">
        <v>15</v>
      </c>
      <c r="B272" s="1" t="s">
        <v>38</v>
      </c>
      <c r="C272" s="1">
        <v>0.996</v>
      </c>
      <c r="D272" s="1">
        <v>0.995</v>
      </c>
      <c r="E272" s="4"/>
      <c r="G272" t="str">
        <f>VLOOKUP(A272,Sheet2!A2:B307,2)</f>
        <v>Ahtaasti asuvat asuntokunnat</v>
      </c>
      <c r="K272" t="str">
        <f>VLOOKUP(B272,Sheet2!A2:B307,2)</f>
        <v>Palvelujen työpaikat</v>
      </c>
    </row>
    <row r="273" spans="1:11" x14ac:dyDescent="0.2">
      <c r="A273" s="1" t="s">
        <v>15</v>
      </c>
      <c r="B273" s="1" t="s">
        <v>40</v>
      </c>
      <c r="C273" s="1">
        <v>0.998</v>
      </c>
      <c r="D273" s="1">
        <v>0.997</v>
      </c>
      <c r="E273" s="2"/>
      <c r="G273" t="str">
        <f>VLOOKUP(A273,Sheet2!A2:B307,2)</f>
        <v>Ahtaasti asuvat asuntokunnat</v>
      </c>
      <c r="K273" t="str">
        <f>VLOOKUP(B273,Sheet2!A2:B307,2)</f>
        <v>Palvelutoimialojen työllinen työvoima</v>
      </c>
    </row>
    <row r="274" spans="1:11" x14ac:dyDescent="0.2">
      <c r="A274" s="1" t="s">
        <v>15</v>
      </c>
      <c r="B274" s="1" t="s">
        <v>63</v>
      </c>
      <c r="C274" s="1">
        <v>0.97599999999999998</v>
      </c>
      <c r="D274" s="1">
        <v>0.97599999999999998</v>
      </c>
      <c r="E274" s="2"/>
      <c r="G274" t="str">
        <f>VLOOKUP(A274,Sheet2!A2:B307,2)</f>
        <v>Ahtaasti asuvat asuntokunnat</v>
      </c>
      <c r="K274" t="str">
        <f>VLOOKUP(B274,Sheet2!A2:B307,2)</f>
        <v>Perusturvan osuus yli puolet tuloista, koko asuntoväestö</v>
      </c>
    </row>
    <row r="275" spans="1:11" x14ac:dyDescent="0.2">
      <c r="A275" s="1" t="s">
        <v>15</v>
      </c>
      <c r="B275" s="1" t="s">
        <v>59</v>
      </c>
      <c r="C275" s="1">
        <v>0.94399999999999995</v>
      </c>
      <c r="D275" s="1">
        <v>0.94299999999999995</v>
      </c>
      <c r="E275" s="4"/>
      <c r="G275" t="str">
        <f>VLOOKUP(A275,Sheet2!A2:B307,2)</f>
        <v>Ahtaasti asuvat asuntokunnat</v>
      </c>
      <c r="K275" t="str">
        <f>VLOOKUP(B275,Sheet2!A2:B307,2)</f>
        <v>Pienituloisten henkilöiden lukumäärä asuntoväestössä</v>
      </c>
    </row>
    <row r="276" spans="1:11" x14ac:dyDescent="0.2">
      <c r="A276" s="1" t="s">
        <v>15</v>
      </c>
      <c r="B276" s="1" t="s">
        <v>60</v>
      </c>
      <c r="C276" s="1">
        <v>0.95699999999999996</v>
      </c>
      <c r="D276" s="1">
        <v>0.96699999999999997</v>
      </c>
      <c r="E276" s="4"/>
      <c r="G276" t="str">
        <f>VLOOKUP(A276,Sheet2!A2:B307,2)</f>
        <v>Ahtaasti asuvat asuntokunnat</v>
      </c>
      <c r="K276" t="str">
        <f>VLOOKUP(B276,Sheet2!A2:B307,2)</f>
        <v>Pienituloisten lasten lukumäärä asuntoväestössä</v>
      </c>
    </row>
    <row r="277" spans="1:11" x14ac:dyDescent="0.2">
      <c r="A277" s="1" t="s">
        <v>15</v>
      </c>
      <c r="B277" s="1" t="s">
        <v>62</v>
      </c>
      <c r="C277" s="1">
        <v>0.98099999999999998</v>
      </c>
      <c r="D277" s="1">
        <v>0.98299999999999998</v>
      </c>
      <c r="E277" s="2"/>
      <c r="G277" t="str">
        <f>VLOOKUP(A277,Sheet2!A2:B307,2)</f>
        <v>Ahtaasti asuvat asuntokunnat</v>
      </c>
      <c r="K277" t="str">
        <f>VLOOKUP(B277,Sheet2!A2:B307,2)</f>
        <v>Pitkittyneesti perusturvan varassa,  koko asuntoväestö</v>
      </c>
    </row>
    <row r="278" spans="1:11" x14ac:dyDescent="0.2">
      <c r="A278" s="1" t="s">
        <v>15</v>
      </c>
      <c r="B278" s="1" t="s">
        <v>20</v>
      </c>
      <c r="C278" s="1">
        <v>0.84599999999999997</v>
      </c>
      <c r="D278" s="1">
        <v>0.83199999999999996</v>
      </c>
      <c r="E278" s="2"/>
      <c r="G278" t="str">
        <f>VLOOKUP(A278,Sheet2!A2:B307,2)</f>
        <v>Ahtaasti asuvat asuntokunnat</v>
      </c>
      <c r="K278" t="str">
        <f>VLOOKUP(B278,Sheet2!A2:B307,2)</f>
        <v>Puutteellisesti varustetuissa tai varustetasoltaan tuntemattomissa asunnoissa asuvat asuntokunnat</v>
      </c>
    </row>
    <row r="279" spans="1:11" x14ac:dyDescent="0.2">
      <c r="A279" s="1" t="s">
        <v>15</v>
      </c>
      <c r="B279" s="1" t="s">
        <v>69</v>
      </c>
      <c r="C279" s="1">
        <v>0.94499999999999995</v>
      </c>
      <c r="D279" s="1">
        <v>0.96499999999999997</v>
      </c>
      <c r="E279" s="2"/>
      <c r="G279" t="str">
        <f>VLOOKUP(A279,Sheet2!A2:B307,2)</f>
        <v>Ahtaasti asuvat asuntokunnat</v>
      </c>
      <c r="K279" t="str">
        <f>VLOOKUP(B279,Sheet2!A2:B307,2)</f>
        <v>Rattijuopumukset yhteensä, miehet</v>
      </c>
    </row>
    <row r="280" spans="1:11" x14ac:dyDescent="0.2">
      <c r="A280" s="1" t="s">
        <v>15</v>
      </c>
      <c r="B280" s="1" t="s">
        <v>28</v>
      </c>
      <c r="C280" s="1">
        <v>0.96099999999999997</v>
      </c>
      <c r="D280" s="1">
        <v>0.95</v>
      </c>
      <c r="E280" s="4"/>
      <c r="G280" t="str">
        <f>VLOOKUP(A280,Sheet2!A2:B307,2)</f>
        <v>Ahtaasti asuvat asuntokunnat</v>
      </c>
      <c r="K280" t="str">
        <f>VLOOKUP(B280,Sheet2!A2:B307,2)</f>
        <v>Toisen asteen tutkinnon suorittaneet, miehet</v>
      </c>
    </row>
    <row r="281" spans="1:11" x14ac:dyDescent="0.2">
      <c r="A281" s="1" t="s">
        <v>15</v>
      </c>
      <c r="B281" s="1" t="s">
        <v>29</v>
      </c>
      <c r="C281" s="1">
        <v>0.97099999999999997</v>
      </c>
      <c r="D281" s="1">
        <v>0.96</v>
      </c>
      <c r="E281" s="2"/>
      <c r="G281" t="str">
        <f>VLOOKUP(A281,Sheet2!A2:B307,2)</f>
        <v>Ahtaasti asuvat asuntokunnat</v>
      </c>
      <c r="K281" t="str">
        <f>VLOOKUP(B281,Sheet2!A2:B307,2)</f>
        <v>Toisen asteen tutkinnon suorittaneet, naiset</v>
      </c>
    </row>
    <row r="282" spans="1:11" x14ac:dyDescent="0.2">
      <c r="A282" s="1" t="s">
        <v>15</v>
      </c>
      <c r="B282" s="1" t="s">
        <v>31</v>
      </c>
      <c r="C282" s="1">
        <v>0.995</v>
      </c>
      <c r="D282" s="1">
        <v>0.99299999999999999</v>
      </c>
      <c r="E282" s="2"/>
      <c r="G282" t="str">
        <f>VLOOKUP(A282,Sheet2!A2:B307,2)</f>
        <v>Ahtaasti asuvat asuntokunnat</v>
      </c>
      <c r="K282" t="str">
        <f>VLOOKUP(B282,Sheet2!A2:B307,2)</f>
        <v>Työlliset, 18-64-vuotiaat</v>
      </c>
    </row>
    <row r="283" spans="1:11" x14ac:dyDescent="0.2">
      <c r="A283" s="1" t="s">
        <v>15</v>
      </c>
      <c r="B283" s="1" t="s">
        <v>33</v>
      </c>
      <c r="C283" s="1">
        <v>0.96199999999999997</v>
      </c>
      <c r="D283" s="1">
        <v>0.96699999999999997</v>
      </c>
      <c r="E283" s="4"/>
      <c r="G283" t="str">
        <f>VLOOKUP(A283,Sheet2!A2:B307,2)</f>
        <v>Ahtaasti asuvat asuntokunnat</v>
      </c>
      <c r="K283" t="str">
        <f>VLOOKUP(B283,Sheet2!A2:B307,2)</f>
        <v>Työttömät, 18-64-vuotiaat</v>
      </c>
    </row>
    <row r="284" spans="1:11" x14ac:dyDescent="0.2">
      <c r="A284" s="1" t="s">
        <v>15</v>
      </c>
      <c r="B284" s="1" t="s">
        <v>47</v>
      </c>
      <c r="C284" s="1">
        <v>0.97099999999999997</v>
      </c>
      <c r="D284" s="1">
        <v>0.97299999999999998</v>
      </c>
      <c r="E284" s="4"/>
      <c r="G284" t="str">
        <f>VLOOKUP(A284,Sheet2!A2:B307,2)</f>
        <v>Ahtaasti asuvat asuntokunnat</v>
      </c>
      <c r="K284" t="str">
        <f>VLOOKUP(B284,Sheet2!A2:B307,2)</f>
        <v>Ulkomaalaistaustaisia</v>
      </c>
    </row>
    <row r="285" spans="1:11" x14ac:dyDescent="0.2">
      <c r="A285" s="1" t="s">
        <v>15</v>
      </c>
      <c r="B285" s="1" t="s">
        <v>46</v>
      </c>
      <c r="C285" s="1">
        <v>0.97799999999999998</v>
      </c>
      <c r="D285" s="1">
        <v>0.97899999999999998</v>
      </c>
      <c r="E285" s="4"/>
      <c r="G285" t="str">
        <f>VLOOKUP(A285,Sheet2!A2:B307,2)</f>
        <v>Ahtaasti asuvat asuntokunnat</v>
      </c>
      <c r="K285" t="str">
        <f>VLOOKUP(B285,Sheet2!A2:B307,2)</f>
        <v>Ulkomailla syntyneitä</v>
      </c>
    </row>
    <row r="286" spans="1:11" x14ac:dyDescent="0.2">
      <c r="A286" s="1" t="s">
        <v>15</v>
      </c>
      <c r="B286" s="1" t="s">
        <v>48</v>
      </c>
      <c r="C286" s="1">
        <v>0.98899999999999999</v>
      </c>
      <c r="D286" s="1">
        <v>0.98799999999999999</v>
      </c>
      <c r="E286" s="2"/>
      <c r="G286" t="str">
        <f>VLOOKUP(A286,Sheet2!A2:B307,2)</f>
        <v>Ahtaasti asuvat asuntokunnat</v>
      </c>
      <c r="K286" t="str">
        <f>VLOOKUP(B286,Sheet2!A2:B307,2)</f>
        <v>Väestö taajamissa</v>
      </c>
    </row>
    <row r="287" spans="1:11" x14ac:dyDescent="0.2">
      <c r="A287" s="1" t="s">
        <v>15</v>
      </c>
      <c r="B287" s="1" t="s">
        <v>24</v>
      </c>
      <c r="C287" s="1">
        <v>0.98499999999999999</v>
      </c>
      <c r="D287" s="1">
        <v>0.98099999999999998</v>
      </c>
      <c r="E287" s="2"/>
      <c r="G287" t="str">
        <f>VLOOKUP(A287,Sheet2!A2:B307,2)</f>
        <v>Ahtaasti asuvat asuntokunnat</v>
      </c>
      <c r="K287" t="str">
        <f>VLOOKUP(B287,Sheet2!A2:B307,2)</f>
        <v>Vähintään toisen asteen tutkinnon suorittaneet, miehet</v>
      </c>
    </row>
    <row r="288" spans="1:11" x14ac:dyDescent="0.2">
      <c r="A288" s="1" t="s">
        <v>15</v>
      </c>
      <c r="B288" s="1" t="s">
        <v>25</v>
      </c>
      <c r="C288" s="1">
        <v>0.99199999999999999</v>
      </c>
      <c r="D288" s="1">
        <v>0.98799999999999999</v>
      </c>
      <c r="G288" t="str">
        <f>VLOOKUP(A288,Sheet2!A2:B307,2)</f>
        <v>Ahtaasti asuvat asuntokunnat</v>
      </c>
      <c r="K288" t="str">
        <f>VLOOKUP(B288,Sheet2!A2:B307,2)</f>
        <v>Vähintään toisen asteen tutkinnon suorittaneet, naiset</v>
      </c>
    </row>
    <row r="289" spans="1:11" x14ac:dyDescent="0.2">
      <c r="A289" s="1" t="s">
        <v>15</v>
      </c>
      <c r="B289" s="1" t="s">
        <v>73</v>
      </c>
      <c r="C289" s="1">
        <v>0.996</v>
      </c>
      <c r="D289" s="1">
        <v>0.99099999999999999</v>
      </c>
      <c r="E289" s="4"/>
      <c r="G289" t="str">
        <f>VLOOKUP(A289,Sheet2!A2:B307,2)</f>
        <v>Ahtaasti asuvat asuntokunnat</v>
      </c>
      <c r="K289" t="str">
        <f>VLOOKUP(B289,Sheet2!A2:B307,2)</f>
        <v>Velallisten lkm</v>
      </c>
    </row>
    <row r="290" spans="1:11" x14ac:dyDescent="0.2">
      <c r="A290" s="1" t="s">
        <v>15</v>
      </c>
      <c r="B290" s="1" t="s">
        <v>35</v>
      </c>
      <c r="C290" s="1">
        <v>0.98399999999999999</v>
      </c>
      <c r="D290" s="1">
        <v>0.99099999999999999</v>
      </c>
      <c r="E290" s="2"/>
      <c r="G290" t="str">
        <f>VLOOKUP(A290,Sheet2!A2:B307,2)</f>
        <v>Ahtaasti asuvat asuntokunnat</v>
      </c>
      <c r="K290" t="str">
        <f>VLOOKUP(B290,Sheet2!A2:B307,2)</f>
        <v>Yrittäjät</v>
      </c>
    </row>
    <row r="291" spans="1:11" x14ac:dyDescent="0.2">
      <c r="A291" s="1" t="s">
        <v>78</v>
      </c>
      <c r="B291" s="1" t="s">
        <v>79</v>
      </c>
      <c r="C291" s="1">
        <v>0.84899999999999998</v>
      </c>
      <c r="D291" s="1">
        <v>0.84</v>
      </c>
      <c r="E291" s="2"/>
      <c r="G291" t="str">
        <f>VLOOKUP(A291,Sheet2!A2:B307,2)</f>
        <v>Alkutuotannon työllinen työvoima</v>
      </c>
      <c r="K291" t="str">
        <f>VLOOKUP(B291,Sheet2!A2:B307,2)</f>
        <v>Väestö haja-asutusalueella</v>
      </c>
    </row>
    <row r="292" spans="1:11" x14ac:dyDescent="0.2">
      <c r="A292" s="1" t="s">
        <v>77</v>
      </c>
      <c r="B292" s="1" t="s">
        <v>79</v>
      </c>
      <c r="C292" s="1">
        <v>0.83699999999999997</v>
      </c>
      <c r="D292" s="1">
        <v>0.83</v>
      </c>
      <c r="E292" s="4"/>
      <c r="G292" t="str">
        <f>VLOOKUP(A292,Sheet2!A2:B307,2)</f>
        <v>Alkutuotannon työpaikat</v>
      </c>
      <c r="K292" t="str">
        <f>VLOOKUP(B292,Sheet2!A2:B307,2)</f>
        <v>Väestö haja-asutusalueella</v>
      </c>
    </row>
    <row r="293" spans="1:11" x14ac:dyDescent="0.2">
      <c r="A293" s="1" t="s">
        <v>4</v>
      </c>
      <c r="B293" s="1" t="s">
        <v>34</v>
      </c>
      <c r="C293" s="1">
        <v>0.99</v>
      </c>
      <c r="D293" s="1">
        <v>0.99</v>
      </c>
      <c r="E293" s="2"/>
      <c r="G293" t="str">
        <f>VLOOKUP(A293,Sheet2!A2:B307,2)</f>
        <v>Alle 15- ja yli 64 -vuotiaat</v>
      </c>
      <c r="K293" t="str">
        <f>VLOOKUP(B293,Sheet2!A2:B307,2)</f>
        <v>0-14 -vuotiaat</v>
      </c>
    </row>
    <row r="294" spans="1:11" x14ac:dyDescent="0.2">
      <c r="A294" s="1" t="s">
        <v>4</v>
      </c>
      <c r="B294" s="1" t="s">
        <v>41</v>
      </c>
      <c r="C294" s="1">
        <v>0.93600000000000005</v>
      </c>
      <c r="D294" s="1">
        <v>0.93100000000000005</v>
      </c>
      <c r="G294" t="str">
        <f>VLOOKUP(A294,Sheet2!A2:B307,2)</f>
        <v>Alle 15- ja yli 64 -vuotiaat</v>
      </c>
      <c r="K294" t="str">
        <f>VLOOKUP(B294,Sheet2!A2:B307,2)</f>
        <v>1.1.1.1 Tulovero ansiotulosta valtionverotuksessa (TVL 124§ 1 mom.)</v>
      </c>
    </row>
    <row r="295" spans="1:11" x14ac:dyDescent="0.2">
      <c r="A295" s="1" t="s">
        <v>4</v>
      </c>
      <c r="B295" s="1" t="s">
        <v>42</v>
      </c>
      <c r="C295" s="1">
        <v>0.93300000000000005</v>
      </c>
      <c r="D295" s="1">
        <v>0.93200000000000005</v>
      </c>
      <c r="E295" s="3">
        <v>0.86299999999999999</v>
      </c>
      <c r="G295" t="str">
        <f>VLOOKUP(A295,Sheet2!A2:B307,2)</f>
        <v>Alle 15- ja yli 64 -vuotiaat</v>
      </c>
      <c r="K295" t="str">
        <f>VLOOKUP(B295,Sheet2!A2:B307,2)</f>
        <v>1.1.1.2 Tulovero pääomatulosta valtionverotuksessa (TVL 124 § 2 mom.)</v>
      </c>
    </row>
    <row r="296" spans="1:11" x14ac:dyDescent="0.2">
      <c r="A296" s="1" t="s">
        <v>4</v>
      </c>
      <c r="B296" s="1" t="s">
        <v>43</v>
      </c>
      <c r="C296" s="1">
        <v>0.98899999999999999</v>
      </c>
      <c r="D296" s="1">
        <v>0.99</v>
      </c>
      <c r="E296" s="3">
        <v>0.98099999999999998</v>
      </c>
      <c r="G296" t="str">
        <f>VLOOKUP(A296,Sheet2!A2:B307,2)</f>
        <v>Alle 15- ja yli 64 -vuotiaat</v>
      </c>
      <c r="K296" t="str">
        <f>VLOOKUP(B296,Sheet2!A2:B307,2)</f>
        <v>1.1.2.1 Kunnallisvero kunnille</v>
      </c>
    </row>
    <row r="297" spans="1:11" x14ac:dyDescent="0.2">
      <c r="A297" s="1" t="s">
        <v>4</v>
      </c>
      <c r="B297" s="1" t="s">
        <v>66</v>
      </c>
      <c r="C297" s="1">
        <v>0.95299999999999996</v>
      </c>
      <c r="D297" s="1">
        <v>0.97399999999999998</v>
      </c>
      <c r="E297" s="4"/>
      <c r="G297" t="str">
        <f>VLOOKUP(A297,Sheet2!A2:B307,2)</f>
        <v>Alle 15- ja yli 64 -vuotiaat</v>
      </c>
      <c r="K297" t="str">
        <f>VLOOKUP(B297,Sheet2!A2:B307,2)</f>
        <v>A Omaisuusrikokset, miehet</v>
      </c>
    </row>
    <row r="298" spans="1:11" x14ac:dyDescent="0.2">
      <c r="A298" s="1" t="s">
        <v>4</v>
      </c>
      <c r="B298" s="1" t="s">
        <v>71</v>
      </c>
      <c r="C298" s="1">
        <v>0.96</v>
      </c>
      <c r="D298" s="1">
        <v>0.97299999999999998</v>
      </c>
      <c r="E298" s="4"/>
      <c r="G298" t="str">
        <f>VLOOKUP(A298,Sheet2!A2:B307,2)</f>
        <v>Alle 15- ja yli 64 -vuotiaat</v>
      </c>
      <c r="K298" t="str">
        <f>VLOOKUP(B298,Sheet2!A2:B307,2)</f>
        <v>A Omaisuusrikokset, naiset</v>
      </c>
    </row>
    <row r="299" spans="1:11" x14ac:dyDescent="0.2">
      <c r="A299" s="1" t="s">
        <v>4</v>
      </c>
      <c r="B299" s="1" t="s">
        <v>15</v>
      </c>
      <c r="C299" s="1">
        <v>0.97699999999999998</v>
      </c>
      <c r="D299" s="1">
        <v>0.97399999999999998</v>
      </c>
      <c r="G299" t="str">
        <f>VLOOKUP(A299,Sheet2!A2:B307,2)</f>
        <v>Alle 15- ja yli 64 -vuotiaat</v>
      </c>
      <c r="K299" t="str">
        <f>VLOOKUP(B299,Sheet2!A2:B307,2)</f>
        <v>Ahtaasti asuvat asuntokunnat</v>
      </c>
    </row>
    <row r="300" spans="1:11" x14ac:dyDescent="0.2">
      <c r="A300" s="1" t="s">
        <v>4</v>
      </c>
      <c r="B300" s="1" t="s">
        <v>30</v>
      </c>
      <c r="C300" s="1">
        <v>0.99099999999999999</v>
      </c>
      <c r="D300" s="1">
        <v>0.99199999999999999</v>
      </c>
      <c r="E300" s="1">
        <v>0.97599999999999998</v>
      </c>
      <c r="G300" t="str">
        <f>VLOOKUP(A300,Sheet2!A2:B307,2)</f>
        <v>Alle 15- ja yli 64 -vuotiaat</v>
      </c>
      <c r="K300" t="str">
        <f>VLOOKUP(B300,Sheet2!A2:B307,2)</f>
        <v>Alueella asuvan työllisen työvoiman määrä</v>
      </c>
    </row>
    <row r="301" spans="1:11" x14ac:dyDescent="0.2">
      <c r="A301" s="1" t="s">
        <v>4</v>
      </c>
      <c r="B301" s="1" t="s">
        <v>36</v>
      </c>
      <c r="C301" s="1">
        <v>0.97499999999999998</v>
      </c>
      <c r="D301" s="1">
        <v>0.97599999999999998</v>
      </c>
      <c r="E301" s="3">
        <v>0.96399999999999997</v>
      </c>
      <c r="G301" t="str">
        <f>VLOOKUP(A301,Sheet2!A2:B307,2)</f>
        <v>Alle 15- ja yli 64 -vuotiaat</v>
      </c>
      <c r="K301" t="str">
        <f>VLOOKUP(B301,Sheet2!A2:B307,2)</f>
        <v>Alueella olevien työpaikkojen lukumäärä</v>
      </c>
    </row>
    <row r="302" spans="1:11" x14ac:dyDescent="0.2">
      <c r="A302" s="1" t="s">
        <v>4</v>
      </c>
      <c r="B302" s="1" t="s">
        <v>32</v>
      </c>
      <c r="C302" s="1">
        <v>0.97599999999999998</v>
      </c>
      <c r="D302" s="1">
        <v>0.97599999999999998</v>
      </c>
      <c r="E302" s="3">
        <v>0.95</v>
      </c>
      <c r="G302" t="str">
        <f>VLOOKUP(A302,Sheet2!A2:B307,2)</f>
        <v>Alle 15- ja yli 64 -vuotiaat</v>
      </c>
      <c r="K302" t="str">
        <f>VLOOKUP(B302,Sheet2!A2:B307,2)</f>
        <v>Asuinkunnassa työssäkäyvät</v>
      </c>
    </row>
    <row r="303" spans="1:11" x14ac:dyDescent="0.2">
      <c r="A303" s="1" t="s">
        <v>4</v>
      </c>
      <c r="B303" s="1" t="s">
        <v>16</v>
      </c>
      <c r="C303" s="1">
        <v>0.98</v>
      </c>
      <c r="D303" s="1">
        <v>0.98399999999999999</v>
      </c>
      <c r="E303" s="3">
        <v>0.93400000000000005</v>
      </c>
      <c r="G303" t="str">
        <f>VLOOKUP(A303,Sheet2!A2:B307,2)</f>
        <v>Alle 15- ja yli 64 -vuotiaat</v>
      </c>
      <c r="K303" t="str">
        <f>VLOOKUP(B303,Sheet2!A2:B307,2)</f>
        <v>Asuntokunnan koko (1 henkilö)</v>
      </c>
    </row>
    <row r="304" spans="1:11" x14ac:dyDescent="0.2">
      <c r="A304" s="1" t="s">
        <v>4</v>
      </c>
      <c r="B304" s="1" t="s">
        <v>17</v>
      </c>
      <c r="C304" s="1">
        <v>0.996</v>
      </c>
      <c r="D304" s="1">
        <v>0.997</v>
      </c>
      <c r="E304" s="3">
        <v>0.92300000000000004</v>
      </c>
      <c r="G304" t="str">
        <f>VLOOKUP(A304,Sheet2!A2:B307,2)</f>
        <v>Alle 15- ja yli 64 -vuotiaat</v>
      </c>
      <c r="K304" t="str">
        <f>VLOOKUP(B304,Sheet2!A2:B307,2)</f>
        <v>Asuntokunnan koko (2 henkilöä)</v>
      </c>
    </row>
    <row r="305" spans="1:11" x14ac:dyDescent="0.2">
      <c r="A305" s="1" t="s">
        <v>4</v>
      </c>
      <c r="B305" s="1" t="s">
        <v>18</v>
      </c>
      <c r="C305" s="1">
        <v>0.99399999999999999</v>
      </c>
      <c r="D305" s="1">
        <v>0.99299999999999999</v>
      </c>
      <c r="E305" s="4"/>
      <c r="G305" t="str">
        <f>VLOOKUP(A305,Sheet2!A2:B307,2)</f>
        <v>Alle 15- ja yli 64 -vuotiaat</v>
      </c>
      <c r="K305" t="str">
        <f>VLOOKUP(B305,Sheet2!A2:B307,2)</f>
        <v>Asuntokunnan koko (3 henkilöä)</v>
      </c>
    </row>
    <row r="306" spans="1:11" x14ac:dyDescent="0.2">
      <c r="A306" s="1" t="s">
        <v>4</v>
      </c>
      <c r="B306" s="1" t="s">
        <v>19</v>
      </c>
      <c r="C306" s="1">
        <v>0.98599999999999999</v>
      </c>
      <c r="D306" s="1">
        <v>0.98599999999999999</v>
      </c>
      <c r="E306" s="4"/>
      <c r="G306" t="str">
        <f>VLOOKUP(A306,Sheet2!A2:B307,2)</f>
        <v>Alle 15- ja yli 64 -vuotiaat</v>
      </c>
      <c r="K306" t="str">
        <f>VLOOKUP(B306,Sheet2!A2:B307,2)</f>
        <v>Asuntokunnan koko (4+ henkilöä)</v>
      </c>
    </row>
    <row r="307" spans="1:11" x14ac:dyDescent="0.2">
      <c r="A307" s="1" t="s">
        <v>4</v>
      </c>
      <c r="B307" s="1" t="s">
        <v>14</v>
      </c>
      <c r="C307" s="1">
        <v>0.99399999999999999</v>
      </c>
      <c r="D307" s="1">
        <v>0.995</v>
      </c>
      <c r="E307" s="3">
        <v>0.96599999999999997</v>
      </c>
      <c r="G307" t="str">
        <f>VLOOKUP(A307,Sheet2!A2:B307,2)</f>
        <v>Alle 15- ja yli 64 -vuotiaat</v>
      </c>
      <c r="K307" t="str">
        <f>VLOOKUP(B307,Sheet2!A2:B307,2)</f>
        <v>Asuntokuntien lukumäärä</v>
      </c>
    </row>
    <row r="308" spans="1:11" x14ac:dyDescent="0.2">
      <c r="A308" s="1" t="s">
        <v>4</v>
      </c>
      <c r="B308" s="1" t="s">
        <v>57</v>
      </c>
      <c r="C308" s="1">
        <v>0.99299999999999999</v>
      </c>
      <c r="D308" s="1">
        <v>0.996</v>
      </c>
      <c r="E308" s="2"/>
      <c r="G308" t="str">
        <f>VLOOKUP(A308,Sheet2!A2:B307,2)</f>
        <v>Alle 15- ja yli 64 -vuotiaat</v>
      </c>
      <c r="K308" t="str">
        <f>VLOOKUP(B308,Sheet2!A2:B307,2)</f>
        <v>Avioliitosta eronneet miehet, puoliso eri sukupuolta</v>
      </c>
    </row>
    <row r="309" spans="1:11" x14ac:dyDescent="0.2">
      <c r="A309" s="1" t="s">
        <v>4</v>
      </c>
      <c r="B309" s="1" t="s">
        <v>58</v>
      </c>
      <c r="C309" s="1">
        <v>0.99299999999999999</v>
      </c>
      <c r="D309" s="1">
        <v>0.99399999999999999</v>
      </c>
      <c r="E309" s="4"/>
      <c r="G309" t="str">
        <f>VLOOKUP(A309,Sheet2!A2:B307,2)</f>
        <v>Alle 15- ja yli 64 -vuotiaat</v>
      </c>
      <c r="K309" t="str">
        <f>VLOOKUP(B309,Sheet2!A2:B307,2)</f>
        <v>Avioliitosta eronneet naiset, puoliso eri sukupuolta</v>
      </c>
    </row>
    <row r="310" spans="1:11" x14ac:dyDescent="0.2">
      <c r="A310" s="1" t="s">
        <v>4</v>
      </c>
      <c r="B310" s="1" t="s">
        <v>51</v>
      </c>
      <c r="C310" s="1">
        <v>0.98399999999999999</v>
      </c>
      <c r="D310" s="1">
        <v>0.98199999999999998</v>
      </c>
      <c r="E310" s="1">
        <v>-0.80100000000000005</v>
      </c>
      <c r="G310" t="str">
        <f>VLOOKUP(A310,Sheet2!A2:B307,2)</f>
        <v>Alle 15- ja yli 64 -vuotiaat</v>
      </c>
      <c r="K310" t="str">
        <f>VLOOKUP(B310,Sheet2!A2:B307,2)</f>
        <v>Aviopari tai rekisteröity pari ja lapsia, alle 3-v. lasten lkm perheissä</v>
      </c>
    </row>
    <row r="311" spans="1:11" x14ac:dyDescent="0.2">
      <c r="A311" s="1" t="s">
        <v>4</v>
      </c>
      <c r="B311" s="1" t="s">
        <v>53</v>
      </c>
      <c r="C311" s="1">
        <v>0.98099999999999998</v>
      </c>
      <c r="D311" s="1">
        <v>0.98299999999999998</v>
      </c>
      <c r="E311" s="2"/>
      <c r="G311" t="str">
        <f>VLOOKUP(A311,Sheet2!A2:B307,2)</f>
        <v>Alle 15- ja yli 64 -vuotiaat</v>
      </c>
      <c r="K311" t="str">
        <f>VLOOKUP(B311,Sheet2!A2:B307,2)</f>
        <v>Aviopari tai rekisteröity pari ja lapsia, alle 7-v. lasten lkm perheissä</v>
      </c>
    </row>
    <row r="312" spans="1:11" x14ac:dyDescent="0.2">
      <c r="A312" s="1" t="s">
        <v>4</v>
      </c>
      <c r="B312" s="1" t="s">
        <v>49</v>
      </c>
      <c r="C312" s="1">
        <v>0.98399999999999999</v>
      </c>
      <c r="D312" s="1">
        <v>0.98399999999999999</v>
      </c>
      <c r="E312" s="4"/>
      <c r="G312" t="str">
        <f>VLOOKUP(A312,Sheet2!A2:B307,2)</f>
        <v>Alle 15- ja yli 64 -vuotiaat</v>
      </c>
      <c r="K312" t="str">
        <f>VLOOKUP(B312,Sheet2!A2:B307,2)</f>
        <v>Aviopari tai rekisteröity pari ja lapsia, henkilöitä perheessä</v>
      </c>
    </row>
    <row r="313" spans="1:11" x14ac:dyDescent="0.2">
      <c r="A313" s="1" t="s">
        <v>4</v>
      </c>
      <c r="B313" s="1" t="s">
        <v>52</v>
      </c>
      <c r="C313" s="1">
        <v>0.995</v>
      </c>
      <c r="D313" s="1">
        <v>0.995</v>
      </c>
      <c r="E313" s="2"/>
      <c r="G313" t="str">
        <f>VLOOKUP(A313,Sheet2!A2:B307,2)</f>
        <v>Alle 15- ja yli 64 -vuotiaat</v>
      </c>
      <c r="K313" t="str">
        <f>VLOOKUP(B313,Sheet2!A2:B307,2)</f>
        <v>Avopari ja lapsia, alle 3-v. lasten lkm perheissä</v>
      </c>
    </row>
    <row r="314" spans="1:11" x14ac:dyDescent="0.2">
      <c r="A314" s="1" t="s">
        <v>4</v>
      </c>
      <c r="B314" s="1" t="s">
        <v>54</v>
      </c>
      <c r="C314" s="1">
        <v>0.995</v>
      </c>
      <c r="D314" s="1">
        <v>0.995</v>
      </c>
      <c r="E314" s="2"/>
      <c r="G314" t="str">
        <f>VLOOKUP(A314,Sheet2!A2:B307,2)</f>
        <v>Alle 15- ja yli 64 -vuotiaat</v>
      </c>
      <c r="K314" t="str">
        <f>VLOOKUP(B314,Sheet2!A2:B307,2)</f>
        <v>Avopari ja lapsia, alle 7-v. lasten lkm perheissä</v>
      </c>
    </row>
    <row r="315" spans="1:11" x14ac:dyDescent="0.2">
      <c r="A315" s="1" t="s">
        <v>4</v>
      </c>
      <c r="B315" s="1" t="s">
        <v>50</v>
      </c>
      <c r="C315" s="1">
        <v>0.99399999999999999</v>
      </c>
      <c r="D315" s="1">
        <v>0.995</v>
      </c>
      <c r="E315" s="3">
        <v>0.88900000000000001</v>
      </c>
      <c r="G315" t="str">
        <f>VLOOKUP(A315,Sheet2!A2:B307,2)</f>
        <v>Alle 15- ja yli 64 -vuotiaat</v>
      </c>
      <c r="K315" t="str">
        <f>VLOOKUP(B315,Sheet2!A2:B307,2)</f>
        <v>Avopari ja lapsia, henkilöitä perheessä</v>
      </c>
    </row>
    <row r="316" spans="1:11" x14ac:dyDescent="0.2">
      <c r="A316" s="1" t="s">
        <v>4</v>
      </c>
      <c r="B316" s="1" t="s">
        <v>67</v>
      </c>
      <c r="C316" s="1">
        <v>0.96499999999999997</v>
      </c>
      <c r="D316" s="1">
        <v>0.97699999999999998</v>
      </c>
      <c r="E316" s="4"/>
      <c r="G316" t="str">
        <f>VLOOKUP(A316,Sheet2!A2:B307,2)</f>
        <v>Alle 15- ja yli 64 -vuotiaat</v>
      </c>
      <c r="K316" t="str">
        <f>VLOOKUP(B316,Sheet2!A2:B307,2)</f>
        <v>B Henkeen ja terveyteen kohdistuneet rikokset, miehet</v>
      </c>
    </row>
    <row r="317" spans="1:11" x14ac:dyDescent="0.2">
      <c r="A317" s="1" t="s">
        <v>4</v>
      </c>
      <c r="B317" s="1" t="s">
        <v>72</v>
      </c>
      <c r="C317" s="1">
        <v>0.95299999999999996</v>
      </c>
      <c r="D317" s="1">
        <v>0.96899999999999997</v>
      </c>
      <c r="E317" s="2"/>
      <c r="G317" t="str">
        <f>VLOOKUP(A317,Sheet2!A2:B307,2)</f>
        <v>Alle 15- ja yli 64 -vuotiaat</v>
      </c>
      <c r="K317" t="str">
        <f>VLOOKUP(B317,Sheet2!A2:B307,2)</f>
        <v>B Henkeen ja terveyteen kohdistuneet rikokset, naiset</v>
      </c>
    </row>
    <row r="318" spans="1:11" x14ac:dyDescent="0.2">
      <c r="A318" s="1" t="s">
        <v>4</v>
      </c>
      <c r="B318" s="1" t="s">
        <v>68</v>
      </c>
      <c r="C318" s="1">
        <v>0.94799999999999995</v>
      </c>
      <c r="D318" s="1">
        <v>0.94399999999999995</v>
      </c>
      <c r="E318" s="4"/>
      <c r="G318" t="str">
        <f>VLOOKUP(A318,Sheet2!A2:B307,2)</f>
        <v>Alle 15- ja yli 64 -vuotiaat</v>
      </c>
      <c r="K318" t="str">
        <f>VLOOKUP(B318,Sheet2!A2:B307,2)</f>
        <v>C Seksuaalirikokset, miehet</v>
      </c>
    </row>
    <row r="319" spans="1:11" x14ac:dyDescent="0.2">
      <c r="A319" s="1" t="s">
        <v>4</v>
      </c>
      <c r="B319" s="1" t="s">
        <v>22</v>
      </c>
      <c r="C319" s="1">
        <v>0.99299999999999999</v>
      </c>
      <c r="D319" s="1">
        <v>0.99299999999999999</v>
      </c>
      <c r="E319" s="4"/>
      <c r="G319" t="str">
        <f>VLOOKUP(A319,Sheet2!A2:B307,2)</f>
        <v>Alle 15- ja yli 64 -vuotiaat</v>
      </c>
      <c r="K319" t="str">
        <f>VLOOKUP(B319,Sheet2!A2:B307,2)</f>
        <v>Ei perusasteen jälkeistä tutkintoa, miehet</v>
      </c>
    </row>
    <row r="320" spans="1:11" x14ac:dyDescent="0.2">
      <c r="A320" s="1" t="s">
        <v>4</v>
      </c>
      <c r="B320" s="1" t="s">
        <v>23</v>
      </c>
      <c r="C320" s="1">
        <v>0.99299999999999999</v>
      </c>
      <c r="D320" s="1">
        <v>0.99399999999999999</v>
      </c>
      <c r="E320" s="1">
        <v>-0.82899999999999996</v>
      </c>
      <c r="G320" t="str">
        <f>VLOOKUP(A320,Sheet2!A2:B307,2)</f>
        <v>Alle 15- ja yli 64 -vuotiaat</v>
      </c>
      <c r="K320" t="str">
        <f>VLOOKUP(B320,Sheet2!A2:B307,2)</f>
        <v>Ei perusasteen jälkeistä tutkintoa, naiset</v>
      </c>
    </row>
    <row r="321" spans="1:11" x14ac:dyDescent="0.2">
      <c r="A321" s="1" t="s">
        <v>4</v>
      </c>
      <c r="B321" s="1" t="s">
        <v>70</v>
      </c>
      <c r="C321" s="1">
        <v>0.95</v>
      </c>
      <c r="D321" s="1">
        <v>0.95799999999999996</v>
      </c>
      <c r="E321" s="1">
        <v>0.84799999999999998</v>
      </c>
      <c r="G321" t="str">
        <f>VLOOKUP(A321,Sheet2!A2:B307,2)</f>
        <v>Alle 15- ja yli 64 -vuotiaat</v>
      </c>
      <c r="K321" t="str">
        <f>VLOOKUP(B321,Sheet2!A2:B307,2)</f>
        <v>Huumausainerikokset yhteensä, miehet</v>
      </c>
    </row>
    <row r="322" spans="1:11" x14ac:dyDescent="0.2">
      <c r="A322" s="1" t="s">
        <v>4</v>
      </c>
      <c r="B322" s="1" t="s">
        <v>21</v>
      </c>
      <c r="C322" s="1">
        <v>0.99099999999999999</v>
      </c>
      <c r="D322" s="1">
        <v>0.99299999999999999</v>
      </c>
      <c r="E322" s="1">
        <v>0.95199999999999996</v>
      </c>
      <c r="G322" t="str">
        <f>VLOOKUP(A322,Sheet2!A2:B307,2)</f>
        <v>Alle 15- ja yli 64 -vuotiaat</v>
      </c>
      <c r="K322" t="str">
        <f>VLOOKUP(B322,Sheet2!A2:B307,2)</f>
        <v>Hyvin varustetuissa asunnoissa asuvat vanhusasuntokunnat</v>
      </c>
    </row>
    <row r="323" spans="1:11" x14ac:dyDescent="0.2">
      <c r="A323" s="1" t="s">
        <v>4</v>
      </c>
      <c r="B323" s="1" t="s">
        <v>65</v>
      </c>
      <c r="C323" s="1">
        <v>0.96499999999999997</v>
      </c>
      <c r="D323" s="1">
        <v>0.94799999999999995</v>
      </c>
      <c r="E323" s="4"/>
      <c r="G323" t="str">
        <f>VLOOKUP(A323,Sheet2!A2:B307,2)</f>
        <v>Alle 15- ja yli 64 -vuotiaat</v>
      </c>
      <c r="K323" t="str">
        <f>VLOOKUP(B323,Sheet2!A2:B307,2)</f>
        <v>Itsemurhan tutkinta</v>
      </c>
    </row>
    <row r="324" spans="1:11" x14ac:dyDescent="0.2">
      <c r="A324" s="1" t="s">
        <v>4</v>
      </c>
      <c r="B324" s="1" t="s">
        <v>39</v>
      </c>
      <c r="C324" s="1">
        <v>0.97599999999999998</v>
      </c>
      <c r="D324" s="1">
        <v>0.97599999999999998</v>
      </c>
      <c r="E324" s="1">
        <v>0.90100000000000002</v>
      </c>
      <c r="G324" t="str">
        <f>VLOOKUP(A324,Sheet2!A2:B307,2)</f>
        <v>Alle 15- ja yli 64 -vuotiaat</v>
      </c>
      <c r="K324" t="str">
        <f>VLOOKUP(B324,Sheet2!A2:B307,2)</f>
        <v>Jalostuksen työllinen työvoima</v>
      </c>
    </row>
    <row r="325" spans="1:11" x14ac:dyDescent="0.2">
      <c r="A325" s="1" t="s">
        <v>4</v>
      </c>
      <c r="B325" s="1" t="s">
        <v>37</v>
      </c>
      <c r="C325" s="1">
        <v>0.97099999999999997</v>
      </c>
      <c r="D325" s="1">
        <v>0.97299999999999998</v>
      </c>
      <c r="E325" s="1">
        <v>0.84499999999999997</v>
      </c>
      <c r="G325" t="str">
        <f>VLOOKUP(A325,Sheet2!A2:B307,2)</f>
        <v>Alle 15- ja yli 64 -vuotiaat</v>
      </c>
      <c r="K325" t="str">
        <f>VLOOKUP(B325,Sheet2!A2:B307,2)</f>
        <v>Jalostuksen työpaikat</v>
      </c>
    </row>
    <row r="326" spans="1:11" x14ac:dyDescent="0.2">
      <c r="A326" s="1" t="s">
        <v>4</v>
      </c>
      <c r="B326" s="1" t="s">
        <v>64</v>
      </c>
      <c r="C326" s="1">
        <v>0.97299999999999998</v>
      </c>
      <c r="D326" s="1">
        <v>0.97099999999999997</v>
      </c>
      <c r="E326" s="2"/>
      <c r="G326" t="str">
        <f>VLOOKUP(A326,Sheet2!A2:B307,2)</f>
        <v>Alle 15- ja yli 64 -vuotiaat</v>
      </c>
      <c r="K326" t="str">
        <f>VLOOKUP(B326,Sheet2!A2:B307,2)</f>
        <v>Kokonaan perusturvan varassa, asuntoväestö lapsia</v>
      </c>
    </row>
    <row r="327" spans="1:11" x14ac:dyDescent="0.2">
      <c r="A327" s="1" t="s">
        <v>4</v>
      </c>
      <c r="B327" s="1" t="s">
        <v>61</v>
      </c>
      <c r="C327" s="1">
        <v>0.98199999999999998</v>
      </c>
      <c r="D327" s="1">
        <v>0.98499999999999999</v>
      </c>
      <c r="E327" s="2"/>
      <c r="G327" t="str">
        <f>VLOOKUP(A327,Sheet2!A2:B307,2)</f>
        <v>Alle 15- ja yli 64 -vuotiaat</v>
      </c>
      <c r="K327" t="str">
        <f>VLOOKUP(B327,Sheet2!A2:B307,2)</f>
        <v>Kokonaan perusturvan varassa, koko asuntoväestö</v>
      </c>
    </row>
    <row r="328" spans="1:11" x14ac:dyDescent="0.2">
      <c r="A328" s="1" t="s">
        <v>4</v>
      </c>
      <c r="B328" s="1" t="s">
        <v>26</v>
      </c>
      <c r="C328" s="1">
        <v>0.98099999999999998</v>
      </c>
      <c r="D328" s="1">
        <v>0.98</v>
      </c>
      <c r="E328" s="3">
        <v>0.97599999999999998</v>
      </c>
      <c r="G328" t="str">
        <f>VLOOKUP(A328,Sheet2!A2:B307,2)</f>
        <v>Alle 15- ja yli 64 -vuotiaat</v>
      </c>
      <c r="K328" t="str">
        <f>VLOOKUP(B328,Sheet2!A2:B307,2)</f>
        <v>Korkea-asteen tutkinnon suorittaneet, miehet</v>
      </c>
    </row>
    <row r="329" spans="1:11" x14ac:dyDescent="0.2">
      <c r="A329" s="1" t="s">
        <v>4</v>
      </c>
      <c r="B329" s="1" t="s">
        <v>27</v>
      </c>
      <c r="C329" s="1">
        <v>0.98099999999999998</v>
      </c>
      <c r="D329" s="1">
        <v>0.98099999999999998</v>
      </c>
      <c r="E329" s="3">
        <v>0.97799999999999998</v>
      </c>
      <c r="G329" t="str">
        <f>VLOOKUP(A329,Sheet2!A2:B307,2)</f>
        <v>Alle 15- ja yli 64 -vuotiaat</v>
      </c>
      <c r="K329" t="str">
        <f>VLOOKUP(B329,Sheet2!A2:B307,2)</f>
        <v>Korkea-asteen tutkinnon suorittaneet, naiset</v>
      </c>
    </row>
    <row r="330" spans="1:11" x14ac:dyDescent="0.2">
      <c r="A330" s="1" t="s">
        <v>4</v>
      </c>
      <c r="B330" s="1" t="s">
        <v>11</v>
      </c>
      <c r="C330" s="1">
        <v>0.93400000000000005</v>
      </c>
      <c r="D330" s="1">
        <v>0.93600000000000005</v>
      </c>
      <c r="E330" s="3">
        <v>0.9</v>
      </c>
      <c r="G330" t="str">
        <f>VLOOKUP(A330,Sheet2!A2:B307,2)</f>
        <v>Alle 15- ja yli 64 -vuotiaat</v>
      </c>
      <c r="K330" t="str">
        <f>VLOOKUP(B330,Sheet2!A2:B307,2)</f>
        <v>Maahanmuuttaneet</v>
      </c>
    </row>
    <row r="331" spans="1:11" x14ac:dyDescent="0.2">
      <c r="A331" s="1" t="s">
        <v>4</v>
      </c>
      <c r="B331" s="1" t="s">
        <v>12</v>
      </c>
      <c r="C331" s="1">
        <v>0.90300000000000002</v>
      </c>
      <c r="D331" s="1">
        <v>0.91400000000000003</v>
      </c>
      <c r="E331" s="2"/>
      <c r="G331" t="str">
        <f>VLOOKUP(A331,Sheet2!A2:B307,2)</f>
        <v>Alle 15- ja yli 64 -vuotiaat</v>
      </c>
      <c r="K331" t="str">
        <f>VLOOKUP(B331,Sheet2!A2:B307,2)</f>
        <v>Maastamuuttaneet</v>
      </c>
    </row>
    <row r="332" spans="1:11" x14ac:dyDescent="0.2">
      <c r="A332" s="1" t="s">
        <v>4</v>
      </c>
      <c r="B332" s="1" t="s">
        <v>44</v>
      </c>
      <c r="C332" s="1">
        <v>0.95199999999999996</v>
      </c>
      <c r="D332" s="1">
        <v>0.94</v>
      </c>
      <c r="E332" s="2"/>
      <c r="G332" t="str">
        <f>VLOOKUP(A332,Sheet2!A2:B307,2)</f>
        <v>Alle 15- ja yli 64 -vuotiaat</v>
      </c>
      <c r="K332" t="str">
        <f>VLOOKUP(B332,Sheet2!A2:B307,2)</f>
        <v>Päästöt yhteensä pl. LULUCF-sektori</v>
      </c>
    </row>
    <row r="333" spans="1:11" x14ac:dyDescent="0.2">
      <c r="A333" s="1" t="s">
        <v>4</v>
      </c>
      <c r="B333" s="1" t="s">
        <v>38</v>
      </c>
      <c r="C333" s="1">
        <v>0.96299999999999997</v>
      </c>
      <c r="D333" s="1">
        <v>0.96399999999999997</v>
      </c>
      <c r="E333" s="3">
        <v>0.96399999999999997</v>
      </c>
      <c r="G333" t="str">
        <f>VLOOKUP(A333,Sheet2!A2:B307,2)</f>
        <v>Alle 15- ja yli 64 -vuotiaat</v>
      </c>
      <c r="K333" t="str">
        <f>VLOOKUP(B333,Sheet2!A2:B307,2)</f>
        <v>Palvelujen työpaikat</v>
      </c>
    </row>
    <row r="334" spans="1:11" x14ac:dyDescent="0.2">
      <c r="A334" s="1" t="s">
        <v>4</v>
      </c>
      <c r="B334" s="1" t="s">
        <v>40</v>
      </c>
      <c r="C334" s="1">
        <v>0.98299999999999998</v>
      </c>
      <c r="D334" s="1">
        <v>0.98399999999999999</v>
      </c>
      <c r="E334" s="3">
        <v>0.97699999999999998</v>
      </c>
      <c r="G334" t="str">
        <f>VLOOKUP(A334,Sheet2!A2:B307,2)</f>
        <v>Alle 15- ja yli 64 -vuotiaat</v>
      </c>
      <c r="K334" t="str">
        <f>VLOOKUP(B334,Sheet2!A2:B307,2)</f>
        <v>Palvelutoimialojen työllinen työvoima</v>
      </c>
    </row>
    <row r="335" spans="1:11" x14ac:dyDescent="0.2">
      <c r="A335" s="1" t="s">
        <v>4</v>
      </c>
      <c r="B335" s="1" t="s">
        <v>13</v>
      </c>
      <c r="C335" s="1">
        <v>0.999</v>
      </c>
      <c r="D335" s="1">
        <v>0.999</v>
      </c>
      <c r="E335" s="1">
        <v>0.876</v>
      </c>
      <c r="G335" t="str">
        <f>VLOOKUP(A335,Sheet2!A2:B307,2)</f>
        <v>Alle 15- ja yli 64 -vuotiaat</v>
      </c>
      <c r="K335" t="str">
        <f>VLOOKUP(B335,Sheet2!A2:B307,2)</f>
        <v>Perheiden lukumäärä</v>
      </c>
    </row>
    <row r="336" spans="1:11" x14ac:dyDescent="0.2">
      <c r="A336" s="1" t="s">
        <v>4</v>
      </c>
      <c r="B336" s="1" t="s">
        <v>63</v>
      </c>
      <c r="C336" s="1">
        <v>0.98199999999999998</v>
      </c>
      <c r="D336" s="1">
        <v>0.98399999999999999</v>
      </c>
      <c r="E336" s="2"/>
      <c r="G336" t="str">
        <f>VLOOKUP(A336,Sheet2!A2:B307,2)</f>
        <v>Alle 15- ja yli 64 -vuotiaat</v>
      </c>
      <c r="K336" t="str">
        <f>VLOOKUP(B336,Sheet2!A2:B307,2)</f>
        <v>Perusturvan osuus yli puolet tuloista, koko asuntoväestö</v>
      </c>
    </row>
    <row r="337" spans="1:11" x14ac:dyDescent="0.2">
      <c r="A337" s="1" t="s">
        <v>4</v>
      </c>
      <c r="B337" s="1" t="s">
        <v>59</v>
      </c>
      <c r="C337" s="1">
        <v>0.97099999999999997</v>
      </c>
      <c r="D337" s="1">
        <v>0.97699999999999998</v>
      </c>
      <c r="E337" s="3">
        <v>0.95</v>
      </c>
      <c r="G337" t="str">
        <f>VLOOKUP(A337,Sheet2!A2:B307,2)</f>
        <v>Alle 15- ja yli 64 -vuotiaat</v>
      </c>
      <c r="K337" t="str">
        <f>VLOOKUP(B337,Sheet2!A2:B307,2)</f>
        <v>Pienituloisten henkilöiden lukumäärä asuntoväestössä</v>
      </c>
    </row>
    <row r="338" spans="1:11" x14ac:dyDescent="0.2">
      <c r="A338" s="1" t="s">
        <v>4</v>
      </c>
      <c r="B338" s="1" t="s">
        <v>60</v>
      </c>
      <c r="C338" s="1">
        <v>0.98599999999999999</v>
      </c>
      <c r="D338" s="1">
        <v>0.99199999999999999</v>
      </c>
      <c r="E338" s="3">
        <v>0.91300000000000003</v>
      </c>
      <c r="G338" t="str">
        <f>VLOOKUP(A338,Sheet2!A2:B307,2)</f>
        <v>Alle 15- ja yli 64 -vuotiaat</v>
      </c>
      <c r="K338" t="str">
        <f>VLOOKUP(B338,Sheet2!A2:B307,2)</f>
        <v>Pienituloisten lasten lukumäärä asuntoväestössä</v>
      </c>
    </row>
    <row r="339" spans="1:11" x14ac:dyDescent="0.2">
      <c r="A339" s="1" t="s">
        <v>4</v>
      </c>
      <c r="B339" s="1" t="s">
        <v>62</v>
      </c>
      <c r="C339" s="1">
        <v>0.98</v>
      </c>
      <c r="D339" s="1">
        <v>0.98199999999999998</v>
      </c>
      <c r="E339" s="1">
        <v>0.91500000000000004</v>
      </c>
      <c r="G339" t="str">
        <f>VLOOKUP(A339,Sheet2!A2:B307,2)</f>
        <v>Alle 15- ja yli 64 -vuotiaat</v>
      </c>
      <c r="K339" t="str">
        <f>VLOOKUP(B339,Sheet2!A2:B307,2)</f>
        <v>Pitkittyneesti perusturvan varassa,  koko asuntoväestö</v>
      </c>
    </row>
    <row r="340" spans="1:11" x14ac:dyDescent="0.2">
      <c r="A340" s="1" t="s">
        <v>4</v>
      </c>
      <c r="B340" s="1" t="s">
        <v>20</v>
      </c>
      <c r="C340" s="1">
        <v>0.88700000000000001</v>
      </c>
      <c r="D340" s="1">
        <v>0.88100000000000001</v>
      </c>
      <c r="E340" s="4"/>
      <c r="G340" t="str">
        <f>VLOOKUP(A340,Sheet2!A2:B307,2)</f>
        <v>Alle 15- ja yli 64 -vuotiaat</v>
      </c>
      <c r="K340" t="str">
        <f>VLOOKUP(B340,Sheet2!A2:B307,2)</f>
        <v>Puutteellisesti varustetuissa tai varustetasoltaan tuntemattomissa asunnoissa asuvat asuntokunnat</v>
      </c>
    </row>
    <row r="341" spans="1:11" x14ac:dyDescent="0.2">
      <c r="A341" s="1" t="s">
        <v>4</v>
      </c>
      <c r="B341" s="1" t="s">
        <v>69</v>
      </c>
      <c r="C341" s="1">
        <v>0.97399999999999998</v>
      </c>
      <c r="D341" s="1">
        <v>0.98599999999999999</v>
      </c>
      <c r="E341" s="4"/>
      <c r="G341" t="str">
        <f>VLOOKUP(A341,Sheet2!A2:B307,2)</f>
        <v>Alle 15- ja yli 64 -vuotiaat</v>
      </c>
      <c r="K341" t="str">
        <f>VLOOKUP(B341,Sheet2!A2:B307,2)</f>
        <v>Rattijuopumukset yhteensä, miehet</v>
      </c>
    </row>
    <row r="342" spans="1:11" x14ac:dyDescent="0.2">
      <c r="A342" s="1" t="s">
        <v>4</v>
      </c>
      <c r="B342" s="1" t="s">
        <v>6</v>
      </c>
      <c r="C342" s="1">
        <v>0.99199999999999999</v>
      </c>
      <c r="D342" s="1">
        <v>0.98799999999999999</v>
      </c>
      <c r="E342" s="2"/>
      <c r="G342" t="str">
        <f>VLOOKUP(A342,Sheet2!A2:B307,2)</f>
        <v>Alle 15- ja yli 64 -vuotiaat</v>
      </c>
      <c r="K342" t="str">
        <f>VLOOKUP(B342,Sheet2!A2:B307,2)</f>
        <v>Syntyneet</v>
      </c>
    </row>
    <row r="343" spans="1:11" x14ac:dyDescent="0.2">
      <c r="A343" s="1" t="s">
        <v>4</v>
      </c>
      <c r="B343" s="1" t="s">
        <v>10</v>
      </c>
      <c r="C343" s="1">
        <v>0.96499999999999997</v>
      </c>
      <c r="D343" s="1">
        <v>0.96299999999999997</v>
      </c>
      <c r="E343" s="2"/>
      <c r="G343" t="str">
        <f>VLOOKUP(A343,Sheet2!A2:B307,2)</f>
        <v>Alle 15- ja yli 64 -vuotiaat</v>
      </c>
      <c r="K343" t="str">
        <f>VLOOKUP(B343,Sheet2!A2:B307,2)</f>
        <v>Syntyneet , äiti yli 34-vuotias</v>
      </c>
    </row>
    <row r="344" spans="1:11" x14ac:dyDescent="0.2">
      <c r="A344" s="1" t="s">
        <v>4</v>
      </c>
      <c r="B344" s="1" t="s">
        <v>9</v>
      </c>
      <c r="C344" s="1">
        <v>0.98399999999999999</v>
      </c>
      <c r="D344" s="1">
        <v>0.97899999999999998</v>
      </c>
      <c r="E344" s="2"/>
      <c r="G344" t="str">
        <f>VLOOKUP(A344,Sheet2!A2:B307,2)</f>
        <v>Alle 15- ja yli 64 -vuotiaat</v>
      </c>
      <c r="K344" t="str">
        <f>VLOOKUP(B344,Sheet2!A2:B307,2)</f>
        <v>Syntyneet, äiti 30-34 -vuotias</v>
      </c>
    </row>
    <row r="345" spans="1:11" x14ac:dyDescent="0.2">
      <c r="A345" s="1" t="s">
        <v>4</v>
      </c>
      <c r="B345" s="1" t="s">
        <v>7</v>
      </c>
      <c r="C345" s="1">
        <v>0.92100000000000004</v>
      </c>
      <c r="D345" s="1">
        <v>0.91300000000000003</v>
      </c>
      <c r="E345" s="4"/>
      <c r="G345" t="str">
        <f>VLOOKUP(A345,Sheet2!A2:B307,2)</f>
        <v>Alle 15- ja yli 64 -vuotiaat</v>
      </c>
      <c r="K345" t="str">
        <f>VLOOKUP(B345,Sheet2!A2:B307,2)</f>
        <v>Syntyneet, äiti alle 20-vuotias</v>
      </c>
    </row>
    <row r="346" spans="1:11" x14ac:dyDescent="0.2">
      <c r="A346" s="1" t="s">
        <v>4</v>
      </c>
      <c r="B346" s="1" t="s">
        <v>28</v>
      </c>
      <c r="C346" s="1">
        <v>0.99199999999999999</v>
      </c>
      <c r="D346" s="1">
        <v>0.99099999999999999</v>
      </c>
      <c r="E346" s="3">
        <v>0.82499999999999996</v>
      </c>
      <c r="G346" t="str">
        <f>VLOOKUP(A346,Sheet2!A2:B307,2)</f>
        <v>Alle 15- ja yli 64 -vuotiaat</v>
      </c>
      <c r="K346" t="str">
        <f>VLOOKUP(B346,Sheet2!A2:B307,2)</f>
        <v>Toisen asteen tutkinnon suorittaneet, miehet</v>
      </c>
    </row>
    <row r="347" spans="1:11" x14ac:dyDescent="0.2">
      <c r="A347" s="1" t="s">
        <v>4</v>
      </c>
      <c r="B347" s="1" t="s">
        <v>29</v>
      </c>
      <c r="C347" s="1">
        <v>0.99299999999999999</v>
      </c>
      <c r="D347" s="1">
        <v>0.99299999999999999</v>
      </c>
      <c r="E347" s="4"/>
      <c r="G347" t="str">
        <f>VLOOKUP(A347,Sheet2!A2:B307,2)</f>
        <v>Alle 15- ja yli 64 -vuotiaat</v>
      </c>
      <c r="K347" t="str">
        <f>VLOOKUP(B347,Sheet2!A2:B307,2)</f>
        <v>Toisen asteen tutkinnon suorittaneet, naiset</v>
      </c>
    </row>
    <row r="348" spans="1:11" x14ac:dyDescent="0.2">
      <c r="A348" s="1" t="s">
        <v>4</v>
      </c>
      <c r="B348" s="1" t="s">
        <v>31</v>
      </c>
      <c r="C348" s="1">
        <v>0.99099999999999999</v>
      </c>
      <c r="D348" s="1">
        <v>0.99199999999999999</v>
      </c>
      <c r="E348" s="3">
        <v>0.97599999999999998</v>
      </c>
      <c r="G348" t="str">
        <f>VLOOKUP(A348,Sheet2!A2:B307,2)</f>
        <v>Alle 15- ja yli 64 -vuotiaat</v>
      </c>
      <c r="K348" t="str">
        <f>VLOOKUP(B348,Sheet2!A2:B307,2)</f>
        <v>Työlliset, 18-64-vuotiaat</v>
      </c>
    </row>
    <row r="349" spans="1:11" x14ac:dyDescent="0.2">
      <c r="A349" s="1" t="s">
        <v>4</v>
      </c>
      <c r="B349" s="1" t="s">
        <v>47</v>
      </c>
      <c r="C349" s="1">
        <v>0.92</v>
      </c>
      <c r="D349" s="1">
        <v>0.92200000000000004</v>
      </c>
      <c r="E349" s="3">
        <v>0.92900000000000005</v>
      </c>
      <c r="G349" t="str">
        <f>VLOOKUP(A349,Sheet2!A2:B307,2)</f>
        <v>Alle 15- ja yli 64 -vuotiaat</v>
      </c>
      <c r="K349" t="str">
        <f>VLOOKUP(B349,Sheet2!A2:B307,2)</f>
        <v>Ulkomaalaistaustaisia</v>
      </c>
    </row>
    <row r="350" spans="1:11" x14ac:dyDescent="0.2">
      <c r="A350" s="1" t="s">
        <v>4</v>
      </c>
      <c r="B350" s="1" t="s">
        <v>5</v>
      </c>
      <c r="C350" s="1">
        <v>0.92300000000000004</v>
      </c>
      <c r="D350" s="1">
        <v>0.92400000000000004</v>
      </c>
      <c r="E350" s="3">
        <v>0.85899999999999999</v>
      </c>
      <c r="G350" t="str">
        <f>VLOOKUP(A350,Sheet2!A2:B307,2)</f>
        <v>Alle 15- ja yli 64 -vuotiaat</v>
      </c>
      <c r="K350" t="str">
        <f>VLOOKUP(B350,Sheet2!A2:B307,2)</f>
        <v>Ulkomaan kansalaiset</v>
      </c>
    </row>
    <row r="351" spans="1:11" x14ac:dyDescent="0.2">
      <c r="A351" s="1" t="s">
        <v>4</v>
      </c>
      <c r="B351" s="1" t="s">
        <v>46</v>
      </c>
      <c r="C351" s="1">
        <v>0.93100000000000005</v>
      </c>
      <c r="D351" s="1">
        <v>0.93300000000000005</v>
      </c>
      <c r="E351" s="3">
        <v>0.92900000000000005</v>
      </c>
      <c r="G351" t="str">
        <f>VLOOKUP(A351,Sheet2!A2:B307,2)</f>
        <v>Alle 15- ja yli 64 -vuotiaat</v>
      </c>
      <c r="K351" t="str">
        <f>VLOOKUP(B351,Sheet2!A2:B307,2)</f>
        <v>Ulkomailla syntyneitä</v>
      </c>
    </row>
    <row r="352" spans="1:11" x14ac:dyDescent="0.2">
      <c r="A352" s="1" t="s">
        <v>4</v>
      </c>
      <c r="B352" s="1" t="s">
        <v>48</v>
      </c>
      <c r="C352" s="1">
        <v>0.995</v>
      </c>
      <c r="D352" s="1">
        <v>0.995</v>
      </c>
      <c r="E352" s="3">
        <v>0.95899999999999996</v>
      </c>
      <c r="G352" t="str">
        <f>VLOOKUP(A352,Sheet2!A2:B307,2)</f>
        <v>Alle 15- ja yli 64 -vuotiaat</v>
      </c>
      <c r="K352" t="str">
        <f>VLOOKUP(B352,Sheet2!A2:B307,2)</f>
        <v>Väestö taajamissa</v>
      </c>
    </row>
    <row r="353" spans="1:11" x14ac:dyDescent="0.2">
      <c r="A353" s="1" t="s">
        <v>4</v>
      </c>
      <c r="B353" s="1" t="s">
        <v>24</v>
      </c>
      <c r="C353" s="1">
        <v>0.996</v>
      </c>
      <c r="D353" s="1">
        <v>0.997</v>
      </c>
      <c r="E353" s="3">
        <v>0.98699999999999999</v>
      </c>
      <c r="G353" t="str">
        <f>VLOOKUP(A353,Sheet2!A2:B307,2)</f>
        <v>Alle 15- ja yli 64 -vuotiaat</v>
      </c>
      <c r="K353" t="str">
        <f>VLOOKUP(B353,Sheet2!A2:B307,2)</f>
        <v>Vähintään toisen asteen tutkinnon suorittaneet, miehet</v>
      </c>
    </row>
    <row r="354" spans="1:11" x14ac:dyDescent="0.2">
      <c r="A354" s="1" t="s">
        <v>4</v>
      </c>
      <c r="B354" s="1" t="s">
        <v>25</v>
      </c>
      <c r="C354" s="1">
        <v>0.99299999999999999</v>
      </c>
      <c r="D354" s="1">
        <v>0.99399999999999999</v>
      </c>
      <c r="E354" s="1">
        <v>0.98899999999999999</v>
      </c>
      <c r="G354" t="str">
        <f>VLOOKUP(A354,Sheet2!A2:B307,2)</f>
        <v>Alle 15- ja yli 64 -vuotiaat</v>
      </c>
      <c r="K354" t="str">
        <f>VLOOKUP(B354,Sheet2!A2:B307,2)</f>
        <v>Vähintään toisen asteen tutkinnon suorittaneet, naiset</v>
      </c>
    </row>
    <row r="355" spans="1:11" x14ac:dyDescent="0.2">
      <c r="A355" s="1" t="s">
        <v>4</v>
      </c>
      <c r="B355" s="1" t="s">
        <v>73</v>
      </c>
      <c r="C355" s="1">
        <v>0.98399999999999999</v>
      </c>
      <c r="D355" s="1">
        <v>0.99</v>
      </c>
      <c r="E355" s="2"/>
      <c r="G355" t="str">
        <f>VLOOKUP(A355,Sheet2!A2:B307,2)</f>
        <v>Alle 15- ja yli 64 -vuotiaat</v>
      </c>
      <c r="K355" t="str">
        <f>VLOOKUP(B355,Sheet2!A2:B307,2)</f>
        <v>Velallisten lkm</v>
      </c>
    </row>
    <row r="356" spans="1:11" x14ac:dyDescent="0.2">
      <c r="A356" s="1" t="s">
        <v>4</v>
      </c>
      <c r="B356" s="1" t="s">
        <v>35</v>
      </c>
      <c r="C356" s="1">
        <v>0.99099999999999999</v>
      </c>
      <c r="D356" s="1">
        <v>0.98699999999999999</v>
      </c>
      <c r="E356" s="3">
        <v>0.93899999999999995</v>
      </c>
      <c r="G356" t="str">
        <f>VLOOKUP(A356,Sheet2!A2:B307,2)</f>
        <v>Alle 15- ja yli 64 -vuotiaat</v>
      </c>
      <c r="K356" t="str">
        <f>VLOOKUP(B356,Sheet2!A2:B307,2)</f>
        <v>Yrittäjät</v>
      </c>
    </row>
    <row r="357" spans="1:11" x14ac:dyDescent="0.2">
      <c r="A357" s="1" t="s">
        <v>1</v>
      </c>
      <c r="B357" s="1" t="s">
        <v>45</v>
      </c>
      <c r="C357" s="1">
        <v>0.99299999999999999</v>
      </c>
      <c r="D357" s="1">
        <v>0.99399999999999999</v>
      </c>
      <c r="E357" s="2"/>
      <c r="G357" t="str">
        <f>VLOOKUP(A357,Sheet2!A2:B307,2)</f>
        <v>Alle 15-vuotiaat</v>
      </c>
      <c r="K357">
        <f>VLOOKUP(B357,Sheet2!A2:B307,2)</f>
        <v>0</v>
      </c>
    </row>
    <row r="358" spans="1:11" x14ac:dyDescent="0.2">
      <c r="A358" s="1" t="s">
        <v>1</v>
      </c>
      <c r="B358" s="1" t="s">
        <v>41</v>
      </c>
      <c r="C358" s="1">
        <v>0.94599999999999995</v>
      </c>
      <c r="D358" s="1">
        <v>0.94799999999999995</v>
      </c>
      <c r="E358" s="3">
        <v>0.85399999999999998</v>
      </c>
      <c r="G358" t="str">
        <f>VLOOKUP(A358,Sheet2!A2:B307,2)</f>
        <v>Alle 15-vuotiaat</v>
      </c>
      <c r="K358" t="str">
        <f>VLOOKUP(B358,Sheet2!A2:B307,2)</f>
        <v>1.1.1.1 Tulovero ansiotulosta valtionverotuksessa (TVL 124§ 1 mom.)</v>
      </c>
    </row>
    <row r="359" spans="1:11" x14ac:dyDescent="0.2">
      <c r="A359" s="1" t="s">
        <v>1</v>
      </c>
      <c r="B359" s="1" t="s">
        <v>42</v>
      </c>
      <c r="C359" s="1">
        <v>0.92700000000000005</v>
      </c>
      <c r="D359" s="1">
        <v>0.93200000000000005</v>
      </c>
      <c r="E359" s="3">
        <v>0.80400000000000005</v>
      </c>
      <c r="G359" t="str">
        <f>VLOOKUP(A359,Sheet2!A2:B307,2)</f>
        <v>Alle 15-vuotiaat</v>
      </c>
      <c r="K359" t="str">
        <f>VLOOKUP(B359,Sheet2!A2:B307,2)</f>
        <v>1.1.1.2 Tulovero pääomatulosta valtionverotuksessa (TVL 124 § 2 mom.)</v>
      </c>
    </row>
    <row r="360" spans="1:11" x14ac:dyDescent="0.2">
      <c r="A360" s="1" t="s">
        <v>1</v>
      </c>
      <c r="B360" s="1" t="s">
        <v>43</v>
      </c>
      <c r="C360" s="1">
        <v>0.98499999999999999</v>
      </c>
      <c r="D360" s="1">
        <v>0.99</v>
      </c>
      <c r="E360" s="4"/>
      <c r="G360" t="str">
        <f>VLOOKUP(A360,Sheet2!A2:B307,2)</f>
        <v>Alle 15-vuotiaat</v>
      </c>
      <c r="K360" t="str">
        <f>VLOOKUP(B360,Sheet2!A2:B307,2)</f>
        <v>1.1.2.1 Kunnallisvero kunnille</v>
      </c>
    </row>
    <row r="361" spans="1:11" x14ac:dyDescent="0.2">
      <c r="A361" s="1" t="s">
        <v>1</v>
      </c>
      <c r="B361" s="1" t="s">
        <v>2</v>
      </c>
      <c r="C361" s="1">
        <v>0.98499999999999999</v>
      </c>
      <c r="D361" s="1">
        <v>0.99</v>
      </c>
      <c r="E361" s="4"/>
      <c r="G361" t="str">
        <f>VLOOKUP(A361,Sheet2!A2:B307,2)</f>
        <v>Alle 15-vuotiaat</v>
      </c>
      <c r="K361" t="str">
        <f>VLOOKUP(B361,Sheet2!A2:B307,2)</f>
        <v>15-64 -vuotiaat</v>
      </c>
    </row>
    <row r="362" spans="1:11" x14ac:dyDescent="0.2">
      <c r="A362" s="1" t="s">
        <v>1</v>
      </c>
      <c r="B362" s="1" t="s">
        <v>66</v>
      </c>
      <c r="C362" s="1">
        <v>0.93100000000000005</v>
      </c>
      <c r="D362" s="1">
        <v>0.95699999999999996</v>
      </c>
      <c r="E362" s="4"/>
      <c r="G362" t="str">
        <f>VLOOKUP(A362,Sheet2!A2:B307,2)</f>
        <v>Alle 15-vuotiaat</v>
      </c>
      <c r="K362" t="str">
        <f>VLOOKUP(B362,Sheet2!A2:B307,2)</f>
        <v>A Omaisuusrikokset, miehet</v>
      </c>
    </row>
    <row r="363" spans="1:11" x14ac:dyDescent="0.2">
      <c r="A363" s="1" t="s">
        <v>1</v>
      </c>
      <c r="B363" s="1" t="s">
        <v>71</v>
      </c>
      <c r="C363" s="1">
        <v>0.93799999999999994</v>
      </c>
      <c r="D363" s="1">
        <v>0.96</v>
      </c>
      <c r="E363" s="4"/>
      <c r="G363" t="str">
        <f>VLOOKUP(A363,Sheet2!A2:B307,2)</f>
        <v>Alle 15-vuotiaat</v>
      </c>
      <c r="K363" t="str">
        <f>VLOOKUP(B363,Sheet2!A2:B307,2)</f>
        <v>A Omaisuusrikokset, naiset</v>
      </c>
    </row>
    <row r="364" spans="1:11" x14ac:dyDescent="0.2">
      <c r="A364" s="1" t="s">
        <v>1</v>
      </c>
      <c r="B364" s="1" t="s">
        <v>15</v>
      </c>
      <c r="C364" s="1">
        <v>0.96499999999999997</v>
      </c>
      <c r="D364" s="1">
        <v>0.97099999999999997</v>
      </c>
      <c r="E364" s="4"/>
      <c r="G364" t="str">
        <f>VLOOKUP(A364,Sheet2!A2:B307,2)</f>
        <v>Alle 15-vuotiaat</v>
      </c>
      <c r="K364" t="str">
        <f>VLOOKUP(B364,Sheet2!A2:B307,2)</f>
        <v>Ahtaasti asuvat asuntokunnat</v>
      </c>
    </row>
    <row r="365" spans="1:11" x14ac:dyDescent="0.2">
      <c r="A365" s="1" t="s">
        <v>1</v>
      </c>
      <c r="B365" s="1" t="s">
        <v>4</v>
      </c>
      <c r="C365" s="1">
        <v>0.99</v>
      </c>
      <c r="D365" s="1">
        <v>0.99</v>
      </c>
      <c r="E365" s="4"/>
      <c r="G365" t="str">
        <f>VLOOKUP(A365,Sheet2!A2:B307,2)</f>
        <v>Alle 15-vuotiaat</v>
      </c>
      <c r="K365" t="str">
        <f>VLOOKUP(B365,Sheet2!A2:B307,2)</f>
        <v>Alle 15- ja yli 64 -vuotiaat</v>
      </c>
    </row>
    <row r="366" spans="1:11" x14ac:dyDescent="0.2">
      <c r="A366" s="1" t="s">
        <v>1</v>
      </c>
      <c r="B366" s="1" t="s">
        <v>30</v>
      </c>
      <c r="C366" s="1">
        <v>0.98499999999999999</v>
      </c>
      <c r="D366" s="1">
        <v>0.99</v>
      </c>
      <c r="E366" s="4"/>
      <c r="G366" t="str">
        <f>VLOOKUP(A366,Sheet2!A2:B307,2)</f>
        <v>Alle 15-vuotiaat</v>
      </c>
      <c r="K366" t="str">
        <f>VLOOKUP(B366,Sheet2!A2:B307,2)</f>
        <v>Alueella asuvan työllisen työvoiman määrä</v>
      </c>
    </row>
    <row r="367" spans="1:11" x14ac:dyDescent="0.2">
      <c r="A367" s="1" t="s">
        <v>1</v>
      </c>
      <c r="B367" s="1" t="s">
        <v>36</v>
      </c>
      <c r="C367" s="1">
        <v>0.95899999999999996</v>
      </c>
      <c r="D367" s="1">
        <v>0.96499999999999997</v>
      </c>
      <c r="E367" s="3">
        <v>0.81799999999999995</v>
      </c>
      <c r="G367" t="str">
        <f>VLOOKUP(A367,Sheet2!A2:B307,2)</f>
        <v>Alle 15-vuotiaat</v>
      </c>
      <c r="K367" t="str">
        <f>VLOOKUP(B367,Sheet2!A2:B307,2)</f>
        <v>Alueella olevien työpaikkojen lukumäärä</v>
      </c>
    </row>
    <row r="368" spans="1:11" x14ac:dyDescent="0.2">
      <c r="A368" s="1" t="s">
        <v>1</v>
      </c>
      <c r="B368" s="1" t="s">
        <v>32</v>
      </c>
      <c r="C368" s="1">
        <v>0.95299999999999996</v>
      </c>
      <c r="D368" s="1">
        <v>0.95799999999999996</v>
      </c>
      <c r="E368" s="2"/>
      <c r="G368" t="str">
        <f>VLOOKUP(A368,Sheet2!A2:B307,2)</f>
        <v>Alle 15-vuotiaat</v>
      </c>
      <c r="K368" t="str">
        <f>VLOOKUP(B368,Sheet2!A2:B307,2)</f>
        <v>Asuinkunnassa työssäkäyvät</v>
      </c>
    </row>
    <row r="369" spans="1:11" x14ac:dyDescent="0.2">
      <c r="A369" s="1" t="s">
        <v>1</v>
      </c>
      <c r="B369" s="1" t="s">
        <v>16</v>
      </c>
      <c r="C369" s="1">
        <v>0.95199999999999996</v>
      </c>
      <c r="D369" s="1">
        <v>0.96199999999999997</v>
      </c>
      <c r="E369" s="2"/>
      <c r="G369" t="str">
        <f>VLOOKUP(A369,Sheet2!A2:B307,2)</f>
        <v>Alle 15-vuotiaat</v>
      </c>
      <c r="K369" t="str">
        <f>VLOOKUP(B369,Sheet2!A2:B307,2)</f>
        <v>Asuntokunnan koko (1 henkilö)</v>
      </c>
    </row>
    <row r="370" spans="1:11" x14ac:dyDescent="0.2">
      <c r="A370" s="1" t="s">
        <v>1</v>
      </c>
      <c r="B370" s="1" t="s">
        <v>17</v>
      </c>
      <c r="C370" s="1">
        <v>0.97799999999999998</v>
      </c>
      <c r="D370" s="1">
        <v>0.98299999999999998</v>
      </c>
      <c r="E370" s="4"/>
      <c r="G370" t="str">
        <f>VLOOKUP(A370,Sheet2!A2:B307,2)</f>
        <v>Alle 15-vuotiaat</v>
      </c>
      <c r="K370" t="str">
        <f>VLOOKUP(B370,Sheet2!A2:B307,2)</f>
        <v>Asuntokunnan koko (2 henkilöä)</v>
      </c>
    </row>
    <row r="371" spans="1:11" x14ac:dyDescent="0.2">
      <c r="A371" s="1" t="s">
        <v>1</v>
      </c>
      <c r="B371" s="1" t="s">
        <v>18</v>
      </c>
      <c r="C371" s="1">
        <v>0.99099999999999999</v>
      </c>
      <c r="D371" s="1">
        <v>0.995</v>
      </c>
      <c r="E371" s="4"/>
      <c r="G371" t="str">
        <f>VLOOKUP(A371,Sheet2!A2:B307,2)</f>
        <v>Alle 15-vuotiaat</v>
      </c>
      <c r="K371" t="str">
        <f>VLOOKUP(B371,Sheet2!A2:B307,2)</f>
        <v>Asuntokunnan koko (3 henkilöä)</v>
      </c>
    </row>
    <row r="372" spans="1:11" x14ac:dyDescent="0.2">
      <c r="A372" s="1" t="s">
        <v>1</v>
      </c>
      <c r="B372" s="1" t="s">
        <v>19</v>
      </c>
      <c r="C372" s="1">
        <v>0.999</v>
      </c>
      <c r="D372" s="1">
        <v>0.999</v>
      </c>
      <c r="E372" s="3">
        <v>0.94599999999999995</v>
      </c>
      <c r="G372" t="str">
        <f>VLOOKUP(A372,Sheet2!A2:B307,2)</f>
        <v>Alle 15-vuotiaat</v>
      </c>
      <c r="K372" t="str">
        <f>VLOOKUP(B372,Sheet2!A2:B307,2)</f>
        <v>Asuntokunnan koko (4+ henkilöä)</v>
      </c>
    </row>
    <row r="373" spans="1:11" x14ac:dyDescent="0.2">
      <c r="A373" s="1" t="s">
        <v>1</v>
      </c>
      <c r="B373" s="1" t="s">
        <v>14</v>
      </c>
      <c r="C373" s="1">
        <v>0.97599999999999998</v>
      </c>
      <c r="D373" s="1">
        <v>0.98199999999999998</v>
      </c>
      <c r="G373" t="str">
        <f>VLOOKUP(A373,Sheet2!A2:B307,2)</f>
        <v>Alle 15-vuotiaat</v>
      </c>
      <c r="K373" t="str">
        <f>VLOOKUP(B373,Sheet2!A2:B307,2)</f>
        <v>Asuntokuntien lukumäärä</v>
      </c>
    </row>
    <row r="374" spans="1:11" x14ac:dyDescent="0.2">
      <c r="A374" s="1" t="s">
        <v>1</v>
      </c>
      <c r="B374" s="1" t="s">
        <v>55</v>
      </c>
      <c r="C374" s="1">
        <v>0.97799999999999998</v>
      </c>
      <c r="D374" s="1">
        <v>0.98099999999999998</v>
      </c>
      <c r="E374" s="4"/>
      <c r="G374" t="str">
        <f>VLOOKUP(A374,Sheet2!A2:B307,2)</f>
        <v>Alle 15-vuotiaat</v>
      </c>
      <c r="K374" t="str">
        <f>VLOOKUP(B374,Sheet2!A2:B307,2)</f>
        <v>Avioliiton solmineet miehet, puoliso eri sukupuolta</v>
      </c>
    </row>
    <row r="375" spans="1:11" x14ac:dyDescent="0.2">
      <c r="A375" s="1" t="s">
        <v>1</v>
      </c>
      <c r="B375" s="1" t="s">
        <v>56</v>
      </c>
      <c r="C375" s="1">
        <v>0.97499999999999998</v>
      </c>
      <c r="D375" s="1">
        <v>0.98</v>
      </c>
      <c r="E375" s="4"/>
      <c r="G375" t="str">
        <f>VLOOKUP(A375,Sheet2!A2:B307,2)</f>
        <v>Alle 15-vuotiaat</v>
      </c>
      <c r="K375" t="str">
        <f>VLOOKUP(B375,Sheet2!A2:B307,2)</f>
        <v>Avioliiton solmineet naiset, puoliso eri sukupuolta</v>
      </c>
    </row>
    <row r="376" spans="1:11" x14ac:dyDescent="0.2">
      <c r="A376" s="1" t="s">
        <v>1</v>
      </c>
      <c r="B376" s="1" t="s">
        <v>57</v>
      </c>
      <c r="C376" s="1">
        <v>0.98499999999999999</v>
      </c>
      <c r="D376" s="1">
        <v>0.99299999999999999</v>
      </c>
      <c r="E376" s="2"/>
      <c r="G376" t="str">
        <f>VLOOKUP(A376,Sheet2!A2:B307,2)</f>
        <v>Alle 15-vuotiaat</v>
      </c>
      <c r="K376" t="str">
        <f>VLOOKUP(B376,Sheet2!A2:B307,2)</f>
        <v>Avioliitosta eronneet miehet, puoliso eri sukupuolta</v>
      </c>
    </row>
    <row r="377" spans="1:11" x14ac:dyDescent="0.2">
      <c r="A377" s="1" t="s">
        <v>1</v>
      </c>
      <c r="B377" s="1" t="s">
        <v>58</v>
      </c>
      <c r="C377" s="1">
        <v>0.98299999999999998</v>
      </c>
      <c r="D377" s="1">
        <v>0.99199999999999999</v>
      </c>
      <c r="G377" t="str">
        <f>VLOOKUP(A377,Sheet2!A2:B307,2)</f>
        <v>Alle 15-vuotiaat</v>
      </c>
      <c r="K377" t="str">
        <f>VLOOKUP(B377,Sheet2!A2:B307,2)</f>
        <v>Avioliitosta eronneet naiset, puoliso eri sukupuolta</v>
      </c>
    </row>
    <row r="378" spans="1:11" x14ac:dyDescent="0.2">
      <c r="A378" s="1" t="s">
        <v>1</v>
      </c>
      <c r="B378" s="1" t="s">
        <v>51</v>
      </c>
      <c r="C378" s="1">
        <v>0.997</v>
      </c>
      <c r="D378" s="1">
        <v>0.996</v>
      </c>
      <c r="E378" s="4"/>
      <c r="G378" t="str">
        <f>VLOOKUP(A378,Sheet2!A2:B307,2)</f>
        <v>Alle 15-vuotiaat</v>
      </c>
      <c r="K378" t="str">
        <f>VLOOKUP(B378,Sheet2!A2:B307,2)</f>
        <v>Aviopari tai rekisteröity pari ja lapsia, alle 3-v. lasten lkm perheissä</v>
      </c>
    </row>
    <row r="379" spans="1:11" x14ac:dyDescent="0.2">
      <c r="A379" s="1" t="s">
        <v>1</v>
      </c>
      <c r="B379" s="1" t="s">
        <v>53</v>
      </c>
      <c r="C379" s="1">
        <v>0.998</v>
      </c>
      <c r="D379" s="1">
        <v>0.998</v>
      </c>
      <c r="E379" s="4"/>
      <c r="G379" t="str">
        <f>VLOOKUP(A379,Sheet2!A2:B307,2)</f>
        <v>Alle 15-vuotiaat</v>
      </c>
      <c r="K379" t="str">
        <f>VLOOKUP(B379,Sheet2!A2:B307,2)</f>
        <v>Aviopari tai rekisteröity pari ja lapsia, alle 7-v. lasten lkm perheissä</v>
      </c>
    </row>
    <row r="380" spans="1:11" x14ac:dyDescent="0.2">
      <c r="A380" s="1" t="s">
        <v>1</v>
      </c>
      <c r="B380" s="1" t="s">
        <v>49</v>
      </c>
      <c r="C380" s="1">
        <v>0.999</v>
      </c>
      <c r="D380" s="1">
        <v>0.998</v>
      </c>
      <c r="E380" s="2"/>
      <c r="G380" t="str">
        <f>VLOOKUP(A380,Sheet2!A2:B307,2)</f>
        <v>Alle 15-vuotiaat</v>
      </c>
      <c r="K380" t="str">
        <f>VLOOKUP(B380,Sheet2!A2:B307,2)</f>
        <v>Aviopari tai rekisteröity pari ja lapsia, henkilöitä perheessä</v>
      </c>
    </row>
    <row r="381" spans="1:11" x14ac:dyDescent="0.2">
      <c r="A381" s="1" t="s">
        <v>1</v>
      </c>
      <c r="B381" s="1" t="s">
        <v>52</v>
      </c>
      <c r="C381" s="1">
        <v>0.99</v>
      </c>
      <c r="D381" s="1">
        <v>0.99299999999999999</v>
      </c>
      <c r="E381" s="2"/>
      <c r="G381" t="str">
        <f>VLOOKUP(A381,Sheet2!A2:B307,2)</f>
        <v>Alle 15-vuotiaat</v>
      </c>
      <c r="K381" t="str">
        <f>VLOOKUP(B381,Sheet2!A2:B307,2)</f>
        <v>Avopari ja lapsia, alle 3-v. lasten lkm perheissä</v>
      </c>
    </row>
    <row r="382" spans="1:11" x14ac:dyDescent="0.2">
      <c r="A382" s="1" t="s">
        <v>1</v>
      </c>
      <c r="B382" s="1" t="s">
        <v>54</v>
      </c>
      <c r="C382" s="1">
        <v>0.99199999999999999</v>
      </c>
      <c r="D382" s="1">
        <v>0.99299999999999999</v>
      </c>
      <c r="E382" s="4"/>
      <c r="G382" t="str">
        <f>VLOOKUP(A382,Sheet2!A2:B307,2)</f>
        <v>Alle 15-vuotiaat</v>
      </c>
      <c r="K382" t="str">
        <f>VLOOKUP(B382,Sheet2!A2:B307,2)</f>
        <v>Avopari ja lapsia, alle 7-v. lasten lkm perheissä</v>
      </c>
    </row>
    <row r="383" spans="1:11" x14ac:dyDescent="0.2">
      <c r="A383" s="1" t="s">
        <v>1</v>
      </c>
      <c r="B383" s="1" t="s">
        <v>50</v>
      </c>
      <c r="C383" s="1">
        <v>0.99199999999999999</v>
      </c>
      <c r="D383" s="1">
        <v>0.99399999999999999</v>
      </c>
      <c r="E383" s="2"/>
      <c r="G383" t="str">
        <f>VLOOKUP(A383,Sheet2!A2:B307,2)</f>
        <v>Alle 15-vuotiaat</v>
      </c>
      <c r="K383" t="str">
        <f>VLOOKUP(B383,Sheet2!A2:B307,2)</f>
        <v>Avopari ja lapsia, henkilöitä perheessä</v>
      </c>
    </row>
    <row r="384" spans="1:11" x14ac:dyDescent="0.2">
      <c r="A384" s="1" t="s">
        <v>1</v>
      </c>
      <c r="B384" s="1" t="s">
        <v>67</v>
      </c>
      <c r="C384" s="1">
        <v>0.93899999999999995</v>
      </c>
      <c r="D384" s="1">
        <v>0.95899999999999996</v>
      </c>
      <c r="E384" s="2"/>
      <c r="G384" t="str">
        <f>VLOOKUP(A384,Sheet2!A2:B307,2)</f>
        <v>Alle 15-vuotiaat</v>
      </c>
      <c r="K384" t="str">
        <f>VLOOKUP(B384,Sheet2!A2:B307,2)</f>
        <v>B Henkeen ja terveyteen kohdistuneet rikokset, miehet</v>
      </c>
    </row>
    <row r="385" spans="1:11" x14ac:dyDescent="0.2">
      <c r="A385" s="1" t="s">
        <v>1</v>
      </c>
      <c r="B385" s="1" t="s">
        <v>72</v>
      </c>
      <c r="C385" s="1">
        <v>0.92700000000000005</v>
      </c>
      <c r="D385" s="1">
        <v>0.95099999999999996</v>
      </c>
      <c r="E385" s="2"/>
      <c r="G385" t="str">
        <f>VLOOKUP(A385,Sheet2!A2:B307,2)</f>
        <v>Alle 15-vuotiaat</v>
      </c>
      <c r="K385" t="str">
        <f>VLOOKUP(B385,Sheet2!A2:B307,2)</f>
        <v>B Henkeen ja terveyteen kohdistuneet rikokset, naiset</v>
      </c>
    </row>
    <row r="386" spans="1:11" x14ac:dyDescent="0.2">
      <c r="A386" s="1" t="s">
        <v>1</v>
      </c>
      <c r="B386" s="1" t="s">
        <v>68</v>
      </c>
      <c r="C386" s="1">
        <v>0.92800000000000005</v>
      </c>
      <c r="D386" s="1">
        <v>0.94799999999999995</v>
      </c>
      <c r="E386" s="4"/>
      <c r="G386" t="str">
        <f>VLOOKUP(A386,Sheet2!A2:B307,2)</f>
        <v>Alle 15-vuotiaat</v>
      </c>
      <c r="K386" t="str">
        <f>VLOOKUP(B386,Sheet2!A2:B307,2)</f>
        <v>C Seksuaalirikokset, miehet</v>
      </c>
    </row>
    <row r="387" spans="1:11" x14ac:dyDescent="0.2">
      <c r="A387" s="1" t="s">
        <v>1</v>
      </c>
      <c r="B387" s="1" t="s">
        <v>22</v>
      </c>
      <c r="C387" s="1">
        <v>0.97899999999999998</v>
      </c>
      <c r="D387" s="1">
        <v>0.98499999999999999</v>
      </c>
      <c r="E387" s="2"/>
      <c r="G387" t="str">
        <f>VLOOKUP(A387,Sheet2!A2:B307,2)</f>
        <v>Alle 15-vuotiaat</v>
      </c>
      <c r="K387" t="str">
        <f>VLOOKUP(B387,Sheet2!A2:B307,2)</f>
        <v>Ei perusasteen jälkeistä tutkintoa, miehet</v>
      </c>
    </row>
    <row r="388" spans="1:11" x14ac:dyDescent="0.2">
      <c r="A388" s="1" t="s">
        <v>1</v>
      </c>
      <c r="B388" s="1" t="s">
        <v>23</v>
      </c>
      <c r="C388" s="1">
        <v>0.97399999999999998</v>
      </c>
      <c r="D388" s="1">
        <v>0.98199999999999998</v>
      </c>
      <c r="E388" s="4"/>
      <c r="G388" t="str">
        <f>VLOOKUP(A388,Sheet2!A2:B307,2)</f>
        <v>Alle 15-vuotiaat</v>
      </c>
      <c r="K388" t="str">
        <f>VLOOKUP(B388,Sheet2!A2:B307,2)</f>
        <v>Ei perusasteen jälkeistä tutkintoa, naiset</v>
      </c>
    </row>
    <row r="389" spans="1:11" x14ac:dyDescent="0.2">
      <c r="A389" s="1" t="s">
        <v>1</v>
      </c>
      <c r="B389" s="1" t="s">
        <v>70</v>
      </c>
      <c r="C389" s="1">
        <v>0.93799999999999994</v>
      </c>
      <c r="D389" s="1">
        <v>0.94599999999999995</v>
      </c>
      <c r="E389" s="4"/>
      <c r="G389" t="str">
        <f>VLOOKUP(A389,Sheet2!A2:B307,2)</f>
        <v>Alle 15-vuotiaat</v>
      </c>
      <c r="K389" t="str">
        <f>VLOOKUP(B389,Sheet2!A2:B307,2)</f>
        <v>Huumausainerikokset yhteensä, miehet</v>
      </c>
    </row>
    <row r="390" spans="1:11" x14ac:dyDescent="0.2">
      <c r="A390" s="1" t="s">
        <v>1</v>
      </c>
      <c r="B390" s="1" t="s">
        <v>21</v>
      </c>
      <c r="C390" s="1">
        <v>0.96199999999999997</v>
      </c>
      <c r="D390" s="1">
        <v>0.96799999999999997</v>
      </c>
      <c r="E390" s="4"/>
      <c r="G390" t="str">
        <f>VLOOKUP(A390,Sheet2!A2:B307,2)</f>
        <v>Alle 15-vuotiaat</v>
      </c>
      <c r="K390" t="str">
        <f>VLOOKUP(B390,Sheet2!A2:B307,2)</f>
        <v>Hyvin varustetuissa asunnoissa asuvat vanhusasuntokunnat</v>
      </c>
    </row>
    <row r="391" spans="1:11" x14ac:dyDescent="0.2">
      <c r="A391" s="1" t="s">
        <v>1</v>
      </c>
      <c r="B391" s="1" t="s">
        <v>65</v>
      </c>
      <c r="C391" s="1">
        <v>0.93899999999999995</v>
      </c>
      <c r="D391" s="1">
        <v>0.93300000000000005</v>
      </c>
      <c r="E391" s="4"/>
      <c r="G391" t="str">
        <f>VLOOKUP(A391,Sheet2!A2:B307,2)</f>
        <v>Alle 15-vuotiaat</v>
      </c>
      <c r="K391" t="str">
        <f>VLOOKUP(B391,Sheet2!A2:B307,2)</f>
        <v>Itsemurhan tutkinta</v>
      </c>
    </row>
    <row r="392" spans="1:11" x14ac:dyDescent="0.2">
      <c r="A392" s="1" t="s">
        <v>1</v>
      </c>
      <c r="B392" s="1" t="s">
        <v>39</v>
      </c>
      <c r="C392" s="1">
        <v>0.97099999999999997</v>
      </c>
      <c r="D392" s="1">
        <v>0.96899999999999997</v>
      </c>
      <c r="E392" s="2"/>
      <c r="G392" t="str">
        <f>VLOOKUP(A392,Sheet2!A2:B307,2)</f>
        <v>Alle 15-vuotiaat</v>
      </c>
      <c r="K392" t="str">
        <f>VLOOKUP(B392,Sheet2!A2:B307,2)</f>
        <v>Jalostuksen työllinen työvoima</v>
      </c>
    </row>
    <row r="393" spans="1:11" x14ac:dyDescent="0.2">
      <c r="A393" s="1" t="s">
        <v>1</v>
      </c>
      <c r="B393" s="1" t="s">
        <v>37</v>
      </c>
      <c r="C393" s="1">
        <v>0.96299999999999997</v>
      </c>
      <c r="D393" s="1">
        <v>0.96499999999999997</v>
      </c>
      <c r="E393" s="2"/>
      <c r="G393" t="str">
        <f>VLOOKUP(A393,Sheet2!A2:B307,2)</f>
        <v>Alle 15-vuotiaat</v>
      </c>
      <c r="K393" t="str">
        <f>VLOOKUP(B393,Sheet2!A2:B307,2)</f>
        <v>Jalostuksen työpaikat</v>
      </c>
    </row>
    <row r="394" spans="1:11" x14ac:dyDescent="0.2">
      <c r="A394" s="1" t="s">
        <v>1</v>
      </c>
      <c r="B394" s="1" t="s">
        <v>64</v>
      </c>
      <c r="C394" s="1">
        <v>0.96299999999999997</v>
      </c>
      <c r="D394" s="1">
        <v>0.97099999999999997</v>
      </c>
      <c r="E394" s="4"/>
      <c r="G394" t="str">
        <f>VLOOKUP(A394,Sheet2!A2:B307,2)</f>
        <v>Alle 15-vuotiaat</v>
      </c>
      <c r="K394" t="str">
        <f>VLOOKUP(B394,Sheet2!A2:B307,2)</f>
        <v>Kokonaan perusturvan varassa, asuntoväestö lapsia</v>
      </c>
    </row>
    <row r="395" spans="1:11" x14ac:dyDescent="0.2">
      <c r="A395" s="1" t="s">
        <v>1</v>
      </c>
      <c r="B395" s="1" t="s">
        <v>61</v>
      </c>
      <c r="C395" s="1">
        <v>0.96099999999999997</v>
      </c>
      <c r="D395" s="1">
        <v>0.97199999999999998</v>
      </c>
      <c r="E395" s="4"/>
      <c r="G395" t="str">
        <f>VLOOKUP(A395,Sheet2!A2:B307,2)</f>
        <v>Alle 15-vuotiaat</v>
      </c>
      <c r="K395" t="str">
        <f>VLOOKUP(B395,Sheet2!A2:B307,2)</f>
        <v>Kokonaan perusturvan varassa, koko asuntoväestö</v>
      </c>
    </row>
    <row r="396" spans="1:11" x14ac:dyDescent="0.2">
      <c r="A396" s="1" t="s">
        <v>1</v>
      </c>
      <c r="B396" s="1" t="s">
        <v>26</v>
      </c>
      <c r="C396" s="1">
        <v>0.97799999999999998</v>
      </c>
      <c r="D396" s="1">
        <v>0.98199999999999998</v>
      </c>
      <c r="E396" s="3">
        <v>0.83</v>
      </c>
      <c r="G396" t="str">
        <f>VLOOKUP(A396,Sheet2!A2:B307,2)</f>
        <v>Alle 15-vuotiaat</v>
      </c>
      <c r="K396" t="str">
        <f>VLOOKUP(B396,Sheet2!A2:B307,2)</f>
        <v>Korkea-asteen tutkinnon suorittaneet, miehet</v>
      </c>
    </row>
    <row r="397" spans="1:11" x14ac:dyDescent="0.2">
      <c r="A397" s="1" t="s">
        <v>1</v>
      </c>
      <c r="B397" s="1" t="s">
        <v>27</v>
      </c>
      <c r="C397" s="1">
        <v>0.97199999999999998</v>
      </c>
      <c r="D397" s="1">
        <v>0.97699999999999998</v>
      </c>
      <c r="E397" s="3">
        <v>0.81299999999999994</v>
      </c>
      <c r="G397" t="str">
        <f>VLOOKUP(A397,Sheet2!A2:B307,2)</f>
        <v>Alle 15-vuotiaat</v>
      </c>
      <c r="K397" t="str">
        <f>VLOOKUP(B397,Sheet2!A2:B307,2)</f>
        <v>Korkea-asteen tutkinnon suorittaneet, naiset</v>
      </c>
    </row>
    <row r="398" spans="1:11" x14ac:dyDescent="0.2">
      <c r="A398" s="1" t="s">
        <v>1</v>
      </c>
      <c r="B398" s="1" t="s">
        <v>11</v>
      </c>
      <c r="C398" s="1">
        <v>0.93400000000000005</v>
      </c>
      <c r="D398" s="1">
        <v>0.94799999999999995</v>
      </c>
      <c r="E398" s="4"/>
      <c r="G398" t="str">
        <f>VLOOKUP(A398,Sheet2!A2:B307,2)</f>
        <v>Alle 15-vuotiaat</v>
      </c>
      <c r="K398" t="str">
        <f>VLOOKUP(B398,Sheet2!A2:B307,2)</f>
        <v>Maahanmuuttaneet</v>
      </c>
    </row>
    <row r="399" spans="1:11" x14ac:dyDescent="0.2">
      <c r="A399" s="1" t="s">
        <v>1</v>
      </c>
      <c r="B399" s="1" t="s">
        <v>12</v>
      </c>
      <c r="C399" s="1">
        <v>0.89900000000000002</v>
      </c>
      <c r="D399" s="1">
        <v>0.91900000000000004</v>
      </c>
      <c r="E399" s="4"/>
      <c r="G399" t="str">
        <f>VLOOKUP(A399,Sheet2!A2:B307,2)</f>
        <v>Alle 15-vuotiaat</v>
      </c>
      <c r="K399" t="str">
        <f>VLOOKUP(B399,Sheet2!A2:B307,2)</f>
        <v>Maastamuuttaneet</v>
      </c>
    </row>
    <row r="400" spans="1:11" x14ac:dyDescent="0.2">
      <c r="A400" s="1" t="s">
        <v>1</v>
      </c>
      <c r="B400" s="1" t="s">
        <v>44</v>
      </c>
      <c r="C400" s="1">
        <v>0.94099999999999995</v>
      </c>
      <c r="D400" s="1">
        <v>0.92200000000000004</v>
      </c>
      <c r="E400" s="4"/>
      <c r="G400" t="str">
        <f>VLOOKUP(A400,Sheet2!A2:B307,2)</f>
        <v>Alle 15-vuotiaat</v>
      </c>
      <c r="K400" t="str">
        <f>VLOOKUP(B400,Sheet2!A2:B307,2)</f>
        <v>Päästöt yhteensä pl. LULUCF-sektori</v>
      </c>
    </row>
    <row r="401" spans="1:11" x14ac:dyDescent="0.2">
      <c r="A401" s="1" t="s">
        <v>1</v>
      </c>
      <c r="B401" s="1" t="s">
        <v>38</v>
      </c>
      <c r="C401" s="1">
        <v>0.94499999999999995</v>
      </c>
      <c r="D401" s="1">
        <v>0.95399999999999996</v>
      </c>
      <c r="E401" s="3">
        <v>0.82799999999999996</v>
      </c>
      <c r="G401" t="str">
        <f>VLOOKUP(A401,Sheet2!A2:B307,2)</f>
        <v>Alle 15-vuotiaat</v>
      </c>
      <c r="K401" t="str">
        <f>VLOOKUP(B401,Sheet2!A2:B307,2)</f>
        <v>Palvelujen työpaikat</v>
      </c>
    </row>
    <row r="402" spans="1:11" x14ac:dyDescent="0.2">
      <c r="A402" s="1" t="s">
        <v>1</v>
      </c>
      <c r="B402" s="1" t="s">
        <v>40</v>
      </c>
      <c r="C402" s="1">
        <v>0.97699999999999998</v>
      </c>
      <c r="D402" s="1">
        <v>0.98399999999999999</v>
      </c>
      <c r="E402" s="4"/>
      <c r="G402" t="str">
        <f>VLOOKUP(A402,Sheet2!A2:B307,2)</f>
        <v>Alle 15-vuotiaat</v>
      </c>
      <c r="K402" t="str">
        <f>VLOOKUP(B402,Sheet2!A2:B307,2)</f>
        <v>Palvelutoimialojen työllinen työvoima</v>
      </c>
    </row>
    <row r="403" spans="1:11" x14ac:dyDescent="0.2">
      <c r="A403" s="1" t="s">
        <v>1</v>
      </c>
      <c r="B403" s="1" t="s">
        <v>13</v>
      </c>
      <c r="C403" s="1">
        <v>0.99199999999999999</v>
      </c>
      <c r="D403" s="1">
        <v>0.99399999999999999</v>
      </c>
      <c r="E403" s="3">
        <v>0.876</v>
      </c>
      <c r="G403" t="str">
        <f>VLOOKUP(A403,Sheet2!A2:B307,2)</f>
        <v>Alle 15-vuotiaat</v>
      </c>
      <c r="K403" t="str">
        <f>VLOOKUP(B403,Sheet2!A2:B307,2)</f>
        <v>Perheiden lukumäärä</v>
      </c>
    </row>
    <row r="404" spans="1:11" x14ac:dyDescent="0.2">
      <c r="A404" s="1" t="s">
        <v>1</v>
      </c>
      <c r="B404" s="1" t="s">
        <v>63</v>
      </c>
      <c r="C404" s="1">
        <v>0.96</v>
      </c>
      <c r="D404" s="1">
        <v>0.96899999999999997</v>
      </c>
      <c r="E404" s="2"/>
      <c r="G404" t="str">
        <f>VLOOKUP(A404,Sheet2!A2:B307,2)</f>
        <v>Alle 15-vuotiaat</v>
      </c>
      <c r="K404" t="str">
        <f>VLOOKUP(B404,Sheet2!A2:B307,2)</f>
        <v>Perusturvan osuus yli puolet tuloista, koko asuntoväestö</v>
      </c>
    </row>
    <row r="405" spans="1:11" x14ac:dyDescent="0.2">
      <c r="A405" s="1" t="s">
        <v>1</v>
      </c>
      <c r="B405" s="1" t="s">
        <v>59</v>
      </c>
      <c r="C405" s="1">
        <v>0.94199999999999995</v>
      </c>
      <c r="D405" s="1">
        <v>0.95199999999999996</v>
      </c>
      <c r="E405" s="4"/>
      <c r="G405" t="str">
        <f>VLOOKUP(A405,Sheet2!A2:B307,2)</f>
        <v>Alle 15-vuotiaat</v>
      </c>
      <c r="K405" t="str">
        <f>VLOOKUP(B405,Sheet2!A2:B307,2)</f>
        <v>Pienituloisten henkilöiden lukumäärä asuntoväestössä</v>
      </c>
    </row>
    <row r="406" spans="1:11" x14ac:dyDescent="0.2">
      <c r="A406" s="1" t="s">
        <v>1</v>
      </c>
      <c r="B406" s="1" t="s">
        <v>60</v>
      </c>
      <c r="C406" s="1">
        <v>0.97699999999999998</v>
      </c>
      <c r="D406" s="1">
        <v>0.98499999999999999</v>
      </c>
      <c r="E406" s="3">
        <v>0.84099999999999997</v>
      </c>
      <c r="G406" t="str">
        <f>VLOOKUP(A406,Sheet2!A2:B307,2)</f>
        <v>Alle 15-vuotiaat</v>
      </c>
      <c r="K406" t="str">
        <f>VLOOKUP(B406,Sheet2!A2:B307,2)</f>
        <v>Pienituloisten lasten lukumäärä asuntoväestössä</v>
      </c>
    </row>
    <row r="407" spans="1:11" x14ac:dyDescent="0.2">
      <c r="A407" s="1" t="s">
        <v>1</v>
      </c>
      <c r="B407" s="1" t="s">
        <v>62</v>
      </c>
      <c r="C407" s="1">
        <v>0.95599999999999996</v>
      </c>
      <c r="D407" s="1">
        <v>0.96699999999999997</v>
      </c>
      <c r="E407" s="4"/>
      <c r="G407" t="str">
        <f>VLOOKUP(A407,Sheet2!A2:B307,2)</f>
        <v>Alle 15-vuotiaat</v>
      </c>
      <c r="K407" t="str">
        <f>VLOOKUP(B407,Sheet2!A2:B307,2)</f>
        <v>Pitkittyneesti perusturvan varassa,  koko asuntoväestö</v>
      </c>
    </row>
    <row r="408" spans="1:11" x14ac:dyDescent="0.2">
      <c r="A408" s="1" t="s">
        <v>1</v>
      </c>
      <c r="B408" s="1" t="s">
        <v>20</v>
      </c>
      <c r="C408" s="1">
        <v>0.82499999999999996</v>
      </c>
      <c r="D408" s="1">
        <v>0.81699999999999995</v>
      </c>
      <c r="E408" s="4"/>
      <c r="G408" t="str">
        <f>VLOOKUP(A408,Sheet2!A2:B307,2)</f>
        <v>Alle 15-vuotiaat</v>
      </c>
      <c r="K408" t="str">
        <f>VLOOKUP(B408,Sheet2!A2:B307,2)</f>
        <v>Puutteellisesti varustetuissa tai varustetasoltaan tuntemattomissa asunnoissa asuvat asuntokunnat</v>
      </c>
    </row>
    <row r="409" spans="1:11" x14ac:dyDescent="0.2">
      <c r="A409" s="1" t="s">
        <v>1</v>
      </c>
      <c r="B409" s="1" t="s">
        <v>69</v>
      </c>
      <c r="C409" s="1">
        <v>0.94899999999999995</v>
      </c>
      <c r="D409" s="1">
        <v>0.96399999999999997</v>
      </c>
      <c r="E409" s="4"/>
      <c r="G409" t="str">
        <f>VLOOKUP(A409,Sheet2!A2:B307,2)</f>
        <v>Alle 15-vuotiaat</v>
      </c>
      <c r="K409" t="str">
        <f>VLOOKUP(B409,Sheet2!A2:B307,2)</f>
        <v>Rattijuopumukset yhteensä, miehet</v>
      </c>
    </row>
    <row r="410" spans="1:11" x14ac:dyDescent="0.2">
      <c r="A410" s="1" t="s">
        <v>1</v>
      </c>
      <c r="B410" s="1" t="s">
        <v>6</v>
      </c>
      <c r="C410" s="1">
        <v>0.99199999999999999</v>
      </c>
      <c r="D410" s="1">
        <v>0.99399999999999999</v>
      </c>
      <c r="E410" s="2"/>
      <c r="G410" t="str">
        <f>VLOOKUP(A410,Sheet2!A2:B307,2)</f>
        <v>Alle 15-vuotiaat</v>
      </c>
      <c r="K410" t="str">
        <f>VLOOKUP(B410,Sheet2!A2:B307,2)</f>
        <v>Syntyneet</v>
      </c>
    </row>
    <row r="411" spans="1:11" x14ac:dyDescent="0.2">
      <c r="A411" s="1" t="s">
        <v>1</v>
      </c>
      <c r="B411" s="1" t="s">
        <v>10</v>
      </c>
      <c r="C411" s="1">
        <v>0.96699999999999997</v>
      </c>
      <c r="D411" s="1">
        <v>0.97199999999999998</v>
      </c>
      <c r="E411" s="3">
        <v>0.80500000000000005</v>
      </c>
      <c r="G411" t="str">
        <f>VLOOKUP(A411,Sheet2!A2:B307,2)</f>
        <v>Alle 15-vuotiaat</v>
      </c>
      <c r="K411" t="str">
        <f>VLOOKUP(B411,Sheet2!A2:B307,2)</f>
        <v>Syntyneet , äiti yli 34-vuotias</v>
      </c>
    </row>
    <row r="412" spans="1:11" x14ac:dyDescent="0.2">
      <c r="A412" s="1" t="s">
        <v>1</v>
      </c>
      <c r="B412" s="1" t="s">
        <v>8</v>
      </c>
      <c r="C412" s="1">
        <v>0.98399999999999999</v>
      </c>
      <c r="D412" s="1">
        <v>0.98299999999999998</v>
      </c>
      <c r="E412" s="2"/>
      <c r="G412" t="str">
        <f>VLOOKUP(A412,Sheet2!A2:B307,2)</f>
        <v>Alle 15-vuotiaat</v>
      </c>
      <c r="K412" t="str">
        <f>VLOOKUP(B412,Sheet2!A2:B307,2)</f>
        <v>Syntyneet, äiti  20-29 -vuotias</v>
      </c>
    </row>
    <row r="413" spans="1:11" x14ac:dyDescent="0.2">
      <c r="A413" s="1" t="s">
        <v>1</v>
      </c>
      <c r="B413" s="1" t="s">
        <v>9</v>
      </c>
      <c r="C413" s="1">
        <v>0.98399999999999999</v>
      </c>
      <c r="D413" s="1">
        <v>0.98299999999999998</v>
      </c>
      <c r="E413" s="4"/>
      <c r="G413" t="str">
        <f>VLOOKUP(A413,Sheet2!A2:B307,2)</f>
        <v>Alle 15-vuotiaat</v>
      </c>
      <c r="K413" t="str">
        <f>VLOOKUP(B413,Sheet2!A2:B307,2)</f>
        <v>Syntyneet, äiti 30-34 -vuotias</v>
      </c>
    </row>
    <row r="414" spans="1:11" x14ac:dyDescent="0.2">
      <c r="A414" s="1" t="s">
        <v>1</v>
      </c>
      <c r="B414" s="1" t="s">
        <v>7</v>
      </c>
      <c r="C414" s="1">
        <v>0.91500000000000004</v>
      </c>
      <c r="D414" s="1">
        <v>0.90300000000000002</v>
      </c>
      <c r="E414" s="2"/>
      <c r="G414" t="str">
        <f>VLOOKUP(A414,Sheet2!A2:B307,2)</f>
        <v>Alle 15-vuotiaat</v>
      </c>
      <c r="K414" t="str">
        <f>VLOOKUP(B414,Sheet2!A2:B307,2)</f>
        <v>Syntyneet, äiti alle 20-vuotias</v>
      </c>
    </row>
    <row r="415" spans="1:11" x14ac:dyDescent="0.2">
      <c r="A415" s="1" t="s">
        <v>1</v>
      </c>
      <c r="B415" s="1" t="s">
        <v>28</v>
      </c>
      <c r="C415" s="1">
        <v>0.97399999999999998</v>
      </c>
      <c r="D415" s="1">
        <v>0.97299999999999998</v>
      </c>
      <c r="E415" s="2"/>
      <c r="G415" t="str">
        <f>VLOOKUP(A415,Sheet2!A2:B307,2)</f>
        <v>Alle 15-vuotiaat</v>
      </c>
      <c r="K415" t="str">
        <f>VLOOKUP(B415,Sheet2!A2:B307,2)</f>
        <v>Toisen asteen tutkinnon suorittaneet, miehet</v>
      </c>
    </row>
    <row r="416" spans="1:11" x14ac:dyDescent="0.2">
      <c r="A416" s="1" t="s">
        <v>1</v>
      </c>
      <c r="B416" s="1" t="s">
        <v>29</v>
      </c>
      <c r="C416" s="1">
        <v>0.97299999999999998</v>
      </c>
      <c r="D416" s="1">
        <v>0.97399999999999998</v>
      </c>
      <c r="E416" s="4"/>
      <c r="G416" t="str">
        <f>VLOOKUP(A416,Sheet2!A2:B307,2)</f>
        <v>Alle 15-vuotiaat</v>
      </c>
      <c r="K416" t="str">
        <f>VLOOKUP(B416,Sheet2!A2:B307,2)</f>
        <v>Toisen asteen tutkinnon suorittaneet, naiset</v>
      </c>
    </row>
    <row r="417" spans="1:11" x14ac:dyDescent="0.2">
      <c r="A417" s="1" t="s">
        <v>1</v>
      </c>
      <c r="B417" s="1" t="s">
        <v>31</v>
      </c>
      <c r="C417" s="1">
        <v>0.98499999999999999</v>
      </c>
      <c r="D417" s="1">
        <v>0.99</v>
      </c>
      <c r="E417" s="4"/>
      <c r="G417" t="str">
        <f>VLOOKUP(A417,Sheet2!A2:B307,2)</f>
        <v>Alle 15-vuotiaat</v>
      </c>
      <c r="K417" t="str">
        <f>VLOOKUP(B417,Sheet2!A2:B307,2)</f>
        <v>Työlliset, 18-64-vuotiaat</v>
      </c>
    </row>
    <row r="418" spans="1:11" x14ac:dyDescent="0.2">
      <c r="A418" s="1" t="s">
        <v>1</v>
      </c>
      <c r="B418" s="1" t="s">
        <v>33</v>
      </c>
      <c r="C418" s="1">
        <v>0.96499999999999997</v>
      </c>
      <c r="D418" s="1">
        <v>0.97</v>
      </c>
      <c r="E418" s="4"/>
      <c r="G418" t="str">
        <f>VLOOKUP(A418,Sheet2!A2:B307,2)</f>
        <v>Alle 15-vuotiaat</v>
      </c>
      <c r="K418" t="str">
        <f>VLOOKUP(B418,Sheet2!A2:B307,2)</f>
        <v>Työttömät, 18-64-vuotiaat</v>
      </c>
    </row>
    <row r="419" spans="1:11" x14ac:dyDescent="0.2">
      <c r="A419" s="1" t="s">
        <v>1</v>
      </c>
      <c r="B419" s="1" t="s">
        <v>47</v>
      </c>
      <c r="C419" s="1">
        <v>0.91900000000000004</v>
      </c>
      <c r="D419" s="1">
        <v>0.93500000000000005</v>
      </c>
      <c r="E419" s="4"/>
      <c r="G419" t="str">
        <f>VLOOKUP(A419,Sheet2!A2:B307,2)</f>
        <v>Alle 15-vuotiaat</v>
      </c>
      <c r="K419" t="str">
        <f>VLOOKUP(B419,Sheet2!A2:B307,2)</f>
        <v>Ulkomaalaistaustaisia</v>
      </c>
    </row>
    <row r="420" spans="1:11" x14ac:dyDescent="0.2">
      <c r="A420" s="1" t="s">
        <v>1</v>
      </c>
      <c r="B420" s="1" t="s">
        <v>5</v>
      </c>
      <c r="C420" s="1">
        <v>0.92300000000000004</v>
      </c>
      <c r="D420" s="1">
        <v>0.94</v>
      </c>
      <c r="E420" s="4"/>
      <c r="G420" t="str">
        <f>VLOOKUP(A420,Sheet2!A2:B307,2)</f>
        <v>Alle 15-vuotiaat</v>
      </c>
      <c r="K420" t="str">
        <f>VLOOKUP(B420,Sheet2!A2:B307,2)</f>
        <v>Ulkomaan kansalaiset</v>
      </c>
    </row>
    <row r="421" spans="1:11" x14ac:dyDescent="0.2">
      <c r="A421" s="1" t="s">
        <v>1</v>
      </c>
      <c r="B421" s="1" t="s">
        <v>46</v>
      </c>
      <c r="C421" s="1">
        <v>0.92900000000000005</v>
      </c>
      <c r="D421" s="1">
        <v>0.94499999999999995</v>
      </c>
      <c r="E421" s="4"/>
      <c r="G421" t="str">
        <f>VLOOKUP(A421,Sheet2!A2:B307,2)</f>
        <v>Alle 15-vuotiaat</v>
      </c>
      <c r="K421" t="str">
        <f>VLOOKUP(B421,Sheet2!A2:B307,2)</f>
        <v>Ulkomailla syntyneitä</v>
      </c>
    </row>
    <row r="422" spans="1:11" x14ac:dyDescent="0.2">
      <c r="A422" s="1" t="s">
        <v>1</v>
      </c>
      <c r="B422" s="1" t="s">
        <v>48</v>
      </c>
      <c r="C422" s="1">
        <v>0.98699999999999999</v>
      </c>
      <c r="D422" s="1">
        <v>0.99099999999999999</v>
      </c>
      <c r="E422" s="3">
        <v>0.83099999999999996</v>
      </c>
      <c r="G422" t="str">
        <f>VLOOKUP(A422,Sheet2!A2:B307,2)</f>
        <v>Alle 15-vuotiaat</v>
      </c>
      <c r="K422" t="str">
        <f>VLOOKUP(B422,Sheet2!A2:B307,2)</f>
        <v>Väestö taajamissa</v>
      </c>
    </row>
    <row r="423" spans="1:11" x14ac:dyDescent="0.2">
      <c r="A423" s="1" t="s">
        <v>1</v>
      </c>
      <c r="B423" s="1" t="s">
        <v>24</v>
      </c>
      <c r="C423" s="1">
        <v>0.98599999999999999</v>
      </c>
      <c r="D423" s="1">
        <v>0.98899999999999999</v>
      </c>
      <c r="E423" s="4"/>
      <c r="G423" t="str">
        <f>VLOOKUP(A423,Sheet2!A2:B307,2)</f>
        <v>Alle 15-vuotiaat</v>
      </c>
      <c r="K423" t="str">
        <f>VLOOKUP(B423,Sheet2!A2:B307,2)</f>
        <v>Vähintään toisen asteen tutkinnon suorittaneet, miehet</v>
      </c>
    </row>
    <row r="424" spans="1:11" x14ac:dyDescent="0.2">
      <c r="A424" s="1" t="s">
        <v>1</v>
      </c>
      <c r="B424" s="1" t="s">
        <v>25</v>
      </c>
      <c r="C424" s="1">
        <v>0.97899999999999998</v>
      </c>
      <c r="D424" s="1">
        <v>0.98399999999999999</v>
      </c>
      <c r="E424" s="4"/>
      <c r="G424" t="str">
        <f>VLOOKUP(A424,Sheet2!A2:B307,2)</f>
        <v>Alle 15-vuotiaat</v>
      </c>
      <c r="K424" t="str">
        <f>VLOOKUP(B424,Sheet2!A2:B307,2)</f>
        <v>Vähintään toisen asteen tutkinnon suorittaneet, naiset</v>
      </c>
    </row>
    <row r="425" spans="1:11" x14ac:dyDescent="0.2">
      <c r="A425" s="1" t="s">
        <v>1</v>
      </c>
      <c r="B425" s="1" t="s">
        <v>73</v>
      </c>
      <c r="C425" s="1">
        <v>0.96699999999999997</v>
      </c>
      <c r="D425" s="1">
        <v>0.97899999999999998</v>
      </c>
      <c r="G425" t="str">
        <f>VLOOKUP(A425,Sheet2!A2:B307,2)</f>
        <v>Alle 15-vuotiaat</v>
      </c>
      <c r="K425" t="str">
        <f>VLOOKUP(B425,Sheet2!A2:B307,2)</f>
        <v>Velallisten lkm</v>
      </c>
    </row>
    <row r="426" spans="1:11" x14ac:dyDescent="0.2">
      <c r="A426" s="1" t="s">
        <v>1</v>
      </c>
      <c r="B426" s="1" t="s">
        <v>3</v>
      </c>
      <c r="C426" s="1">
        <v>0.96299999999999997</v>
      </c>
      <c r="D426" s="1">
        <v>0.96699999999999997</v>
      </c>
      <c r="E426" s="4"/>
      <c r="G426" t="str">
        <f>VLOOKUP(A426,Sheet2!A2:B307,2)</f>
        <v>Alle 15-vuotiaat</v>
      </c>
      <c r="K426" t="str">
        <f>VLOOKUP(B426,Sheet2!A2:B307,2)</f>
        <v>Yli 64-vuotiaat</v>
      </c>
    </row>
    <row r="427" spans="1:11" x14ac:dyDescent="0.2">
      <c r="A427" s="1" t="s">
        <v>1</v>
      </c>
      <c r="B427" s="1" t="s">
        <v>35</v>
      </c>
      <c r="C427" s="1">
        <v>0.98</v>
      </c>
      <c r="D427" s="1">
        <v>0.98199999999999998</v>
      </c>
      <c r="E427" s="3">
        <v>0.88400000000000001</v>
      </c>
      <c r="G427" t="str">
        <f>VLOOKUP(A427,Sheet2!A2:B307,2)</f>
        <v>Alle 15-vuotiaat</v>
      </c>
      <c r="K427" t="str">
        <f>VLOOKUP(B427,Sheet2!A2:B307,2)</f>
        <v>Yrittäjät</v>
      </c>
    </row>
    <row r="428" spans="1:11" x14ac:dyDescent="0.2">
      <c r="A428" s="1" t="s">
        <v>0</v>
      </c>
      <c r="B428" s="1" t="s">
        <v>41</v>
      </c>
      <c r="C428" s="1">
        <v>0.95299999999999996</v>
      </c>
      <c r="D428" s="1">
        <v>0.95699999999999996</v>
      </c>
      <c r="E428" s="4"/>
      <c r="G428" t="str">
        <f>VLOOKUP(A428,Sheet2!A2:B307,2)</f>
        <v>Alle 7-vuotiaat</v>
      </c>
      <c r="K428" t="str">
        <f>VLOOKUP(B428,Sheet2!A2:B307,2)</f>
        <v>1.1.1.1 Tulovero ansiotulosta valtionverotuksessa (TVL 124§ 1 mom.)</v>
      </c>
    </row>
    <row r="429" spans="1:11" x14ac:dyDescent="0.2">
      <c r="A429" s="1" t="s">
        <v>0</v>
      </c>
      <c r="B429" s="1" t="s">
        <v>42</v>
      </c>
      <c r="C429" s="1">
        <v>0.93799999999999994</v>
      </c>
      <c r="D429" s="1">
        <v>0.94499999999999995</v>
      </c>
      <c r="E429" s="4"/>
      <c r="G429" t="str">
        <f>VLOOKUP(A429,Sheet2!A2:B307,2)</f>
        <v>Alle 7-vuotiaat</v>
      </c>
      <c r="K429" t="str">
        <f>VLOOKUP(B429,Sheet2!A2:B307,2)</f>
        <v>1.1.1.2 Tulovero pääomatulosta valtionverotuksessa (TVL 124 § 2 mom.)</v>
      </c>
    </row>
    <row r="430" spans="1:11" x14ac:dyDescent="0.2">
      <c r="A430" s="1" t="s">
        <v>0</v>
      </c>
      <c r="B430" s="1" t="s">
        <v>43</v>
      </c>
      <c r="C430" s="1">
        <v>0.98899999999999999</v>
      </c>
      <c r="D430" s="1">
        <v>0.99399999999999999</v>
      </c>
      <c r="G430" t="str">
        <f>VLOOKUP(A430,Sheet2!A2:B307,2)</f>
        <v>Alle 7-vuotiaat</v>
      </c>
      <c r="K430" t="str">
        <f>VLOOKUP(B430,Sheet2!A2:B307,2)</f>
        <v>1.1.2.1 Kunnallisvero kunnille</v>
      </c>
    </row>
    <row r="431" spans="1:11" x14ac:dyDescent="0.2">
      <c r="A431" s="1" t="s">
        <v>0</v>
      </c>
      <c r="B431" s="1" t="s">
        <v>2</v>
      </c>
      <c r="C431" s="1">
        <v>0.99</v>
      </c>
      <c r="D431" s="1">
        <v>0.99399999999999999</v>
      </c>
      <c r="E431" s="4"/>
      <c r="G431" t="str">
        <f>VLOOKUP(A431,Sheet2!A2:B307,2)</f>
        <v>Alle 7-vuotiaat</v>
      </c>
      <c r="K431" t="str">
        <f>VLOOKUP(B431,Sheet2!A2:B307,2)</f>
        <v>15-64 -vuotiaat</v>
      </c>
    </row>
    <row r="432" spans="1:11" x14ac:dyDescent="0.2">
      <c r="A432" s="1" t="s">
        <v>0</v>
      </c>
      <c r="B432" s="1" t="s">
        <v>66</v>
      </c>
      <c r="C432" s="1">
        <v>0.94299999999999995</v>
      </c>
      <c r="D432" s="1">
        <v>0.96599999999999997</v>
      </c>
      <c r="E432" s="4"/>
      <c r="G432" t="str">
        <f>VLOOKUP(A432,Sheet2!A2:B307,2)</f>
        <v>Alle 7-vuotiaat</v>
      </c>
      <c r="K432" t="str">
        <f>VLOOKUP(B432,Sheet2!A2:B307,2)</f>
        <v>A Omaisuusrikokset, miehet</v>
      </c>
    </row>
    <row r="433" spans="1:11" x14ac:dyDescent="0.2">
      <c r="A433" s="1" t="s">
        <v>0</v>
      </c>
      <c r="B433" s="1" t="s">
        <v>71</v>
      </c>
      <c r="C433" s="1">
        <v>0.94899999999999995</v>
      </c>
      <c r="D433" s="1">
        <v>0.96799999999999997</v>
      </c>
      <c r="E433" s="4"/>
      <c r="G433" t="str">
        <f>VLOOKUP(A433,Sheet2!A2:B307,2)</f>
        <v>Alle 7-vuotiaat</v>
      </c>
      <c r="K433" t="str">
        <f>VLOOKUP(B433,Sheet2!A2:B307,2)</f>
        <v>A Omaisuusrikokset, naiset</v>
      </c>
    </row>
    <row r="434" spans="1:11" x14ac:dyDescent="0.2">
      <c r="A434" s="1" t="s">
        <v>0</v>
      </c>
      <c r="B434" s="1" t="s">
        <v>15</v>
      </c>
      <c r="C434" s="1">
        <v>0.97399999999999998</v>
      </c>
      <c r="D434" s="1">
        <v>0.98099999999999998</v>
      </c>
      <c r="E434" s="4"/>
      <c r="G434" t="str">
        <f>VLOOKUP(A434,Sheet2!A2:B307,2)</f>
        <v>Alle 7-vuotiaat</v>
      </c>
      <c r="K434" t="str">
        <f>VLOOKUP(B434,Sheet2!A2:B307,2)</f>
        <v>Ahtaasti asuvat asuntokunnat</v>
      </c>
    </row>
    <row r="435" spans="1:11" x14ac:dyDescent="0.2">
      <c r="A435" s="1" t="s">
        <v>0</v>
      </c>
      <c r="B435" s="1" t="s">
        <v>4</v>
      </c>
      <c r="C435" s="1">
        <v>0.99099999999999999</v>
      </c>
      <c r="D435" s="1">
        <v>0.99</v>
      </c>
      <c r="E435" s="4"/>
      <c r="G435" t="str">
        <f>VLOOKUP(A435,Sheet2!A2:B307,2)</f>
        <v>Alle 7-vuotiaat</v>
      </c>
      <c r="K435" t="str">
        <f>VLOOKUP(B435,Sheet2!A2:B307,2)</f>
        <v>Alle 15- ja yli 64 -vuotiaat</v>
      </c>
    </row>
    <row r="436" spans="1:11" x14ac:dyDescent="0.2">
      <c r="A436" s="1" t="s">
        <v>0</v>
      </c>
      <c r="B436" s="1" t="s">
        <v>30</v>
      </c>
      <c r="C436" s="1">
        <v>0.99</v>
      </c>
      <c r="D436" s="1">
        <v>0.995</v>
      </c>
      <c r="G436" t="str">
        <f>VLOOKUP(A436,Sheet2!A2:B307,2)</f>
        <v>Alle 7-vuotiaat</v>
      </c>
      <c r="K436" t="str">
        <f>VLOOKUP(B436,Sheet2!A2:B307,2)</f>
        <v>Alueella asuvan työllisen työvoiman määrä</v>
      </c>
    </row>
    <row r="437" spans="1:11" x14ac:dyDescent="0.2">
      <c r="A437" s="1" t="s">
        <v>0</v>
      </c>
      <c r="B437" s="1" t="s">
        <v>36</v>
      </c>
      <c r="C437" s="1">
        <v>0.96799999999999997</v>
      </c>
      <c r="D437" s="1">
        <v>0.97599999999999998</v>
      </c>
      <c r="E437" s="4"/>
      <c r="G437" t="str">
        <f>VLOOKUP(A437,Sheet2!A2:B307,2)</f>
        <v>Alle 7-vuotiaat</v>
      </c>
      <c r="K437" t="str">
        <f>VLOOKUP(B437,Sheet2!A2:B307,2)</f>
        <v>Alueella olevien työpaikkojen lukumäärä</v>
      </c>
    </row>
    <row r="438" spans="1:11" x14ac:dyDescent="0.2">
      <c r="A438" s="1" t="s">
        <v>0</v>
      </c>
      <c r="B438" s="1" t="s">
        <v>32</v>
      </c>
      <c r="C438" s="1">
        <v>0.96199999999999997</v>
      </c>
      <c r="D438" s="1">
        <v>0.96599999999999997</v>
      </c>
      <c r="E438" s="4"/>
      <c r="G438" t="str">
        <f>VLOOKUP(A438,Sheet2!A2:B307,2)</f>
        <v>Alle 7-vuotiaat</v>
      </c>
      <c r="K438" t="str">
        <f>VLOOKUP(B438,Sheet2!A2:B307,2)</f>
        <v>Asuinkunnassa työssäkäyvät</v>
      </c>
    </row>
    <row r="439" spans="1:11" x14ac:dyDescent="0.2">
      <c r="A439" s="1" t="s">
        <v>0</v>
      </c>
      <c r="B439" s="1" t="s">
        <v>16</v>
      </c>
      <c r="C439" s="1">
        <v>0.96</v>
      </c>
      <c r="D439" s="1">
        <v>0.96899999999999997</v>
      </c>
      <c r="E439" s="4"/>
      <c r="G439" t="str">
        <f>VLOOKUP(A439,Sheet2!A2:B307,2)</f>
        <v>Alle 7-vuotiaat</v>
      </c>
      <c r="K439" t="str">
        <f>VLOOKUP(B439,Sheet2!A2:B307,2)</f>
        <v>Asuntokunnan koko (1 henkilö)</v>
      </c>
    </row>
    <row r="440" spans="1:11" x14ac:dyDescent="0.2">
      <c r="A440" s="1" t="s">
        <v>0</v>
      </c>
      <c r="B440" s="1" t="s">
        <v>17</v>
      </c>
      <c r="C440" s="1">
        <v>0.98199999999999998</v>
      </c>
      <c r="D440" s="1">
        <v>0.98599999999999999</v>
      </c>
      <c r="E440" s="4"/>
      <c r="G440" t="str">
        <f>VLOOKUP(A440,Sheet2!A2:B307,2)</f>
        <v>Alle 7-vuotiaat</v>
      </c>
      <c r="K440" t="str">
        <f>VLOOKUP(B440,Sheet2!A2:B307,2)</f>
        <v>Asuntokunnan koko (2 henkilöä)</v>
      </c>
    </row>
    <row r="441" spans="1:11" x14ac:dyDescent="0.2">
      <c r="A441" s="1" t="s">
        <v>0</v>
      </c>
      <c r="B441" s="1" t="s">
        <v>18</v>
      </c>
      <c r="C441" s="1">
        <v>0.995</v>
      </c>
      <c r="D441" s="1">
        <v>0.998</v>
      </c>
      <c r="E441" s="4"/>
      <c r="G441" t="str">
        <f>VLOOKUP(A441,Sheet2!A2:B307,2)</f>
        <v>Alle 7-vuotiaat</v>
      </c>
      <c r="K441" t="str">
        <f>VLOOKUP(B441,Sheet2!A2:B307,2)</f>
        <v>Asuntokunnan koko (3 henkilöä)</v>
      </c>
    </row>
    <row r="442" spans="1:11" x14ac:dyDescent="0.2">
      <c r="A442" s="1" t="s">
        <v>0</v>
      </c>
      <c r="B442" s="1" t="s">
        <v>19</v>
      </c>
      <c r="C442" s="1">
        <v>0.997</v>
      </c>
      <c r="D442" s="1">
        <v>0.996</v>
      </c>
      <c r="E442" s="4"/>
      <c r="G442" t="str">
        <f>VLOOKUP(A442,Sheet2!A2:B307,2)</f>
        <v>Alle 7-vuotiaat</v>
      </c>
      <c r="K442" t="str">
        <f>VLOOKUP(B442,Sheet2!A2:B307,2)</f>
        <v>Asuntokunnan koko (4+ henkilöä)</v>
      </c>
    </row>
    <row r="443" spans="1:11" x14ac:dyDescent="0.2">
      <c r="A443" s="1" t="s">
        <v>0</v>
      </c>
      <c r="B443" s="1" t="s">
        <v>14</v>
      </c>
      <c r="C443" s="1">
        <v>0.98199999999999998</v>
      </c>
      <c r="D443" s="3">
        <v>0.98599999999999999</v>
      </c>
      <c r="E443" s="4"/>
      <c r="G443" t="str">
        <f>VLOOKUP(A443,Sheet2!A2:B307,2)</f>
        <v>Alle 7-vuotiaat</v>
      </c>
      <c r="K443" t="str">
        <f>VLOOKUP(B443,Sheet2!A2:B307,2)</f>
        <v>Asuntokuntien lukumäärä</v>
      </c>
    </row>
    <row r="444" spans="1:11" x14ac:dyDescent="0.2">
      <c r="A444" s="1" t="s">
        <v>0</v>
      </c>
      <c r="B444" s="1" t="s">
        <v>55</v>
      </c>
      <c r="C444" s="1">
        <v>0.98499999999999999</v>
      </c>
      <c r="D444" s="1">
        <v>0.98899999999999999</v>
      </c>
      <c r="E444" s="4"/>
      <c r="G444" t="str">
        <f>VLOOKUP(A444,Sheet2!A2:B307,2)</f>
        <v>Alle 7-vuotiaat</v>
      </c>
      <c r="K444" t="str">
        <f>VLOOKUP(B444,Sheet2!A2:B307,2)</f>
        <v>Avioliiton solmineet miehet, puoliso eri sukupuolta</v>
      </c>
    </row>
    <row r="445" spans="1:11" x14ac:dyDescent="0.2">
      <c r="A445" s="1" t="s">
        <v>0</v>
      </c>
      <c r="B445" s="1" t="s">
        <v>56</v>
      </c>
      <c r="C445" s="1">
        <v>0.98199999999999998</v>
      </c>
      <c r="D445" s="1">
        <v>0.98799999999999999</v>
      </c>
      <c r="G445" t="str">
        <f>VLOOKUP(A445,Sheet2!A2:B307,2)</f>
        <v>Alle 7-vuotiaat</v>
      </c>
      <c r="K445" t="str">
        <f>VLOOKUP(B445,Sheet2!A2:B307,2)</f>
        <v>Avioliiton solmineet naiset, puoliso eri sukupuolta</v>
      </c>
    </row>
    <row r="446" spans="1:11" x14ac:dyDescent="0.2">
      <c r="A446" s="1" t="s">
        <v>0</v>
      </c>
      <c r="B446" s="1" t="s">
        <v>57</v>
      </c>
      <c r="C446" s="1">
        <v>0.98799999999999999</v>
      </c>
      <c r="D446" s="1">
        <v>0.99399999999999999</v>
      </c>
      <c r="E446" s="4"/>
      <c r="G446" t="str">
        <f>VLOOKUP(A446,Sheet2!A2:B307,2)</f>
        <v>Alle 7-vuotiaat</v>
      </c>
      <c r="K446" t="str">
        <f>VLOOKUP(B446,Sheet2!A2:B307,2)</f>
        <v>Avioliitosta eronneet miehet, puoliso eri sukupuolta</v>
      </c>
    </row>
    <row r="447" spans="1:11" x14ac:dyDescent="0.2">
      <c r="A447" s="1" t="s">
        <v>0</v>
      </c>
      <c r="B447" s="1" t="s">
        <v>58</v>
      </c>
      <c r="C447" s="1">
        <v>0.98699999999999999</v>
      </c>
      <c r="D447" s="1">
        <v>0.99299999999999999</v>
      </c>
      <c r="G447" t="str">
        <f>VLOOKUP(A447,Sheet2!A2:B307,2)</f>
        <v>Alle 7-vuotiaat</v>
      </c>
      <c r="K447" t="str">
        <f>VLOOKUP(B447,Sheet2!A2:B307,2)</f>
        <v>Avioliitosta eronneet naiset, puoliso eri sukupuolta</v>
      </c>
    </row>
    <row r="448" spans="1:11" x14ac:dyDescent="0.2">
      <c r="A448" s="1" t="s">
        <v>0</v>
      </c>
      <c r="B448" s="1" t="s">
        <v>51</v>
      </c>
      <c r="C448" s="1">
        <v>0.998</v>
      </c>
      <c r="D448" s="1">
        <v>0.998</v>
      </c>
      <c r="E448" s="3">
        <v>0.81699999999999995</v>
      </c>
      <c r="G448" t="str">
        <f>VLOOKUP(A448,Sheet2!A2:B307,2)</f>
        <v>Alle 7-vuotiaat</v>
      </c>
      <c r="K448" t="str">
        <f>VLOOKUP(B448,Sheet2!A2:B307,2)</f>
        <v>Aviopari tai rekisteröity pari ja lapsia, alle 3-v. lasten lkm perheissä</v>
      </c>
    </row>
    <row r="449" spans="1:11" x14ac:dyDescent="0.2">
      <c r="A449" s="1" t="s">
        <v>0</v>
      </c>
      <c r="B449" s="1" t="s">
        <v>53</v>
      </c>
      <c r="C449" s="1">
        <v>0.997</v>
      </c>
      <c r="D449" s="1">
        <v>0.998</v>
      </c>
      <c r="E449" s="3">
        <v>0.96399999999999997</v>
      </c>
      <c r="G449" t="str">
        <f>VLOOKUP(A449,Sheet2!A2:B307,2)</f>
        <v>Alle 7-vuotiaat</v>
      </c>
      <c r="K449" t="str">
        <f>VLOOKUP(B449,Sheet2!A2:B307,2)</f>
        <v>Aviopari tai rekisteröity pari ja lapsia, alle 7-v. lasten lkm perheissä</v>
      </c>
    </row>
    <row r="450" spans="1:11" x14ac:dyDescent="0.2">
      <c r="A450" s="1" t="s">
        <v>0</v>
      </c>
      <c r="B450" s="1" t="s">
        <v>49</v>
      </c>
      <c r="C450" s="1">
        <v>0.996</v>
      </c>
      <c r="D450" s="1">
        <v>0.995</v>
      </c>
      <c r="E450" s="4"/>
      <c r="G450" t="str">
        <f>VLOOKUP(A450,Sheet2!A2:B307,2)</f>
        <v>Alle 7-vuotiaat</v>
      </c>
      <c r="K450" t="str">
        <f>VLOOKUP(B450,Sheet2!A2:B307,2)</f>
        <v>Aviopari tai rekisteröity pari ja lapsia, henkilöitä perheessä</v>
      </c>
    </row>
    <row r="451" spans="1:11" x14ac:dyDescent="0.2">
      <c r="A451" s="1" t="s">
        <v>0</v>
      </c>
      <c r="B451" s="1" t="s">
        <v>52</v>
      </c>
      <c r="C451" s="1">
        <v>0.99199999999999999</v>
      </c>
      <c r="D451" s="1">
        <v>0.99399999999999999</v>
      </c>
      <c r="E451" s="4"/>
      <c r="G451" t="str">
        <f>VLOOKUP(A451,Sheet2!A2:B307,2)</f>
        <v>Alle 7-vuotiaat</v>
      </c>
      <c r="K451" t="str">
        <f>VLOOKUP(B451,Sheet2!A2:B307,2)</f>
        <v>Avopari ja lapsia, alle 3-v. lasten lkm perheissä</v>
      </c>
    </row>
    <row r="452" spans="1:11" x14ac:dyDescent="0.2">
      <c r="A452" s="1" t="s">
        <v>0</v>
      </c>
      <c r="B452" s="1" t="s">
        <v>54</v>
      </c>
      <c r="C452" s="1">
        <v>0.99199999999999999</v>
      </c>
      <c r="D452" s="1">
        <v>0.99299999999999999</v>
      </c>
      <c r="E452" s="4"/>
      <c r="G452" t="str">
        <f>VLOOKUP(A452,Sheet2!A2:B307,2)</f>
        <v>Alle 7-vuotiaat</v>
      </c>
      <c r="K452" t="str">
        <f>VLOOKUP(B452,Sheet2!A2:B307,2)</f>
        <v>Avopari ja lapsia, alle 7-v. lasten lkm perheissä</v>
      </c>
    </row>
    <row r="453" spans="1:11" x14ac:dyDescent="0.2">
      <c r="A453" s="1" t="s">
        <v>0</v>
      </c>
      <c r="B453" s="1" t="s">
        <v>50</v>
      </c>
      <c r="C453" s="1">
        <v>0.99099999999999999</v>
      </c>
      <c r="D453" s="1">
        <v>0.99199999999999999</v>
      </c>
      <c r="E453" s="4"/>
      <c r="G453" t="str">
        <f>VLOOKUP(A453,Sheet2!A2:B307,2)</f>
        <v>Alle 7-vuotiaat</v>
      </c>
      <c r="K453" t="str">
        <f>VLOOKUP(B453,Sheet2!A2:B307,2)</f>
        <v>Avopari ja lapsia, henkilöitä perheessä</v>
      </c>
    </row>
    <row r="454" spans="1:11" x14ac:dyDescent="0.2">
      <c r="A454" s="1" t="s">
        <v>0</v>
      </c>
      <c r="B454" s="1" t="s">
        <v>67</v>
      </c>
      <c r="C454" s="1">
        <v>0.94899999999999995</v>
      </c>
      <c r="D454" s="1">
        <v>0.96499999999999997</v>
      </c>
      <c r="G454" t="str">
        <f>VLOOKUP(A454,Sheet2!A2:B307,2)</f>
        <v>Alle 7-vuotiaat</v>
      </c>
      <c r="K454" t="str">
        <f>VLOOKUP(B454,Sheet2!A2:B307,2)</f>
        <v>B Henkeen ja terveyteen kohdistuneet rikokset, miehet</v>
      </c>
    </row>
    <row r="455" spans="1:11" x14ac:dyDescent="0.2">
      <c r="A455" s="1" t="s">
        <v>0</v>
      </c>
      <c r="B455" s="1" t="s">
        <v>72</v>
      </c>
      <c r="C455" s="1">
        <v>0.93899999999999995</v>
      </c>
      <c r="D455" s="1">
        <v>0.95799999999999996</v>
      </c>
      <c r="E455" s="4"/>
      <c r="G455" t="str">
        <f>VLOOKUP(A455,Sheet2!A2:B307,2)</f>
        <v>Alle 7-vuotiaat</v>
      </c>
      <c r="K455" t="str">
        <f>VLOOKUP(B455,Sheet2!A2:B307,2)</f>
        <v>B Henkeen ja terveyteen kohdistuneet rikokset, naiset</v>
      </c>
    </row>
    <row r="456" spans="1:11" x14ac:dyDescent="0.2">
      <c r="A456" s="1" t="s">
        <v>0</v>
      </c>
      <c r="B456" s="1" t="s">
        <v>68</v>
      </c>
      <c r="C456" s="1">
        <v>0.93600000000000005</v>
      </c>
      <c r="D456" s="1">
        <v>0.95399999999999996</v>
      </c>
      <c r="E456" s="4"/>
      <c r="G456" t="str">
        <f>VLOOKUP(A456,Sheet2!A2:B307,2)</f>
        <v>Alle 7-vuotiaat</v>
      </c>
      <c r="K456" t="str">
        <f>VLOOKUP(B456,Sheet2!A2:B307,2)</f>
        <v>C Seksuaalirikokset, miehet</v>
      </c>
    </row>
    <row r="457" spans="1:11" x14ac:dyDescent="0.2">
      <c r="A457" s="1" t="s">
        <v>0</v>
      </c>
      <c r="B457" s="1" t="s">
        <v>22</v>
      </c>
      <c r="C457" s="1">
        <v>0.98199999999999998</v>
      </c>
      <c r="D457" s="1">
        <v>0.98799999999999999</v>
      </c>
      <c r="E457" s="4"/>
      <c r="G457" t="str">
        <f>VLOOKUP(A457,Sheet2!A2:B307,2)</f>
        <v>Alle 7-vuotiaat</v>
      </c>
      <c r="K457" t="str">
        <f>VLOOKUP(B457,Sheet2!A2:B307,2)</f>
        <v>Ei perusasteen jälkeistä tutkintoa, miehet</v>
      </c>
    </row>
    <row r="458" spans="1:11" x14ac:dyDescent="0.2">
      <c r="A458" s="1" t="s">
        <v>0</v>
      </c>
      <c r="B458" s="1" t="s">
        <v>23</v>
      </c>
      <c r="C458" s="1">
        <v>0.97799999999999998</v>
      </c>
      <c r="D458" s="1">
        <v>0.98499999999999999</v>
      </c>
      <c r="E458" s="4"/>
      <c r="G458" t="str">
        <f>VLOOKUP(A458,Sheet2!A2:B307,2)</f>
        <v>Alle 7-vuotiaat</v>
      </c>
      <c r="K458" t="str">
        <f>VLOOKUP(B458,Sheet2!A2:B307,2)</f>
        <v>Ei perusasteen jälkeistä tutkintoa, naiset</v>
      </c>
    </row>
    <row r="459" spans="1:11" x14ac:dyDescent="0.2">
      <c r="A459" s="1" t="s">
        <v>0</v>
      </c>
      <c r="B459" s="1" t="s">
        <v>70</v>
      </c>
      <c r="C459" s="1">
        <v>0.94499999999999995</v>
      </c>
      <c r="D459" s="1">
        <v>0.95699999999999996</v>
      </c>
      <c r="E459" s="4"/>
      <c r="G459" t="str">
        <f>VLOOKUP(A459,Sheet2!A2:B307,2)</f>
        <v>Alle 7-vuotiaat</v>
      </c>
      <c r="K459" t="str">
        <f>VLOOKUP(B459,Sheet2!A2:B307,2)</f>
        <v>Huumausainerikokset yhteensä, miehet</v>
      </c>
    </row>
    <row r="460" spans="1:11" x14ac:dyDescent="0.2">
      <c r="A460" s="1" t="s">
        <v>0</v>
      </c>
      <c r="B460" s="1" t="s">
        <v>21</v>
      </c>
      <c r="C460" s="1">
        <v>0.96699999999999997</v>
      </c>
      <c r="D460" s="1">
        <v>0.97099999999999997</v>
      </c>
      <c r="E460" s="4"/>
      <c r="G460" t="str">
        <f>VLOOKUP(A460,Sheet2!A2:B307,2)</f>
        <v>Alle 7-vuotiaat</v>
      </c>
      <c r="K460" t="str">
        <f>VLOOKUP(B460,Sheet2!A2:B307,2)</f>
        <v>Hyvin varustetuissa asunnoissa asuvat vanhusasuntokunnat</v>
      </c>
    </row>
    <row r="461" spans="1:11" x14ac:dyDescent="0.2">
      <c r="A461" s="1" t="s">
        <v>0</v>
      </c>
      <c r="B461" s="1" t="s">
        <v>65</v>
      </c>
      <c r="C461" s="1">
        <v>0.94399999999999995</v>
      </c>
      <c r="D461" s="1">
        <v>0.92900000000000005</v>
      </c>
      <c r="G461" t="str">
        <f>VLOOKUP(A461,Sheet2!A2:B307,2)</f>
        <v>Alle 7-vuotiaat</v>
      </c>
      <c r="K461" t="str">
        <f>VLOOKUP(B461,Sheet2!A2:B307,2)</f>
        <v>Itsemurhan tutkinta</v>
      </c>
    </row>
    <row r="462" spans="1:11" x14ac:dyDescent="0.2">
      <c r="A462" s="1" t="s">
        <v>0</v>
      </c>
      <c r="B462" s="1" t="s">
        <v>39</v>
      </c>
      <c r="C462" s="1">
        <v>0.96599999999999997</v>
      </c>
      <c r="D462" s="1">
        <v>0.96099999999999997</v>
      </c>
      <c r="E462" s="4"/>
      <c r="G462" t="str">
        <f>VLOOKUP(A462,Sheet2!A2:B307,2)</f>
        <v>Alle 7-vuotiaat</v>
      </c>
      <c r="K462" t="str">
        <f>VLOOKUP(B462,Sheet2!A2:B307,2)</f>
        <v>Jalostuksen työllinen työvoima</v>
      </c>
    </row>
    <row r="463" spans="1:11" x14ac:dyDescent="0.2">
      <c r="A463" s="1" t="s">
        <v>0</v>
      </c>
      <c r="B463" s="1" t="s">
        <v>37</v>
      </c>
      <c r="C463" s="1">
        <v>0.96099999999999997</v>
      </c>
      <c r="D463" s="1">
        <v>0.96199999999999997</v>
      </c>
      <c r="E463" s="4"/>
      <c r="G463" t="str">
        <f>VLOOKUP(A463,Sheet2!A2:B307,2)</f>
        <v>Alle 7-vuotiaat</v>
      </c>
      <c r="K463" t="str">
        <f>VLOOKUP(B463,Sheet2!A2:B307,2)</f>
        <v>Jalostuksen työpaikat</v>
      </c>
    </row>
    <row r="464" spans="1:11" x14ac:dyDescent="0.2">
      <c r="A464" s="1" t="s">
        <v>0</v>
      </c>
      <c r="B464" s="1" t="s">
        <v>64</v>
      </c>
      <c r="C464" s="1">
        <v>0.97199999999999998</v>
      </c>
      <c r="D464" s="1">
        <v>0.98</v>
      </c>
      <c r="E464" s="4"/>
      <c r="G464" t="str">
        <f>VLOOKUP(A464,Sheet2!A2:B307,2)</f>
        <v>Alle 7-vuotiaat</v>
      </c>
      <c r="K464" t="str">
        <f>VLOOKUP(B464,Sheet2!A2:B307,2)</f>
        <v>Kokonaan perusturvan varassa, asuntoväestö lapsia</v>
      </c>
    </row>
    <row r="465" spans="1:11" x14ac:dyDescent="0.2">
      <c r="A465" s="1" t="s">
        <v>0</v>
      </c>
      <c r="B465" s="1" t="s">
        <v>61</v>
      </c>
      <c r="C465" s="1">
        <v>0.96899999999999997</v>
      </c>
      <c r="D465" s="1">
        <v>0.97699999999999998</v>
      </c>
      <c r="E465" s="4"/>
      <c r="G465" t="str">
        <f>VLOOKUP(A465,Sheet2!A2:B307,2)</f>
        <v>Alle 7-vuotiaat</v>
      </c>
      <c r="K465" t="str">
        <f>VLOOKUP(B465,Sheet2!A2:B307,2)</f>
        <v>Kokonaan perusturvan varassa, koko asuntoväestö</v>
      </c>
    </row>
    <row r="466" spans="1:11" x14ac:dyDescent="0.2">
      <c r="A466" s="1" t="s">
        <v>0</v>
      </c>
      <c r="B466" s="1" t="s">
        <v>26</v>
      </c>
      <c r="C466" s="1">
        <v>0.98499999999999999</v>
      </c>
      <c r="D466" s="1">
        <v>0.98799999999999999</v>
      </c>
      <c r="E466" s="4"/>
      <c r="G466" t="str">
        <f>VLOOKUP(A466,Sheet2!A2:B307,2)</f>
        <v>Alle 7-vuotiaat</v>
      </c>
      <c r="K466" t="str">
        <f>VLOOKUP(B466,Sheet2!A2:B307,2)</f>
        <v>Korkea-asteen tutkinnon suorittaneet, miehet</v>
      </c>
    </row>
    <row r="467" spans="1:11" x14ac:dyDescent="0.2">
      <c r="A467" s="1" t="s">
        <v>0</v>
      </c>
      <c r="B467" s="1" t="s">
        <v>27</v>
      </c>
      <c r="C467" s="1">
        <v>0.98</v>
      </c>
      <c r="D467" s="1">
        <v>0.98499999999999999</v>
      </c>
      <c r="G467" t="str">
        <f>VLOOKUP(A467,Sheet2!A2:B307,2)</f>
        <v>Alle 7-vuotiaat</v>
      </c>
      <c r="K467" t="str">
        <f>VLOOKUP(B467,Sheet2!A2:B307,2)</f>
        <v>Korkea-asteen tutkinnon suorittaneet, naiset</v>
      </c>
    </row>
    <row r="468" spans="1:11" x14ac:dyDescent="0.2">
      <c r="A468" s="1" t="s">
        <v>0</v>
      </c>
      <c r="B468" s="1" t="s">
        <v>11</v>
      </c>
      <c r="C468" s="1">
        <v>0.94499999999999995</v>
      </c>
      <c r="D468" s="1">
        <v>0.96</v>
      </c>
      <c r="E468" s="4"/>
      <c r="G468" t="str">
        <f>VLOOKUP(A468,Sheet2!A2:B307,2)</f>
        <v>Alle 7-vuotiaat</v>
      </c>
      <c r="K468" t="str">
        <f>VLOOKUP(B468,Sheet2!A2:B307,2)</f>
        <v>Maahanmuuttaneet</v>
      </c>
    </row>
    <row r="469" spans="1:11" x14ac:dyDescent="0.2">
      <c r="A469" s="1" t="s">
        <v>0</v>
      </c>
      <c r="B469" s="1" t="s">
        <v>12</v>
      </c>
      <c r="C469" s="1">
        <v>0.91200000000000003</v>
      </c>
      <c r="D469" s="1">
        <v>0.93500000000000005</v>
      </c>
      <c r="E469" s="4"/>
      <c r="G469" t="str">
        <f>VLOOKUP(A469,Sheet2!A2:B307,2)</f>
        <v>Alle 7-vuotiaat</v>
      </c>
      <c r="K469" t="str">
        <f>VLOOKUP(B469,Sheet2!A2:B307,2)</f>
        <v>Maastamuuttaneet</v>
      </c>
    </row>
    <row r="470" spans="1:11" x14ac:dyDescent="0.2">
      <c r="A470" s="1" t="s">
        <v>0</v>
      </c>
      <c r="B470" s="1" t="s">
        <v>44</v>
      </c>
      <c r="C470" s="1">
        <v>0.93500000000000005</v>
      </c>
      <c r="D470" s="1">
        <v>0.91200000000000003</v>
      </c>
      <c r="G470" t="str">
        <f>VLOOKUP(A470,Sheet2!A2:B307,2)</f>
        <v>Alle 7-vuotiaat</v>
      </c>
      <c r="K470" t="str">
        <f>VLOOKUP(B470,Sheet2!A2:B307,2)</f>
        <v>Päästöt yhteensä pl. LULUCF-sektori</v>
      </c>
    </row>
    <row r="471" spans="1:11" x14ac:dyDescent="0.2">
      <c r="A471" s="1" t="s">
        <v>0</v>
      </c>
      <c r="B471" s="1" t="s">
        <v>38</v>
      </c>
      <c r="C471" s="1">
        <v>0.95699999999999996</v>
      </c>
      <c r="D471" s="1">
        <v>0.96699999999999997</v>
      </c>
      <c r="E471" s="4"/>
      <c r="G471" t="str">
        <f>VLOOKUP(A471,Sheet2!A2:B307,2)</f>
        <v>Alle 7-vuotiaat</v>
      </c>
      <c r="K471" t="str">
        <f>VLOOKUP(B471,Sheet2!A2:B307,2)</f>
        <v>Palvelujen työpaikat</v>
      </c>
    </row>
    <row r="472" spans="1:11" x14ac:dyDescent="0.2">
      <c r="A472" s="1" t="s">
        <v>0</v>
      </c>
      <c r="B472" s="1" t="s">
        <v>40</v>
      </c>
      <c r="C472" s="1">
        <v>0.98399999999999999</v>
      </c>
      <c r="D472" s="1">
        <v>0.99099999999999999</v>
      </c>
      <c r="G472" t="str">
        <f>VLOOKUP(A472,Sheet2!A2:B307,2)</f>
        <v>Alle 7-vuotiaat</v>
      </c>
      <c r="K472" t="str">
        <f>VLOOKUP(B472,Sheet2!A2:B307,2)</f>
        <v>Palvelutoimialojen työllinen työvoima</v>
      </c>
    </row>
    <row r="473" spans="1:11" x14ac:dyDescent="0.2">
      <c r="A473" s="1" t="s">
        <v>0</v>
      </c>
      <c r="B473" s="1" t="s">
        <v>13</v>
      </c>
      <c r="C473" s="1">
        <v>0.99399999999999999</v>
      </c>
      <c r="D473" s="1">
        <v>0.995</v>
      </c>
      <c r="E473" s="4"/>
      <c r="G473" t="str">
        <f>VLOOKUP(A473,Sheet2!A2:B307,2)</f>
        <v>Alle 7-vuotiaat</v>
      </c>
      <c r="K473" t="str">
        <f>VLOOKUP(B473,Sheet2!A2:B307,2)</f>
        <v>Perheiden lukumäärä</v>
      </c>
    </row>
    <row r="474" spans="1:11" x14ac:dyDescent="0.2">
      <c r="A474" s="1" t="s">
        <v>0</v>
      </c>
      <c r="B474" s="1" t="s">
        <v>63</v>
      </c>
      <c r="C474" s="1">
        <v>0.96699999999999997</v>
      </c>
      <c r="D474" s="1">
        <v>0.97499999999999998</v>
      </c>
      <c r="E474" s="4"/>
      <c r="G474" t="str">
        <f>VLOOKUP(A474,Sheet2!A2:B307,2)</f>
        <v>Alle 7-vuotiaat</v>
      </c>
      <c r="K474" t="str">
        <f>VLOOKUP(B474,Sheet2!A2:B307,2)</f>
        <v>Perusturvan osuus yli puolet tuloista, koko asuntoväestö</v>
      </c>
    </row>
    <row r="475" spans="1:11" x14ac:dyDescent="0.2">
      <c r="A475" s="1" t="s">
        <v>0</v>
      </c>
      <c r="B475" s="1" t="s">
        <v>59</v>
      </c>
      <c r="C475" s="1">
        <v>0.94699999999999995</v>
      </c>
      <c r="D475" s="1">
        <v>0.95399999999999996</v>
      </c>
      <c r="E475" s="4"/>
      <c r="G475" t="str">
        <f>VLOOKUP(A475,Sheet2!A2:B307,2)</f>
        <v>Alle 7-vuotiaat</v>
      </c>
      <c r="K475" t="str">
        <f>VLOOKUP(B475,Sheet2!A2:B307,2)</f>
        <v>Pienituloisten henkilöiden lukumäärä asuntoväestössä</v>
      </c>
    </row>
    <row r="476" spans="1:11" x14ac:dyDescent="0.2">
      <c r="A476" s="1" t="s">
        <v>0</v>
      </c>
      <c r="B476" s="1" t="s">
        <v>60</v>
      </c>
      <c r="C476" s="1">
        <v>0.97799999999999998</v>
      </c>
      <c r="D476" s="1">
        <v>0.98599999999999999</v>
      </c>
      <c r="E476" s="4"/>
      <c r="G476" t="str">
        <f>VLOOKUP(A476,Sheet2!A2:B307,2)</f>
        <v>Alle 7-vuotiaat</v>
      </c>
      <c r="K476" t="str">
        <f>VLOOKUP(B476,Sheet2!A2:B307,2)</f>
        <v>Pienituloisten lasten lukumäärä asuntoväestössä</v>
      </c>
    </row>
    <row r="477" spans="1:11" x14ac:dyDescent="0.2">
      <c r="A477" s="1" t="s">
        <v>0</v>
      </c>
      <c r="B477" s="1" t="s">
        <v>62</v>
      </c>
      <c r="C477" s="1">
        <v>0.96399999999999997</v>
      </c>
      <c r="D477" s="1">
        <v>0.97399999999999998</v>
      </c>
      <c r="E477" s="4"/>
      <c r="G477" t="str">
        <f>VLOOKUP(A477,Sheet2!A2:B307,2)</f>
        <v>Alle 7-vuotiaat</v>
      </c>
      <c r="K477" t="str">
        <f>VLOOKUP(B477,Sheet2!A2:B307,2)</f>
        <v>Pitkittyneesti perusturvan varassa,  koko asuntoväestö</v>
      </c>
    </row>
    <row r="478" spans="1:11" x14ac:dyDescent="0.2">
      <c r="A478" s="1" t="s">
        <v>0</v>
      </c>
      <c r="B478" s="1" t="s">
        <v>20</v>
      </c>
      <c r="C478" s="1">
        <v>0.82499999999999996</v>
      </c>
      <c r="D478" s="1">
        <v>0.81599999999999995</v>
      </c>
      <c r="E478" s="4"/>
      <c r="G478" t="str">
        <f>VLOOKUP(A478,Sheet2!A2:B307,2)</f>
        <v>Alle 7-vuotiaat</v>
      </c>
      <c r="K478" t="str">
        <f>VLOOKUP(B478,Sheet2!A2:B307,2)</f>
        <v>Puutteellisesti varustetuissa tai varustetasoltaan tuntemattomissa asunnoissa asuvat asuntokunnat</v>
      </c>
    </row>
    <row r="479" spans="1:11" x14ac:dyDescent="0.2">
      <c r="A479" s="1" t="s">
        <v>0</v>
      </c>
      <c r="B479" s="1" t="s">
        <v>69</v>
      </c>
      <c r="C479" s="1">
        <v>0.95</v>
      </c>
      <c r="D479" s="1">
        <v>0.96699999999999997</v>
      </c>
      <c r="E479" s="4"/>
      <c r="G479" t="str">
        <f>VLOOKUP(A479,Sheet2!A2:B307,2)</f>
        <v>Alle 7-vuotiaat</v>
      </c>
      <c r="K479" t="str">
        <f>VLOOKUP(B479,Sheet2!A2:B307,2)</f>
        <v>Rattijuopumukset yhteensä, miehet</v>
      </c>
    </row>
    <row r="480" spans="1:11" x14ac:dyDescent="0.2">
      <c r="A480" s="1" t="s">
        <v>0</v>
      </c>
      <c r="B480" s="1" t="s">
        <v>6</v>
      </c>
      <c r="C480" s="1">
        <v>0.996</v>
      </c>
      <c r="D480" s="1">
        <v>0.998</v>
      </c>
      <c r="E480" s="4"/>
      <c r="G480" t="str">
        <f>VLOOKUP(A480,Sheet2!A2:B307,2)</f>
        <v>Alle 7-vuotiaat</v>
      </c>
      <c r="K480" t="str">
        <f>VLOOKUP(B480,Sheet2!A2:B307,2)</f>
        <v>Syntyneet</v>
      </c>
    </row>
    <row r="481" spans="1:11" x14ac:dyDescent="0.2">
      <c r="A481" s="1" t="s">
        <v>0</v>
      </c>
      <c r="B481" s="1" t="s">
        <v>10</v>
      </c>
      <c r="C481" s="1">
        <v>0.97499999999999998</v>
      </c>
      <c r="D481" s="1">
        <v>0.98099999999999998</v>
      </c>
      <c r="E481" s="4"/>
      <c r="G481" t="str">
        <f>VLOOKUP(A481,Sheet2!A2:B307,2)</f>
        <v>Alle 7-vuotiaat</v>
      </c>
      <c r="K481" t="str">
        <f>VLOOKUP(B481,Sheet2!A2:B307,2)</f>
        <v>Syntyneet , äiti yli 34-vuotias</v>
      </c>
    </row>
    <row r="482" spans="1:11" x14ac:dyDescent="0.2">
      <c r="A482" s="1" t="s">
        <v>0</v>
      </c>
      <c r="B482" s="1" t="s">
        <v>8</v>
      </c>
      <c r="C482" s="1">
        <v>0.98399999999999999</v>
      </c>
      <c r="D482" s="1">
        <v>0.97899999999999998</v>
      </c>
      <c r="E482" s="4"/>
      <c r="G482" t="str">
        <f>VLOOKUP(A482,Sheet2!A2:B307,2)</f>
        <v>Alle 7-vuotiaat</v>
      </c>
      <c r="K482" t="str">
        <f>VLOOKUP(B482,Sheet2!A2:B307,2)</f>
        <v>Syntyneet, äiti  20-29 -vuotias</v>
      </c>
    </row>
    <row r="483" spans="1:11" x14ac:dyDescent="0.2">
      <c r="A483" s="1" t="s">
        <v>0</v>
      </c>
      <c r="B483" s="1" t="s">
        <v>9</v>
      </c>
      <c r="C483" s="1">
        <v>0.99</v>
      </c>
      <c r="D483" s="1">
        <v>0.99099999999999999</v>
      </c>
      <c r="E483" s="4"/>
      <c r="G483" t="str">
        <f>VLOOKUP(A483,Sheet2!A2:B307,2)</f>
        <v>Alle 7-vuotiaat</v>
      </c>
      <c r="K483" t="str">
        <f>VLOOKUP(B483,Sheet2!A2:B307,2)</f>
        <v>Syntyneet, äiti 30-34 -vuotias</v>
      </c>
    </row>
    <row r="484" spans="1:11" x14ac:dyDescent="0.2">
      <c r="A484" s="1" t="s">
        <v>0</v>
      </c>
      <c r="B484" s="1" t="s">
        <v>7</v>
      </c>
      <c r="C484" s="1">
        <v>0.91</v>
      </c>
      <c r="D484" s="1">
        <v>0.89500000000000002</v>
      </c>
      <c r="E484" s="4"/>
      <c r="G484" t="str">
        <f>VLOOKUP(A484,Sheet2!A2:B307,2)</f>
        <v>Alle 7-vuotiaat</v>
      </c>
      <c r="K484" t="str">
        <f>VLOOKUP(B484,Sheet2!A2:B307,2)</f>
        <v>Syntyneet, äiti alle 20-vuotias</v>
      </c>
    </row>
    <row r="485" spans="1:11" x14ac:dyDescent="0.2">
      <c r="A485" s="1" t="s">
        <v>0</v>
      </c>
      <c r="B485" s="1" t="s">
        <v>28</v>
      </c>
      <c r="C485" s="1">
        <v>0.97599999999999998</v>
      </c>
      <c r="D485" s="1">
        <v>0.97199999999999998</v>
      </c>
      <c r="E485" s="4"/>
      <c r="G485" t="str">
        <f>VLOOKUP(A485,Sheet2!A2:B307,2)</f>
        <v>Alle 7-vuotiaat</v>
      </c>
      <c r="K485" t="str">
        <f>VLOOKUP(B485,Sheet2!A2:B307,2)</f>
        <v>Toisen asteen tutkinnon suorittaneet, miehet</v>
      </c>
    </row>
    <row r="486" spans="1:11" x14ac:dyDescent="0.2">
      <c r="A486" s="1" t="s">
        <v>0</v>
      </c>
      <c r="B486" s="1" t="s">
        <v>29</v>
      </c>
      <c r="C486" s="1">
        <v>0.97599999999999998</v>
      </c>
      <c r="D486" s="1">
        <v>0.97499999999999998</v>
      </c>
      <c r="E486" s="4"/>
      <c r="G486" t="str">
        <f>VLOOKUP(A486,Sheet2!A2:B307,2)</f>
        <v>Alle 7-vuotiaat</v>
      </c>
      <c r="K486" t="str">
        <f>VLOOKUP(B486,Sheet2!A2:B307,2)</f>
        <v>Toisen asteen tutkinnon suorittaneet, naiset</v>
      </c>
    </row>
    <row r="487" spans="1:11" x14ac:dyDescent="0.2">
      <c r="A487" s="1" t="s">
        <v>0</v>
      </c>
      <c r="B487" s="1" t="s">
        <v>31</v>
      </c>
      <c r="C487" s="1">
        <v>0.99</v>
      </c>
      <c r="D487" s="1">
        <v>0.995</v>
      </c>
      <c r="G487" t="str">
        <f>VLOOKUP(A487,Sheet2!A2:B307,2)</f>
        <v>Alle 7-vuotiaat</v>
      </c>
      <c r="K487" t="str">
        <f>VLOOKUP(B487,Sheet2!A2:B307,2)</f>
        <v>Työlliset, 18-64-vuotiaat</v>
      </c>
    </row>
    <row r="488" spans="1:11" x14ac:dyDescent="0.2">
      <c r="A488" s="1" t="s">
        <v>0</v>
      </c>
      <c r="B488" s="1" t="s">
        <v>33</v>
      </c>
      <c r="C488" s="1">
        <v>0.96899999999999997</v>
      </c>
      <c r="D488" s="1">
        <v>0.97299999999999998</v>
      </c>
      <c r="E488" s="4"/>
      <c r="G488" t="str">
        <f>VLOOKUP(A488,Sheet2!A2:B307,2)</f>
        <v>Alle 7-vuotiaat</v>
      </c>
      <c r="K488" t="str">
        <f>VLOOKUP(B488,Sheet2!A2:B307,2)</f>
        <v>Työttömät, 18-64-vuotiaat</v>
      </c>
    </row>
    <row r="489" spans="1:11" x14ac:dyDescent="0.2">
      <c r="A489" s="1" t="s">
        <v>0</v>
      </c>
      <c r="B489" s="1" t="s">
        <v>47</v>
      </c>
      <c r="C489" s="1">
        <v>0.93</v>
      </c>
      <c r="D489" s="1">
        <v>0.94899999999999995</v>
      </c>
      <c r="E489" s="4"/>
      <c r="G489" t="str">
        <f>VLOOKUP(A489,Sheet2!A2:B307,2)</f>
        <v>Alle 7-vuotiaat</v>
      </c>
      <c r="K489" t="str">
        <f>VLOOKUP(B489,Sheet2!A2:B307,2)</f>
        <v>Ulkomaalaistaustaisia</v>
      </c>
    </row>
    <row r="490" spans="1:11" x14ac:dyDescent="0.2">
      <c r="A490" s="1" t="s">
        <v>0</v>
      </c>
      <c r="B490" s="1" t="s">
        <v>5</v>
      </c>
      <c r="C490" s="1">
        <v>0.93400000000000005</v>
      </c>
      <c r="D490" s="1">
        <v>0.95199999999999996</v>
      </c>
      <c r="E490" s="4"/>
      <c r="G490" t="str">
        <f>VLOOKUP(A490,Sheet2!A2:B307,2)</f>
        <v>Alle 7-vuotiaat</v>
      </c>
      <c r="K490" t="str">
        <f>VLOOKUP(B490,Sheet2!A2:B307,2)</f>
        <v>Ulkomaan kansalaiset</v>
      </c>
    </row>
    <row r="491" spans="1:11" x14ac:dyDescent="0.2">
      <c r="A491" s="1" t="s">
        <v>0</v>
      </c>
      <c r="B491" s="1" t="s">
        <v>46</v>
      </c>
      <c r="C491" s="1">
        <v>0.94</v>
      </c>
      <c r="D491" s="1">
        <v>0.95699999999999996</v>
      </c>
      <c r="E491" s="4"/>
      <c r="G491" t="str">
        <f>VLOOKUP(A491,Sheet2!A2:B307,2)</f>
        <v>Alle 7-vuotiaat</v>
      </c>
      <c r="K491" t="str">
        <f>VLOOKUP(B491,Sheet2!A2:B307,2)</f>
        <v>Ulkomailla syntyneitä</v>
      </c>
    </row>
    <row r="492" spans="1:11" x14ac:dyDescent="0.2">
      <c r="A492" s="1" t="s">
        <v>0</v>
      </c>
      <c r="B492" s="1" t="s">
        <v>48</v>
      </c>
      <c r="C492" s="1">
        <v>0.99099999999999999</v>
      </c>
      <c r="D492" s="1">
        <v>0.99399999999999999</v>
      </c>
      <c r="E492" s="4"/>
      <c r="G492" t="str">
        <f>VLOOKUP(A492,Sheet2!A2:B307,2)</f>
        <v>Alle 7-vuotiaat</v>
      </c>
      <c r="K492" t="str">
        <f>VLOOKUP(B492,Sheet2!A2:B307,2)</f>
        <v>Väestö taajamissa</v>
      </c>
    </row>
    <row r="493" spans="1:11" x14ac:dyDescent="0.2">
      <c r="A493" s="1" t="s">
        <v>0</v>
      </c>
      <c r="B493" s="1" t="s">
        <v>24</v>
      </c>
      <c r="C493" s="1">
        <v>0.99</v>
      </c>
      <c r="D493" s="1">
        <v>0.99099999999999999</v>
      </c>
      <c r="E493" s="2"/>
      <c r="G493" t="str">
        <f>VLOOKUP(A493,Sheet2!A2:B307,2)</f>
        <v>Alle 7-vuotiaat</v>
      </c>
      <c r="K493" t="str">
        <f>VLOOKUP(B493,Sheet2!A2:B307,2)</f>
        <v>Vähintään toisen asteen tutkinnon suorittaneet, miehet</v>
      </c>
    </row>
    <row r="494" spans="1:11" x14ac:dyDescent="0.2">
      <c r="A494" s="1" t="s">
        <v>0</v>
      </c>
      <c r="B494" s="1" t="s">
        <v>25</v>
      </c>
      <c r="C494" s="1">
        <v>0.98499999999999999</v>
      </c>
      <c r="D494" s="1">
        <v>0.98899999999999999</v>
      </c>
      <c r="E494" s="4"/>
      <c r="G494" t="str">
        <f>VLOOKUP(A494,Sheet2!A2:B307,2)</f>
        <v>Alle 7-vuotiaat</v>
      </c>
      <c r="K494" t="str">
        <f>VLOOKUP(B494,Sheet2!A2:B307,2)</f>
        <v>Vähintään toisen asteen tutkinnon suorittaneet, naiset</v>
      </c>
    </row>
    <row r="495" spans="1:11" x14ac:dyDescent="0.2">
      <c r="A495" s="1" t="s">
        <v>0</v>
      </c>
      <c r="B495" s="1" t="s">
        <v>73</v>
      </c>
      <c r="C495" s="1">
        <v>0.97399999999999998</v>
      </c>
      <c r="D495" s="1">
        <v>0.98399999999999999</v>
      </c>
      <c r="E495" s="4"/>
      <c r="G495" t="str">
        <f>VLOOKUP(A495,Sheet2!A2:B307,2)</f>
        <v>Alle 7-vuotiaat</v>
      </c>
      <c r="K495" t="str">
        <f>VLOOKUP(B495,Sheet2!A2:B307,2)</f>
        <v>Velallisten lkm</v>
      </c>
    </row>
    <row r="496" spans="1:11" x14ac:dyDescent="0.2">
      <c r="A496" s="1" t="s">
        <v>0</v>
      </c>
      <c r="B496" s="1" t="s">
        <v>3</v>
      </c>
      <c r="C496" s="1">
        <v>0.96499999999999997</v>
      </c>
      <c r="D496" s="1">
        <v>0.96799999999999997</v>
      </c>
      <c r="E496" s="4"/>
      <c r="G496" t="str">
        <f>VLOOKUP(A496,Sheet2!A2:B307,2)</f>
        <v>Alle 7-vuotiaat</v>
      </c>
      <c r="K496" t="str">
        <f>VLOOKUP(B496,Sheet2!A2:B307,2)</f>
        <v>Yli 64-vuotiaat</v>
      </c>
    </row>
    <row r="497" spans="1:11" x14ac:dyDescent="0.2">
      <c r="A497" s="1" t="s">
        <v>0</v>
      </c>
      <c r="B497" s="1" t="s">
        <v>35</v>
      </c>
      <c r="C497" s="1">
        <v>0.98299999999999998</v>
      </c>
      <c r="D497" s="1">
        <v>0.98599999999999999</v>
      </c>
      <c r="E497" s="4"/>
      <c r="G497" t="str">
        <f>VLOOKUP(A497,Sheet2!A2:B307,2)</f>
        <v>Alle 7-vuotiaat</v>
      </c>
      <c r="K497" t="str">
        <f>VLOOKUP(B497,Sheet2!A2:B307,2)</f>
        <v>Yrittäjät</v>
      </c>
    </row>
    <row r="498" spans="1:11" x14ac:dyDescent="0.2">
      <c r="A498" s="1" t="s">
        <v>30</v>
      </c>
      <c r="B498" s="1" t="s">
        <v>45</v>
      </c>
      <c r="C498" s="1">
        <v>0.996</v>
      </c>
      <c r="D498" s="1">
        <v>0.997</v>
      </c>
      <c r="E498" s="2"/>
      <c r="G498" t="str">
        <f>VLOOKUP(A498,Sheet2!A2:B307,2)</f>
        <v>Alueella asuvan työllisen työvoiman määrä</v>
      </c>
      <c r="K498">
        <f>VLOOKUP(B498,Sheet2!A2:B307,2)</f>
        <v>0</v>
      </c>
    </row>
    <row r="499" spans="1:11" x14ac:dyDescent="0.2">
      <c r="A499" s="1" t="s">
        <v>30</v>
      </c>
      <c r="B499" s="1" t="s">
        <v>34</v>
      </c>
      <c r="C499" s="1">
        <v>0.98499999999999999</v>
      </c>
      <c r="D499" s="1">
        <v>0.99</v>
      </c>
      <c r="E499" s="4"/>
      <c r="G499" t="str">
        <f>VLOOKUP(A499,Sheet2!A2:B307,2)</f>
        <v>Alueella asuvan työllisen työvoiman määrä</v>
      </c>
      <c r="K499" t="str">
        <f>VLOOKUP(B499,Sheet2!A2:B307,2)</f>
        <v>0-14 -vuotiaat</v>
      </c>
    </row>
    <row r="500" spans="1:11" x14ac:dyDescent="0.2">
      <c r="A500" s="1" t="s">
        <v>30</v>
      </c>
      <c r="B500" s="1" t="s">
        <v>41</v>
      </c>
      <c r="C500" s="1">
        <v>0.96499999999999997</v>
      </c>
      <c r="D500" s="1">
        <v>0.96</v>
      </c>
      <c r="E500" s="2"/>
      <c r="G500" t="str">
        <f>VLOOKUP(A500,Sheet2!A2:B307,2)</f>
        <v>Alueella asuvan työllisen työvoiman määrä</v>
      </c>
      <c r="K500" t="str">
        <f>VLOOKUP(B500,Sheet2!A2:B307,2)</f>
        <v>1.1.1.1 Tulovero ansiotulosta valtionverotuksessa (TVL 124§ 1 mom.)</v>
      </c>
    </row>
    <row r="501" spans="1:11" x14ac:dyDescent="0.2">
      <c r="A501" s="1" t="s">
        <v>30</v>
      </c>
      <c r="B501" s="1" t="s">
        <v>42</v>
      </c>
      <c r="C501" s="1">
        <v>0.96399999999999997</v>
      </c>
      <c r="D501" s="1">
        <v>0.96</v>
      </c>
      <c r="E501" s="3">
        <v>0.81499999999999995</v>
      </c>
      <c r="G501" t="str">
        <f>VLOOKUP(A501,Sheet2!A2:B307,2)</f>
        <v>Alueella asuvan työllisen työvoiman määrä</v>
      </c>
      <c r="K501" t="str">
        <f>VLOOKUP(B501,Sheet2!A2:B307,2)</f>
        <v>1.1.1.2 Tulovero pääomatulosta valtionverotuksessa (TVL 124 § 2 mom.)</v>
      </c>
    </row>
    <row r="502" spans="1:11" x14ac:dyDescent="0.2">
      <c r="A502" s="1" t="s">
        <v>30</v>
      </c>
      <c r="B502" s="1" t="s">
        <v>43</v>
      </c>
      <c r="C502" s="1">
        <v>0.998</v>
      </c>
      <c r="D502" s="1">
        <v>0.998</v>
      </c>
      <c r="E502" s="3">
        <v>0.97099999999999997</v>
      </c>
      <c r="G502" t="str">
        <f>VLOOKUP(A502,Sheet2!A2:B307,2)</f>
        <v>Alueella asuvan työllisen työvoiman määrä</v>
      </c>
      <c r="K502" t="str">
        <f>VLOOKUP(B502,Sheet2!A2:B307,2)</f>
        <v>1.1.2.1 Kunnallisvero kunnille</v>
      </c>
    </row>
    <row r="503" spans="1:11" x14ac:dyDescent="0.2">
      <c r="A503" s="1" t="s">
        <v>30</v>
      </c>
      <c r="B503" s="1" t="s">
        <v>66</v>
      </c>
      <c r="C503" s="1">
        <v>0.97399999999999998</v>
      </c>
      <c r="D503" s="1">
        <v>0.98299999999999998</v>
      </c>
      <c r="E503" s="4"/>
      <c r="G503" t="str">
        <f>VLOOKUP(A503,Sheet2!A2:B307,2)</f>
        <v>Alueella asuvan työllisen työvoiman määrä</v>
      </c>
      <c r="K503" t="str">
        <f>VLOOKUP(B503,Sheet2!A2:B307,2)</f>
        <v>A Omaisuusrikokset, miehet</v>
      </c>
    </row>
    <row r="504" spans="1:11" x14ac:dyDescent="0.2">
      <c r="A504" s="1" t="s">
        <v>30</v>
      </c>
      <c r="B504" s="1" t="s">
        <v>71</v>
      </c>
      <c r="C504" s="1">
        <v>0.97699999999999998</v>
      </c>
      <c r="D504" s="1">
        <v>0.98299999999999998</v>
      </c>
      <c r="E504" s="2"/>
      <c r="G504" t="str">
        <f>VLOOKUP(A504,Sheet2!A2:B307,2)</f>
        <v>Alueella asuvan työllisen työvoiman määrä</v>
      </c>
      <c r="K504" t="str">
        <f>VLOOKUP(B504,Sheet2!A2:B307,2)</f>
        <v>A Omaisuusrikokset, naiset</v>
      </c>
    </row>
    <row r="505" spans="1:11" x14ac:dyDescent="0.2">
      <c r="A505" s="1" t="s">
        <v>30</v>
      </c>
      <c r="B505" s="1" t="s">
        <v>36</v>
      </c>
      <c r="C505" s="1">
        <v>0.99199999999999999</v>
      </c>
      <c r="D505" s="1">
        <v>0.99199999999999999</v>
      </c>
      <c r="E505" s="1">
        <v>0.97799999999999998</v>
      </c>
      <c r="G505" t="str">
        <f>VLOOKUP(A505,Sheet2!A2:B307,2)</f>
        <v>Alueella asuvan työllisen työvoiman määrä</v>
      </c>
      <c r="K505" t="str">
        <f>VLOOKUP(B505,Sheet2!A2:B307,2)</f>
        <v>Alueella olevien työpaikkojen lukumäärä</v>
      </c>
    </row>
    <row r="506" spans="1:11" x14ac:dyDescent="0.2">
      <c r="A506" s="1" t="s">
        <v>30</v>
      </c>
      <c r="B506" s="1" t="s">
        <v>32</v>
      </c>
      <c r="C506" s="1">
        <v>0.98299999999999998</v>
      </c>
      <c r="D506" s="1">
        <v>0.98199999999999998</v>
      </c>
      <c r="E506" s="3">
        <v>0.97499999999999998</v>
      </c>
      <c r="G506" t="str">
        <f>VLOOKUP(A506,Sheet2!A2:B307,2)</f>
        <v>Alueella asuvan työllisen työvoiman määrä</v>
      </c>
      <c r="K506" t="str">
        <f>VLOOKUP(B506,Sheet2!A2:B307,2)</f>
        <v>Asuinkunnassa työssäkäyvät</v>
      </c>
    </row>
    <row r="507" spans="1:11" x14ac:dyDescent="0.2">
      <c r="A507" s="1" t="s">
        <v>30</v>
      </c>
      <c r="B507" s="1" t="s">
        <v>55</v>
      </c>
      <c r="C507" s="1">
        <v>0.998</v>
      </c>
      <c r="D507" s="1">
        <v>0.998</v>
      </c>
      <c r="E507" s="1">
        <v>-0.88500000000000001</v>
      </c>
      <c r="G507" t="str">
        <f>VLOOKUP(A507,Sheet2!A2:B307,2)</f>
        <v>Alueella asuvan työllisen työvoiman määrä</v>
      </c>
      <c r="K507" t="str">
        <f>VLOOKUP(B507,Sheet2!A2:B307,2)</f>
        <v>Avioliiton solmineet miehet, puoliso eri sukupuolta</v>
      </c>
    </row>
    <row r="508" spans="1:11" x14ac:dyDescent="0.2">
      <c r="A508" s="1" t="s">
        <v>30</v>
      </c>
      <c r="B508" s="1" t="s">
        <v>56</v>
      </c>
      <c r="C508" s="1">
        <v>0.997</v>
      </c>
      <c r="D508" s="1">
        <v>0.998</v>
      </c>
      <c r="E508" s="1">
        <v>-0.89</v>
      </c>
      <c r="G508" t="str">
        <f>VLOOKUP(A508,Sheet2!A2:B307,2)</f>
        <v>Alueella asuvan työllisen työvoiman määrä</v>
      </c>
      <c r="K508" t="str">
        <f>VLOOKUP(B508,Sheet2!A2:B307,2)</f>
        <v>Avioliiton solmineet naiset, puoliso eri sukupuolta</v>
      </c>
    </row>
    <row r="509" spans="1:11" x14ac:dyDescent="0.2">
      <c r="A509" s="1" t="s">
        <v>30</v>
      </c>
      <c r="B509" s="1" t="s">
        <v>57</v>
      </c>
      <c r="C509" s="1">
        <v>0.996</v>
      </c>
      <c r="D509" s="1">
        <v>0.99399999999999999</v>
      </c>
      <c r="E509" s="2"/>
      <c r="G509" t="str">
        <f>VLOOKUP(A509,Sheet2!A2:B307,2)</f>
        <v>Alueella asuvan työllisen työvoiman määrä</v>
      </c>
      <c r="K509" t="str">
        <f>VLOOKUP(B509,Sheet2!A2:B307,2)</f>
        <v>Avioliitosta eronneet miehet, puoliso eri sukupuolta</v>
      </c>
    </row>
    <row r="510" spans="1:11" x14ac:dyDescent="0.2">
      <c r="A510" s="1" t="s">
        <v>30</v>
      </c>
      <c r="B510" s="1" t="s">
        <v>58</v>
      </c>
      <c r="C510" s="1">
        <v>0.996</v>
      </c>
      <c r="D510" s="1">
        <v>0.99199999999999999</v>
      </c>
      <c r="E510" s="2"/>
      <c r="G510" t="str">
        <f>VLOOKUP(A510,Sheet2!A2:B307,2)</f>
        <v>Alueella asuvan työllisen työvoiman määrä</v>
      </c>
      <c r="K510" t="str">
        <f>VLOOKUP(B510,Sheet2!A2:B307,2)</f>
        <v>Avioliitosta eronneet naiset, puoliso eri sukupuolta</v>
      </c>
    </row>
    <row r="511" spans="1:11" x14ac:dyDescent="0.2">
      <c r="A511" s="1" t="s">
        <v>30</v>
      </c>
      <c r="B511" s="1" t="s">
        <v>51</v>
      </c>
      <c r="C511" s="1">
        <v>0.98599999999999999</v>
      </c>
      <c r="D511" s="1">
        <v>0.99099999999999999</v>
      </c>
      <c r="E511" s="2"/>
      <c r="G511" t="str">
        <f>VLOOKUP(A511,Sheet2!A2:B307,2)</f>
        <v>Alueella asuvan työllisen työvoiman määrä</v>
      </c>
      <c r="K511" t="str">
        <f>VLOOKUP(B511,Sheet2!A2:B307,2)</f>
        <v>Aviopari tai rekisteröity pari ja lapsia, alle 3-v. lasten lkm perheissä</v>
      </c>
    </row>
    <row r="512" spans="1:11" x14ac:dyDescent="0.2">
      <c r="A512" s="1" t="s">
        <v>30</v>
      </c>
      <c r="B512" s="1" t="s">
        <v>53</v>
      </c>
      <c r="C512" s="1">
        <v>0.97899999999999998</v>
      </c>
      <c r="D512" s="1">
        <v>0.98799999999999999</v>
      </c>
      <c r="E512" s="4"/>
      <c r="G512" t="str">
        <f>VLOOKUP(A512,Sheet2!A2:B307,2)</f>
        <v>Alueella asuvan työllisen työvoiman määrä</v>
      </c>
      <c r="K512" t="str">
        <f>VLOOKUP(B512,Sheet2!A2:B307,2)</f>
        <v>Aviopari tai rekisteröity pari ja lapsia, alle 7-v. lasten lkm perheissä</v>
      </c>
    </row>
    <row r="513" spans="1:11" x14ac:dyDescent="0.2">
      <c r="A513" s="1" t="s">
        <v>30</v>
      </c>
      <c r="B513" s="1" t="s">
        <v>49</v>
      </c>
      <c r="C513" s="1">
        <v>0.97799999999999998</v>
      </c>
      <c r="D513" s="1">
        <v>0.98199999999999998</v>
      </c>
      <c r="E513" s="4"/>
      <c r="G513" t="str">
        <f>VLOOKUP(A513,Sheet2!A2:B307,2)</f>
        <v>Alueella asuvan työllisen työvoiman määrä</v>
      </c>
      <c r="K513" t="str">
        <f>VLOOKUP(B513,Sheet2!A2:B307,2)</f>
        <v>Aviopari tai rekisteröity pari ja lapsia, henkilöitä perheessä</v>
      </c>
    </row>
    <row r="514" spans="1:11" x14ac:dyDescent="0.2">
      <c r="A514" s="1" t="s">
        <v>30</v>
      </c>
      <c r="B514" s="1" t="s">
        <v>52</v>
      </c>
      <c r="C514" s="1">
        <v>0.99099999999999999</v>
      </c>
      <c r="D514" s="1">
        <v>0.99399999999999999</v>
      </c>
      <c r="E514" s="2"/>
      <c r="G514" t="str">
        <f>VLOOKUP(A514,Sheet2!A2:B307,2)</f>
        <v>Alueella asuvan työllisen työvoiman määrä</v>
      </c>
      <c r="K514" t="str">
        <f>VLOOKUP(B514,Sheet2!A2:B307,2)</f>
        <v>Avopari ja lapsia, alle 3-v. lasten lkm perheissä</v>
      </c>
    </row>
    <row r="515" spans="1:11" x14ac:dyDescent="0.2">
      <c r="A515" s="1" t="s">
        <v>30</v>
      </c>
      <c r="B515" s="1" t="s">
        <v>54</v>
      </c>
      <c r="C515" s="1">
        <v>0.98799999999999999</v>
      </c>
      <c r="D515" s="1">
        <v>0.99199999999999999</v>
      </c>
      <c r="E515" s="2"/>
      <c r="G515" t="str">
        <f>VLOOKUP(A515,Sheet2!A2:B307,2)</f>
        <v>Alueella asuvan työllisen työvoiman määrä</v>
      </c>
      <c r="K515" t="str">
        <f>VLOOKUP(B515,Sheet2!A2:B307,2)</f>
        <v>Avopari ja lapsia, alle 7-v. lasten lkm perheissä</v>
      </c>
    </row>
    <row r="516" spans="1:11" x14ac:dyDescent="0.2">
      <c r="A516" s="1" t="s">
        <v>30</v>
      </c>
      <c r="B516" s="1" t="s">
        <v>50</v>
      </c>
      <c r="C516" s="1">
        <v>0.98599999999999999</v>
      </c>
      <c r="D516" s="1">
        <v>0.98899999999999999</v>
      </c>
      <c r="E516" s="1">
        <v>0.88400000000000001</v>
      </c>
      <c r="G516" t="str">
        <f>VLOOKUP(A516,Sheet2!A2:B307,2)</f>
        <v>Alueella asuvan työllisen työvoiman määrä</v>
      </c>
      <c r="K516" t="str">
        <f>VLOOKUP(B516,Sheet2!A2:B307,2)</f>
        <v>Avopari ja lapsia, henkilöitä perheessä</v>
      </c>
    </row>
    <row r="517" spans="1:11" x14ac:dyDescent="0.2">
      <c r="A517" s="1" t="s">
        <v>30</v>
      </c>
      <c r="B517" s="1" t="s">
        <v>67</v>
      </c>
      <c r="C517" s="1">
        <v>0.97399999999999998</v>
      </c>
      <c r="D517" s="1">
        <v>0.97899999999999998</v>
      </c>
      <c r="E517" s="2"/>
      <c r="G517" t="str">
        <f>VLOOKUP(A517,Sheet2!A2:B307,2)</f>
        <v>Alueella asuvan työllisen työvoiman määrä</v>
      </c>
      <c r="K517" t="str">
        <f>VLOOKUP(B517,Sheet2!A2:B307,2)</f>
        <v>B Henkeen ja terveyteen kohdistuneet rikokset, miehet</v>
      </c>
    </row>
    <row r="518" spans="1:11" x14ac:dyDescent="0.2">
      <c r="A518" s="1" t="s">
        <v>30</v>
      </c>
      <c r="B518" s="1" t="s">
        <v>72</v>
      </c>
      <c r="C518" s="1">
        <v>0.97099999999999997</v>
      </c>
      <c r="D518" s="1">
        <v>0.97199999999999998</v>
      </c>
      <c r="E518" s="4"/>
      <c r="G518" t="str">
        <f>VLOOKUP(A518,Sheet2!A2:B307,2)</f>
        <v>Alueella asuvan työllisen työvoiman määrä</v>
      </c>
      <c r="K518" t="str">
        <f>VLOOKUP(B518,Sheet2!A2:B307,2)</f>
        <v>B Henkeen ja terveyteen kohdistuneet rikokset, naiset</v>
      </c>
    </row>
    <row r="519" spans="1:11" x14ac:dyDescent="0.2">
      <c r="A519" s="1" t="s">
        <v>30</v>
      </c>
      <c r="B519" s="1" t="s">
        <v>68</v>
      </c>
      <c r="C519" s="1">
        <v>0.95299999999999996</v>
      </c>
      <c r="D519" s="1">
        <v>0.96099999999999997</v>
      </c>
      <c r="E519" s="4"/>
      <c r="G519" t="str">
        <f>VLOOKUP(A519,Sheet2!A2:B307,2)</f>
        <v>Alueella asuvan työllisen työvoiman määrä</v>
      </c>
      <c r="K519" t="str">
        <f>VLOOKUP(B519,Sheet2!A2:B307,2)</f>
        <v>C Seksuaalirikokset, miehet</v>
      </c>
    </row>
    <row r="520" spans="1:11" x14ac:dyDescent="0.2">
      <c r="A520" s="1" t="s">
        <v>30</v>
      </c>
      <c r="B520" s="1" t="s">
        <v>70</v>
      </c>
      <c r="C520" s="1">
        <v>0.96299999999999997</v>
      </c>
      <c r="D520" s="1">
        <v>0.97399999999999998</v>
      </c>
      <c r="E520" s="1">
        <v>0.81799999999999995</v>
      </c>
      <c r="G520" t="str">
        <f>VLOOKUP(A520,Sheet2!A2:B307,2)</f>
        <v>Alueella asuvan työllisen työvoiman määrä</v>
      </c>
      <c r="K520" t="str">
        <f>VLOOKUP(B520,Sheet2!A2:B307,2)</f>
        <v>Huumausainerikokset yhteensä, miehet</v>
      </c>
    </row>
    <row r="521" spans="1:11" x14ac:dyDescent="0.2">
      <c r="A521" s="1" t="s">
        <v>30</v>
      </c>
      <c r="B521" s="1" t="s">
        <v>65</v>
      </c>
      <c r="C521" s="1">
        <v>0.96299999999999997</v>
      </c>
      <c r="D521" s="1">
        <v>0.92900000000000005</v>
      </c>
      <c r="E521" s="4"/>
      <c r="G521" t="str">
        <f>VLOOKUP(A521,Sheet2!A2:B307,2)</f>
        <v>Alueella asuvan työllisen työvoiman määrä</v>
      </c>
      <c r="K521" t="str">
        <f>VLOOKUP(B521,Sheet2!A2:B307,2)</f>
        <v>Itsemurhan tutkinta</v>
      </c>
    </row>
    <row r="522" spans="1:11" x14ac:dyDescent="0.2">
      <c r="A522" s="1" t="s">
        <v>30</v>
      </c>
      <c r="B522" s="1" t="s">
        <v>39</v>
      </c>
      <c r="C522" s="1">
        <v>0.94799999999999995</v>
      </c>
      <c r="D522" s="1">
        <v>0.95199999999999996</v>
      </c>
      <c r="E522" s="1">
        <v>0.94299999999999995</v>
      </c>
      <c r="G522" t="str">
        <f>VLOOKUP(A522,Sheet2!A2:B307,2)</f>
        <v>Alueella asuvan työllisen työvoiman määrä</v>
      </c>
      <c r="K522" t="str">
        <f>VLOOKUP(B522,Sheet2!A2:B307,2)</f>
        <v>Jalostuksen työllinen työvoima</v>
      </c>
    </row>
    <row r="523" spans="1:11" x14ac:dyDescent="0.2">
      <c r="A523" s="1" t="s">
        <v>30</v>
      </c>
      <c r="B523" s="1" t="s">
        <v>37</v>
      </c>
      <c r="C523" s="1">
        <v>0.95199999999999996</v>
      </c>
      <c r="D523" s="1">
        <v>0.95899999999999996</v>
      </c>
      <c r="E523" s="1">
        <v>0.879</v>
      </c>
      <c r="G523" t="str">
        <f>VLOOKUP(A523,Sheet2!A2:B307,2)</f>
        <v>Alueella asuvan työllisen työvoiman määrä</v>
      </c>
      <c r="K523" t="str">
        <f>VLOOKUP(B523,Sheet2!A2:B307,2)</f>
        <v>Jalostuksen työpaikat</v>
      </c>
    </row>
    <row r="524" spans="1:11" x14ac:dyDescent="0.2">
      <c r="A524" s="1" t="s">
        <v>30</v>
      </c>
      <c r="B524" s="1" t="s">
        <v>64</v>
      </c>
      <c r="C524" s="1">
        <v>0.99</v>
      </c>
      <c r="D524" s="1">
        <v>0.98899999999999999</v>
      </c>
      <c r="E524" s="2"/>
      <c r="G524" t="str">
        <f>VLOOKUP(A524,Sheet2!A2:B307,2)</f>
        <v>Alueella asuvan työllisen työvoiman määrä</v>
      </c>
      <c r="K524" t="str">
        <f>VLOOKUP(B524,Sheet2!A2:B307,2)</f>
        <v>Kokonaan perusturvan varassa, asuntoväestö lapsia</v>
      </c>
    </row>
    <row r="525" spans="1:11" x14ac:dyDescent="0.2">
      <c r="A525" s="1" t="s">
        <v>30</v>
      </c>
      <c r="B525" s="1" t="s">
        <v>61</v>
      </c>
      <c r="C525" s="1">
        <v>0.98299999999999998</v>
      </c>
      <c r="D525" s="1">
        <v>0.98699999999999999</v>
      </c>
      <c r="E525" s="4"/>
      <c r="G525" t="str">
        <f>VLOOKUP(A525,Sheet2!A2:B307,2)</f>
        <v>Alueella asuvan työllisen työvoiman määrä</v>
      </c>
      <c r="K525" t="str">
        <f>VLOOKUP(B525,Sheet2!A2:B307,2)</f>
        <v>Kokonaan perusturvan varassa, koko asuntoväestö</v>
      </c>
    </row>
    <row r="526" spans="1:11" x14ac:dyDescent="0.2">
      <c r="A526" s="1" t="s">
        <v>30</v>
      </c>
      <c r="B526" s="1" t="s">
        <v>44</v>
      </c>
      <c r="C526" s="1">
        <v>0.92</v>
      </c>
      <c r="D526" s="1">
        <v>0.90500000000000003</v>
      </c>
      <c r="E526" s="4"/>
      <c r="G526" t="str">
        <f>VLOOKUP(A526,Sheet2!A2:B307,2)</f>
        <v>Alueella asuvan työllisen työvoiman määrä</v>
      </c>
      <c r="K526" t="str">
        <f>VLOOKUP(B526,Sheet2!A2:B307,2)</f>
        <v>Päästöt yhteensä pl. LULUCF-sektori</v>
      </c>
    </row>
    <row r="527" spans="1:11" x14ac:dyDescent="0.2">
      <c r="A527" s="1" t="s">
        <v>30</v>
      </c>
      <c r="B527" s="1" t="s">
        <v>38</v>
      </c>
      <c r="C527" s="1">
        <v>0.98599999999999999</v>
      </c>
      <c r="D527" s="1">
        <v>0.98599999999999999</v>
      </c>
      <c r="E527" s="1">
        <v>0.97399999999999998</v>
      </c>
      <c r="G527" t="str">
        <f>VLOOKUP(A527,Sheet2!A2:B307,2)</f>
        <v>Alueella asuvan työllisen työvoiman määrä</v>
      </c>
      <c r="K527" t="str">
        <f>VLOOKUP(B527,Sheet2!A2:B307,2)</f>
        <v>Palvelujen työpaikat</v>
      </c>
    </row>
    <row r="528" spans="1:11" x14ac:dyDescent="0.2">
      <c r="A528" s="1" t="s">
        <v>30</v>
      </c>
      <c r="B528" s="1" t="s">
        <v>40</v>
      </c>
      <c r="C528" s="1">
        <v>0.999</v>
      </c>
      <c r="D528" s="1">
        <v>0.999</v>
      </c>
      <c r="E528" s="3">
        <v>0.998</v>
      </c>
      <c r="G528" t="str">
        <f>VLOOKUP(A528,Sheet2!A2:B307,2)</f>
        <v>Alueella asuvan työllisen työvoiman määrä</v>
      </c>
      <c r="K528" t="str">
        <f>VLOOKUP(B528,Sheet2!A2:B307,2)</f>
        <v>Palvelutoimialojen työllinen työvoima</v>
      </c>
    </row>
    <row r="529" spans="1:11" x14ac:dyDescent="0.2">
      <c r="A529" s="1" t="s">
        <v>30</v>
      </c>
      <c r="B529" s="1" t="s">
        <v>63</v>
      </c>
      <c r="C529" s="1">
        <v>0.98</v>
      </c>
      <c r="D529" s="1">
        <v>0.98599999999999999</v>
      </c>
      <c r="E529" s="2"/>
      <c r="G529" t="str">
        <f>VLOOKUP(A529,Sheet2!A2:B307,2)</f>
        <v>Alueella asuvan työllisen työvoiman määrä</v>
      </c>
      <c r="K529" t="str">
        <f>VLOOKUP(B529,Sheet2!A2:B307,2)</f>
        <v>Perusturvan osuus yli puolet tuloista, koko asuntoväestö</v>
      </c>
    </row>
    <row r="530" spans="1:11" x14ac:dyDescent="0.2">
      <c r="A530" s="1" t="s">
        <v>30</v>
      </c>
      <c r="B530" s="1" t="s">
        <v>59</v>
      </c>
      <c r="C530" s="1">
        <v>0.95499999999999996</v>
      </c>
      <c r="D530" s="1">
        <v>0.96299999999999997</v>
      </c>
      <c r="E530" s="3">
        <v>0.95</v>
      </c>
      <c r="G530" t="str">
        <f>VLOOKUP(A530,Sheet2!A2:B307,2)</f>
        <v>Alueella asuvan työllisen työvoiman määrä</v>
      </c>
      <c r="K530" t="str">
        <f>VLOOKUP(B530,Sheet2!A2:B307,2)</f>
        <v>Pienituloisten henkilöiden lukumäärä asuntoväestössä</v>
      </c>
    </row>
    <row r="531" spans="1:11" x14ac:dyDescent="0.2">
      <c r="A531" s="1" t="s">
        <v>30</v>
      </c>
      <c r="B531" s="1" t="s">
        <v>60</v>
      </c>
      <c r="C531" s="1">
        <v>0.97199999999999998</v>
      </c>
      <c r="D531" s="1">
        <v>0.98499999999999999</v>
      </c>
      <c r="E531" s="3">
        <v>0.88400000000000001</v>
      </c>
      <c r="G531" t="str">
        <f>VLOOKUP(A531,Sheet2!A2:B307,2)</f>
        <v>Alueella asuvan työllisen työvoiman määrä</v>
      </c>
      <c r="K531" t="str">
        <f>VLOOKUP(B531,Sheet2!A2:B307,2)</f>
        <v>Pienituloisten lasten lukumäärä asuntoväestössä</v>
      </c>
    </row>
    <row r="532" spans="1:11" x14ac:dyDescent="0.2">
      <c r="A532" s="1" t="s">
        <v>30</v>
      </c>
      <c r="B532" s="1" t="s">
        <v>62</v>
      </c>
      <c r="C532" s="1">
        <v>0.98299999999999998</v>
      </c>
      <c r="D532" s="1">
        <v>0.98799999999999999</v>
      </c>
      <c r="E532" s="3">
        <v>0.878</v>
      </c>
      <c r="G532" t="str">
        <f>VLOOKUP(A532,Sheet2!A2:B307,2)</f>
        <v>Alueella asuvan työllisen työvoiman määrä</v>
      </c>
      <c r="K532" t="str">
        <f>VLOOKUP(B532,Sheet2!A2:B307,2)</f>
        <v>Pitkittyneesti perusturvan varassa,  koko asuntoväestö</v>
      </c>
    </row>
    <row r="533" spans="1:11" x14ac:dyDescent="0.2">
      <c r="A533" s="1" t="s">
        <v>30</v>
      </c>
      <c r="B533" s="1" t="s">
        <v>69</v>
      </c>
      <c r="C533" s="1">
        <v>0.95899999999999996</v>
      </c>
      <c r="D533" s="1">
        <v>0.97799999999999998</v>
      </c>
      <c r="E533" s="4"/>
      <c r="G533" t="str">
        <f>VLOOKUP(A533,Sheet2!A2:B307,2)</f>
        <v>Alueella asuvan työllisen työvoiman määrä</v>
      </c>
      <c r="K533" t="str">
        <f>VLOOKUP(B533,Sheet2!A2:B307,2)</f>
        <v>Rattijuopumukset yhteensä, miehet</v>
      </c>
    </row>
    <row r="534" spans="1:11" x14ac:dyDescent="0.2">
      <c r="A534" s="1" t="s">
        <v>30</v>
      </c>
      <c r="B534" s="1" t="s">
        <v>47</v>
      </c>
      <c r="C534" s="1">
        <v>0.95799999999999996</v>
      </c>
      <c r="D534" s="1">
        <v>0.95699999999999996</v>
      </c>
      <c r="E534" s="3">
        <v>0.93400000000000005</v>
      </c>
      <c r="G534" t="str">
        <f>VLOOKUP(A534,Sheet2!A2:B307,2)</f>
        <v>Alueella asuvan työllisen työvoiman määrä</v>
      </c>
      <c r="K534" t="str">
        <f>VLOOKUP(B534,Sheet2!A2:B307,2)</f>
        <v>Ulkomaalaistaustaisia</v>
      </c>
    </row>
    <row r="535" spans="1:11" x14ac:dyDescent="0.2">
      <c r="A535" s="1" t="s">
        <v>30</v>
      </c>
      <c r="B535" s="1" t="s">
        <v>46</v>
      </c>
      <c r="C535" s="1">
        <v>0.96699999999999997</v>
      </c>
      <c r="D535" s="1">
        <v>0.96499999999999997</v>
      </c>
      <c r="E535" s="1">
        <v>0.93400000000000005</v>
      </c>
      <c r="G535" t="str">
        <f>VLOOKUP(A535,Sheet2!A2:B307,2)</f>
        <v>Alueella asuvan työllisen työvoiman määrä</v>
      </c>
      <c r="K535" t="str">
        <f>VLOOKUP(B535,Sheet2!A2:B307,2)</f>
        <v>Ulkomailla syntyneitä</v>
      </c>
    </row>
    <row r="536" spans="1:11" x14ac:dyDescent="0.2">
      <c r="A536" s="1" t="s">
        <v>30</v>
      </c>
      <c r="B536" s="1" t="s">
        <v>73</v>
      </c>
      <c r="C536" s="1">
        <v>0.995</v>
      </c>
      <c r="D536" s="1">
        <v>0.996</v>
      </c>
      <c r="E536" s="4"/>
      <c r="G536" t="str">
        <f>VLOOKUP(A536,Sheet2!A2:B307,2)</f>
        <v>Alueella asuvan työllisen työvoiman määrä</v>
      </c>
      <c r="K536" t="str">
        <f>VLOOKUP(B536,Sheet2!A2:B307,2)</f>
        <v>Velallisten lkm</v>
      </c>
    </row>
    <row r="537" spans="1:11" x14ac:dyDescent="0.2">
      <c r="A537" s="1" t="s">
        <v>30</v>
      </c>
      <c r="B537" s="1" t="s">
        <v>35</v>
      </c>
      <c r="C537" s="1">
        <v>0.99199999999999999</v>
      </c>
      <c r="D537" s="1">
        <v>0.99399999999999999</v>
      </c>
      <c r="E537" s="3">
        <v>0.93500000000000005</v>
      </c>
      <c r="G537" t="str">
        <f>VLOOKUP(A537,Sheet2!A2:B307,2)</f>
        <v>Alueella asuvan työllisen työvoiman määrä</v>
      </c>
      <c r="K537" t="str">
        <f>VLOOKUP(B537,Sheet2!A2:B307,2)</f>
        <v>Yrittäjät</v>
      </c>
    </row>
    <row r="538" spans="1:11" x14ac:dyDescent="0.2">
      <c r="A538" s="1" t="s">
        <v>36</v>
      </c>
      <c r="B538" s="1" t="s">
        <v>45</v>
      </c>
      <c r="C538" s="1">
        <v>0.98299999999999998</v>
      </c>
      <c r="D538" s="1">
        <v>0.98399999999999999</v>
      </c>
      <c r="E538" s="4"/>
      <c r="G538" t="str">
        <f>VLOOKUP(A538,Sheet2!A2:B307,2)</f>
        <v>Alueella olevien työpaikkojen lukumäärä</v>
      </c>
      <c r="K538">
        <f>VLOOKUP(B538,Sheet2!A2:B307,2)</f>
        <v>0</v>
      </c>
    </row>
    <row r="539" spans="1:11" x14ac:dyDescent="0.2">
      <c r="A539" s="1" t="s">
        <v>36</v>
      </c>
      <c r="B539" s="1" t="s">
        <v>41</v>
      </c>
      <c r="C539" s="1">
        <v>0.95499999999999996</v>
      </c>
      <c r="D539" s="1">
        <v>0.95199999999999996</v>
      </c>
      <c r="E539" s="2"/>
      <c r="G539" t="str">
        <f>VLOOKUP(A539,Sheet2!A2:B307,2)</f>
        <v>Alueella olevien työpaikkojen lukumäärä</v>
      </c>
      <c r="K539" t="str">
        <f>VLOOKUP(B539,Sheet2!A2:B307,2)</f>
        <v>1.1.1.1 Tulovero ansiotulosta valtionverotuksessa (TVL 124§ 1 mom.)</v>
      </c>
    </row>
    <row r="540" spans="1:11" x14ac:dyDescent="0.2">
      <c r="A540" s="1" t="s">
        <v>36</v>
      </c>
      <c r="B540" s="1" t="s">
        <v>42</v>
      </c>
      <c r="C540" s="1">
        <v>0.96899999999999997</v>
      </c>
      <c r="D540" s="1">
        <v>0.96899999999999997</v>
      </c>
      <c r="E540" s="1">
        <v>0.85899999999999999</v>
      </c>
      <c r="G540" t="str">
        <f>VLOOKUP(A540,Sheet2!A2:B307,2)</f>
        <v>Alueella olevien työpaikkojen lukumäärä</v>
      </c>
      <c r="K540" t="str">
        <f>VLOOKUP(B540,Sheet2!A2:B307,2)</f>
        <v>1.1.1.2 Tulovero pääomatulosta valtionverotuksessa (TVL 124 § 2 mom.)</v>
      </c>
    </row>
    <row r="541" spans="1:11" x14ac:dyDescent="0.2">
      <c r="A541" s="1" t="s">
        <v>36</v>
      </c>
      <c r="B541" s="1" t="s">
        <v>43</v>
      </c>
      <c r="C541" s="1">
        <v>0.98799999999999999</v>
      </c>
      <c r="D541" s="1">
        <v>0.98699999999999999</v>
      </c>
      <c r="E541" s="3">
        <v>0.95</v>
      </c>
      <c r="G541" t="str">
        <f>VLOOKUP(A541,Sheet2!A2:B307,2)</f>
        <v>Alueella olevien työpaikkojen lukumäärä</v>
      </c>
      <c r="K541" t="str">
        <f>VLOOKUP(B541,Sheet2!A2:B307,2)</f>
        <v>1.1.2.1 Kunnallisvero kunnille</v>
      </c>
    </row>
    <row r="542" spans="1:11" x14ac:dyDescent="0.2">
      <c r="A542" s="1" t="s">
        <v>36</v>
      </c>
      <c r="B542" s="1" t="s">
        <v>66</v>
      </c>
      <c r="C542" s="1">
        <v>0.99099999999999999</v>
      </c>
      <c r="D542" s="1">
        <v>0.99099999999999999</v>
      </c>
      <c r="E542" s="4"/>
      <c r="G542" t="str">
        <f>VLOOKUP(A542,Sheet2!A2:B307,2)</f>
        <v>Alueella olevien työpaikkojen lukumäärä</v>
      </c>
      <c r="K542" t="str">
        <f>VLOOKUP(B542,Sheet2!A2:B307,2)</f>
        <v>A Omaisuusrikokset, miehet</v>
      </c>
    </row>
    <row r="543" spans="1:11" x14ac:dyDescent="0.2">
      <c r="A543" s="1" t="s">
        <v>36</v>
      </c>
      <c r="B543" s="1" t="s">
        <v>71</v>
      </c>
      <c r="C543" s="1">
        <v>0.99099999999999999</v>
      </c>
      <c r="D543" s="1">
        <v>0.98699999999999999</v>
      </c>
      <c r="E543" s="2"/>
      <c r="G543" t="str">
        <f>VLOOKUP(A543,Sheet2!A2:B307,2)</f>
        <v>Alueella olevien työpaikkojen lukumäärä</v>
      </c>
      <c r="K543" t="str">
        <f>VLOOKUP(B543,Sheet2!A2:B307,2)</f>
        <v>A Omaisuusrikokset, naiset</v>
      </c>
    </row>
    <row r="544" spans="1:11" x14ac:dyDescent="0.2">
      <c r="A544" s="1" t="s">
        <v>36</v>
      </c>
      <c r="B544" s="1" t="s">
        <v>55</v>
      </c>
      <c r="C544" s="1">
        <v>0.995</v>
      </c>
      <c r="D544" s="1">
        <v>0.996</v>
      </c>
      <c r="E544" s="3">
        <v>-0.88800000000000001</v>
      </c>
      <c r="G544" t="str">
        <f>VLOOKUP(A544,Sheet2!A2:B307,2)</f>
        <v>Alueella olevien työpaikkojen lukumäärä</v>
      </c>
      <c r="K544" t="str">
        <f>VLOOKUP(B544,Sheet2!A2:B307,2)</f>
        <v>Avioliiton solmineet miehet, puoliso eri sukupuolta</v>
      </c>
    </row>
    <row r="545" spans="1:11" x14ac:dyDescent="0.2">
      <c r="A545" s="1" t="s">
        <v>36</v>
      </c>
      <c r="B545" s="1" t="s">
        <v>56</v>
      </c>
      <c r="C545" s="1">
        <v>0.996</v>
      </c>
      <c r="D545" s="1">
        <v>0.996</v>
      </c>
      <c r="E545" s="3">
        <v>-0.90700000000000003</v>
      </c>
      <c r="G545" t="str">
        <f>VLOOKUP(A545,Sheet2!A2:B307,2)</f>
        <v>Alueella olevien työpaikkojen lukumäärä</v>
      </c>
      <c r="K545" t="str">
        <f>VLOOKUP(B545,Sheet2!A2:B307,2)</f>
        <v>Avioliiton solmineet naiset, puoliso eri sukupuolta</v>
      </c>
    </row>
    <row r="546" spans="1:11" x14ac:dyDescent="0.2">
      <c r="A546" s="1" t="s">
        <v>36</v>
      </c>
      <c r="B546" s="1" t="s">
        <v>57</v>
      </c>
      <c r="C546" s="1">
        <v>0.98599999999999999</v>
      </c>
      <c r="D546" s="1">
        <v>0.97599999999999998</v>
      </c>
      <c r="E546" s="4"/>
      <c r="G546" t="str">
        <f>VLOOKUP(A546,Sheet2!A2:B307,2)</f>
        <v>Alueella olevien työpaikkojen lukumäärä</v>
      </c>
      <c r="K546" t="str">
        <f>VLOOKUP(B546,Sheet2!A2:B307,2)</f>
        <v>Avioliitosta eronneet miehet, puoliso eri sukupuolta</v>
      </c>
    </row>
    <row r="547" spans="1:11" x14ac:dyDescent="0.2">
      <c r="A547" s="1" t="s">
        <v>36</v>
      </c>
      <c r="B547" s="1" t="s">
        <v>58</v>
      </c>
      <c r="C547" s="1">
        <v>0.98599999999999999</v>
      </c>
      <c r="D547" s="1">
        <v>0.97399999999999998</v>
      </c>
      <c r="E547" s="4"/>
      <c r="G547" t="str">
        <f>VLOOKUP(A547,Sheet2!A2:B307,2)</f>
        <v>Alueella olevien työpaikkojen lukumäärä</v>
      </c>
      <c r="K547" t="str">
        <f>VLOOKUP(B547,Sheet2!A2:B307,2)</f>
        <v>Avioliitosta eronneet naiset, puoliso eri sukupuolta</v>
      </c>
    </row>
    <row r="548" spans="1:11" x14ac:dyDescent="0.2">
      <c r="A548" s="1" t="s">
        <v>36</v>
      </c>
      <c r="B548" s="1" t="s">
        <v>51</v>
      </c>
      <c r="C548" s="1">
        <v>0.96399999999999997</v>
      </c>
      <c r="D548" s="1">
        <v>0.97199999999999998</v>
      </c>
      <c r="E548" s="4"/>
      <c r="G548" t="str">
        <f>VLOOKUP(A548,Sheet2!A2:B307,2)</f>
        <v>Alueella olevien työpaikkojen lukumäärä</v>
      </c>
      <c r="K548" t="str">
        <f>VLOOKUP(B548,Sheet2!A2:B307,2)</f>
        <v>Aviopari tai rekisteröity pari ja lapsia, alle 3-v. lasten lkm perheissä</v>
      </c>
    </row>
    <row r="549" spans="1:11" x14ac:dyDescent="0.2">
      <c r="A549" s="1" t="s">
        <v>36</v>
      </c>
      <c r="B549" s="1" t="s">
        <v>53</v>
      </c>
      <c r="C549" s="1">
        <v>0.95099999999999996</v>
      </c>
      <c r="D549" s="1">
        <v>0.96499999999999997</v>
      </c>
      <c r="E549" s="4"/>
      <c r="G549" t="str">
        <f>VLOOKUP(A549,Sheet2!A2:B307,2)</f>
        <v>Alueella olevien työpaikkojen lukumäärä</v>
      </c>
      <c r="K549" t="str">
        <f>VLOOKUP(B549,Sheet2!A2:B307,2)</f>
        <v>Aviopari tai rekisteröity pari ja lapsia, alle 7-v. lasten lkm perheissä</v>
      </c>
    </row>
    <row r="550" spans="1:11" x14ac:dyDescent="0.2">
      <c r="A550" s="1" t="s">
        <v>36</v>
      </c>
      <c r="B550" s="1" t="s">
        <v>49</v>
      </c>
      <c r="C550" s="1">
        <v>0.94599999999999995</v>
      </c>
      <c r="D550" s="1">
        <v>0.95299999999999996</v>
      </c>
      <c r="E550" s="4"/>
      <c r="G550" t="str">
        <f>VLOOKUP(A550,Sheet2!A2:B307,2)</f>
        <v>Alueella olevien työpaikkojen lukumäärä</v>
      </c>
      <c r="K550" t="str">
        <f>VLOOKUP(B550,Sheet2!A2:B307,2)</f>
        <v>Aviopari tai rekisteröity pari ja lapsia, henkilöitä perheessä</v>
      </c>
    </row>
    <row r="551" spans="1:11" x14ac:dyDescent="0.2">
      <c r="A551" s="1" t="s">
        <v>36</v>
      </c>
      <c r="B551" s="1" t="s">
        <v>52</v>
      </c>
      <c r="C551" s="1">
        <v>0.97699999999999998</v>
      </c>
      <c r="D551" s="1">
        <v>0.97899999999999998</v>
      </c>
      <c r="E551" s="4"/>
      <c r="G551" t="str">
        <f>VLOOKUP(A551,Sheet2!A2:B307,2)</f>
        <v>Alueella olevien työpaikkojen lukumäärä</v>
      </c>
      <c r="K551" t="str">
        <f>VLOOKUP(B551,Sheet2!A2:B307,2)</f>
        <v>Avopari ja lapsia, alle 3-v. lasten lkm perheissä</v>
      </c>
    </row>
    <row r="552" spans="1:11" x14ac:dyDescent="0.2">
      <c r="A552" s="1" t="s">
        <v>36</v>
      </c>
      <c r="B552" s="1" t="s">
        <v>54</v>
      </c>
      <c r="C552" s="1">
        <v>0.97</v>
      </c>
      <c r="D552" s="1">
        <v>0.97499999999999998</v>
      </c>
      <c r="E552" s="4"/>
      <c r="G552" t="str">
        <f>VLOOKUP(A552,Sheet2!A2:B307,2)</f>
        <v>Alueella olevien työpaikkojen lukumäärä</v>
      </c>
      <c r="K552" t="str">
        <f>VLOOKUP(B552,Sheet2!A2:B307,2)</f>
        <v>Avopari ja lapsia, alle 7-v. lasten lkm perheissä</v>
      </c>
    </row>
    <row r="553" spans="1:11" x14ac:dyDescent="0.2">
      <c r="A553" s="1" t="s">
        <v>36</v>
      </c>
      <c r="B553" s="1" t="s">
        <v>50</v>
      </c>
      <c r="C553" s="1">
        <v>0.96399999999999997</v>
      </c>
      <c r="D553" s="1">
        <v>0.96799999999999997</v>
      </c>
      <c r="E553" s="3">
        <v>0.89100000000000001</v>
      </c>
      <c r="G553" t="str">
        <f>VLOOKUP(A553,Sheet2!A2:B307,2)</f>
        <v>Alueella olevien työpaikkojen lukumäärä</v>
      </c>
      <c r="K553" t="str">
        <f>VLOOKUP(B553,Sheet2!A2:B307,2)</f>
        <v>Avopari ja lapsia, henkilöitä perheessä</v>
      </c>
    </row>
    <row r="554" spans="1:11" x14ac:dyDescent="0.2">
      <c r="A554" s="1" t="s">
        <v>36</v>
      </c>
      <c r="B554" s="1" t="s">
        <v>67</v>
      </c>
      <c r="C554" s="1">
        <v>0.98699999999999999</v>
      </c>
      <c r="D554" s="1">
        <v>0.98299999999999998</v>
      </c>
      <c r="E554" s="2"/>
      <c r="G554" t="str">
        <f>VLOOKUP(A554,Sheet2!A2:B307,2)</f>
        <v>Alueella olevien työpaikkojen lukumäärä</v>
      </c>
      <c r="K554" t="str">
        <f>VLOOKUP(B554,Sheet2!A2:B307,2)</f>
        <v>B Henkeen ja terveyteen kohdistuneet rikokset, miehet</v>
      </c>
    </row>
    <row r="555" spans="1:11" x14ac:dyDescent="0.2">
      <c r="A555" s="1" t="s">
        <v>36</v>
      </c>
      <c r="B555" s="1" t="s">
        <v>72</v>
      </c>
      <c r="C555" s="1">
        <v>0.98699999999999999</v>
      </c>
      <c r="D555" s="1">
        <v>0.97799999999999998</v>
      </c>
      <c r="E555" s="4"/>
      <c r="G555" t="str">
        <f>VLOOKUP(A555,Sheet2!A2:B307,2)</f>
        <v>Alueella olevien työpaikkojen lukumäärä</v>
      </c>
      <c r="K555" t="str">
        <f>VLOOKUP(B555,Sheet2!A2:B307,2)</f>
        <v>B Henkeen ja terveyteen kohdistuneet rikokset, naiset</v>
      </c>
    </row>
    <row r="556" spans="1:11" x14ac:dyDescent="0.2">
      <c r="A556" s="1" t="s">
        <v>36</v>
      </c>
      <c r="B556" s="1" t="s">
        <v>68</v>
      </c>
      <c r="C556" s="1">
        <v>0.95699999999999996</v>
      </c>
      <c r="D556" s="1">
        <v>0.96199999999999997</v>
      </c>
      <c r="E556" s="4"/>
      <c r="G556" t="str">
        <f>VLOOKUP(A556,Sheet2!A2:B307,2)</f>
        <v>Alueella olevien työpaikkojen lukumäärä</v>
      </c>
      <c r="K556" t="str">
        <f>VLOOKUP(B556,Sheet2!A2:B307,2)</f>
        <v>C Seksuaalirikokset, miehet</v>
      </c>
    </row>
    <row r="557" spans="1:11" x14ac:dyDescent="0.2">
      <c r="A557" s="1" t="s">
        <v>36</v>
      </c>
      <c r="B557" s="1" t="s">
        <v>70</v>
      </c>
      <c r="C557" s="1">
        <v>0.96699999999999997</v>
      </c>
      <c r="D557" s="1">
        <v>0.98199999999999998</v>
      </c>
      <c r="E557" s="3">
        <v>0.86599999999999999</v>
      </c>
      <c r="G557" t="str">
        <f>VLOOKUP(A557,Sheet2!A2:B307,2)</f>
        <v>Alueella olevien työpaikkojen lukumäärä</v>
      </c>
      <c r="K557" t="str">
        <f>VLOOKUP(B557,Sheet2!A2:B307,2)</f>
        <v>Huumausainerikokset yhteensä, miehet</v>
      </c>
    </row>
    <row r="558" spans="1:11" x14ac:dyDescent="0.2">
      <c r="A558" s="1" t="s">
        <v>36</v>
      </c>
      <c r="B558" s="1" t="s">
        <v>65</v>
      </c>
      <c r="C558" s="1">
        <v>0.96299999999999997</v>
      </c>
      <c r="D558" s="1">
        <v>0.91600000000000004</v>
      </c>
      <c r="E558" s="4"/>
      <c r="G558" t="str">
        <f>VLOOKUP(A558,Sheet2!A2:B307,2)</f>
        <v>Alueella olevien työpaikkojen lukumäärä</v>
      </c>
      <c r="K558" t="str">
        <f>VLOOKUP(B558,Sheet2!A2:B307,2)</f>
        <v>Itsemurhan tutkinta</v>
      </c>
    </row>
    <row r="559" spans="1:11" x14ac:dyDescent="0.2">
      <c r="A559" s="1" t="s">
        <v>36</v>
      </c>
      <c r="B559" s="1" t="s">
        <v>39</v>
      </c>
      <c r="C559" s="1">
        <v>0.91800000000000004</v>
      </c>
      <c r="D559" s="1">
        <v>0.91900000000000004</v>
      </c>
      <c r="E559" s="3">
        <v>0.89500000000000002</v>
      </c>
      <c r="G559" t="str">
        <f>VLOOKUP(A559,Sheet2!A2:B307,2)</f>
        <v>Alueella olevien työpaikkojen lukumäärä</v>
      </c>
      <c r="K559" t="str">
        <f>VLOOKUP(B559,Sheet2!A2:B307,2)</f>
        <v>Jalostuksen työllinen työvoima</v>
      </c>
    </row>
    <row r="560" spans="1:11" x14ac:dyDescent="0.2">
      <c r="A560" s="1" t="s">
        <v>36</v>
      </c>
      <c r="B560" s="1" t="s">
        <v>37</v>
      </c>
      <c r="C560" s="1">
        <v>0.93200000000000005</v>
      </c>
      <c r="D560" s="1">
        <v>0.94</v>
      </c>
      <c r="E560" s="3">
        <v>0.90300000000000002</v>
      </c>
      <c r="G560" t="str">
        <f>VLOOKUP(A560,Sheet2!A2:B307,2)</f>
        <v>Alueella olevien työpaikkojen lukumäärä</v>
      </c>
      <c r="K560" t="str">
        <f>VLOOKUP(B560,Sheet2!A2:B307,2)</f>
        <v>Jalostuksen työpaikat</v>
      </c>
    </row>
    <row r="561" spans="1:11" x14ac:dyDescent="0.2">
      <c r="A561" s="1" t="s">
        <v>36</v>
      </c>
      <c r="B561" s="1" t="s">
        <v>64</v>
      </c>
      <c r="C561" s="1">
        <v>0.99099999999999999</v>
      </c>
      <c r="D561" s="1">
        <v>0.98699999999999999</v>
      </c>
      <c r="G561" t="str">
        <f>VLOOKUP(A561,Sheet2!A2:B307,2)</f>
        <v>Alueella olevien työpaikkojen lukumäärä</v>
      </c>
      <c r="K561" t="str">
        <f>VLOOKUP(B561,Sheet2!A2:B307,2)</f>
        <v>Kokonaan perusturvan varassa, asuntoväestö lapsia</v>
      </c>
    </row>
    <row r="562" spans="1:11" x14ac:dyDescent="0.2">
      <c r="A562" s="1" t="s">
        <v>36</v>
      </c>
      <c r="B562" s="1" t="s">
        <v>61</v>
      </c>
      <c r="C562" s="1">
        <v>0.98499999999999999</v>
      </c>
      <c r="D562" s="1">
        <v>0.98399999999999999</v>
      </c>
      <c r="E562" s="4"/>
      <c r="G562" t="str">
        <f>VLOOKUP(A562,Sheet2!A2:B307,2)</f>
        <v>Alueella olevien työpaikkojen lukumäärä</v>
      </c>
      <c r="K562" t="str">
        <f>VLOOKUP(B562,Sheet2!A2:B307,2)</f>
        <v>Kokonaan perusturvan varassa, koko asuntoväestö</v>
      </c>
    </row>
    <row r="563" spans="1:11" x14ac:dyDescent="0.2">
      <c r="A563" s="1" t="s">
        <v>36</v>
      </c>
      <c r="B563" s="1" t="s">
        <v>44</v>
      </c>
      <c r="C563" s="1">
        <v>0.89300000000000002</v>
      </c>
      <c r="D563" s="1">
        <v>0.876</v>
      </c>
      <c r="E563" s="4"/>
      <c r="G563" t="str">
        <f>VLOOKUP(A563,Sheet2!A2:B307,2)</f>
        <v>Alueella olevien työpaikkojen lukumäärä</v>
      </c>
      <c r="K563" t="str">
        <f>VLOOKUP(B563,Sheet2!A2:B307,2)</f>
        <v>Päästöt yhteensä pl. LULUCF-sektori</v>
      </c>
    </row>
    <row r="564" spans="1:11" x14ac:dyDescent="0.2">
      <c r="A564" s="1" t="s">
        <v>36</v>
      </c>
      <c r="B564" s="1" t="s">
        <v>38</v>
      </c>
      <c r="C564" s="1">
        <v>0.998</v>
      </c>
      <c r="D564" s="1">
        <v>0.998</v>
      </c>
      <c r="E564" s="1">
        <v>0.996</v>
      </c>
      <c r="G564" t="str">
        <f>VLOOKUP(A564,Sheet2!A2:B307,2)</f>
        <v>Alueella olevien työpaikkojen lukumäärä</v>
      </c>
      <c r="K564" t="str">
        <f>VLOOKUP(B564,Sheet2!A2:B307,2)</f>
        <v>Palvelujen työpaikat</v>
      </c>
    </row>
    <row r="565" spans="1:11" x14ac:dyDescent="0.2">
      <c r="A565" s="1" t="s">
        <v>36</v>
      </c>
      <c r="B565" s="1" t="s">
        <v>40</v>
      </c>
      <c r="C565" s="1">
        <v>0.995</v>
      </c>
      <c r="D565" s="1">
        <v>0.995</v>
      </c>
      <c r="E565" s="3">
        <v>0.97899999999999998</v>
      </c>
      <c r="G565" t="str">
        <f>VLOOKUP(A565,Sheet2!A2:B307,2)</f>
        <v>Alueella olevien työpaikkojen lukumäärä</v>
      </c>
      <c r="K565" t="str">
        <f>VLOOKUP(B565,Sheet2!A2:B307,2)</f>
        <v>Palvelutoimialojen työllinen työvoima</v>
      </c>
    </row>
    <row r="566" spans="1:11" x14ac:dyDescent="0.2">
      <c r="A566" s="1" t="s">
        <v>36</v>
      </c>
      <c r="B566" s="1" t="s">
        <v>63</v>
      </c>
      <c r="C566" s="1">
        <v>0.98299999999999998</v>
      </c>
      <c r="D566" s="1">
        <v>0.98499999999999999</v>
      </c>
      <c r="E566" s="4"/>
      <c r="G566" t="str">
        <f>VLOOKUP(A566,Sheet2!A2:B307,2)</f>
        <v>Alueella olevien työpaikkojen lukumäärä</v>
      </c>
      <c r="K566" t="str">
        <f>VLOOKUP(B566,Sheet2!A2:B307,2)</f>
        <v>Perusturvan osuus yli puolet tuloista, koko asuntoväestö</v>
      </c>
    </row>
    <row r="567" spans="1:11" x14ac:dyDescent="0.2">
      <c r="A567" s="1" t="s">
        <v>36</v>
      </c>
      <c r="B567" s="1" t="s">
        <v>59</v>
      </c>
      <c r="C567" s="1">
        <v>0.95399999999999996</v>
      </c>
      <c r="D567" s="1">
        <v>0.95899999999999996</v>
      </c>
      <c r="E567" s="3">
        <v>0.89700000000000002</v>
      </c>
      <c r="G567" t="str">
        <f>VLOOKUP(A567,Sheet2!A2:B307,2)</f>
        <v>Alueella olevien työpaikkojen lukumäärä</v>
      </c>
      <c r="K567" t="str">
        <f>VLOOKUP(B567,Sheet2!A2:B307,2)</f>
        <v>Pienituloisten henkilöiden lukumäärä asuntoväestössä</v>
      </c>
    </row>
    <row r="568" spans="1:11" x14ac:dyDescent="0.2">
      <c r="A568" s="1" t="s">
        <v>36</v>
      </c>
      <c r="B568" s="1" t="s">
        <v>60</v>
      </c>
      <c r="C568" s="1">
        <v>0.96099999999999997</v>
      </c>
      <c r="D568" s="1">
        <v>0.97199999999999998</v>
      </c>
      <c r="E568" s="3">
        <v>0.879</v>
      </c>
      <c r="G568" t="str">
        <f>VLOOKUP(A568,Sheet2!A2:B307,2)</f>
        <v>Alueella olevien työpaikkojen lukumäärä</v>
      </c>
      <c r="K568" t="str">
        <f>VLOOKUP(B568,Sheet2!A2:B307,2)</f>
        <v>Pienituloisten lasten lukumäärä asuntoväestössä</v>
      </c>
    </row>
    <row r="569" spans="1:11" x14ac:dyDescent="0.2">
      <c r="A569" s="1" t="s">
        <v>36</v>
      </c>
      <c r="B569" s="1" t="s">
        <v>62</v>
      </c>
      <c r="C569" s="1">
        <v>0.98699999999999999</v>
      </c>
      <c r="D569" s="1">
        <v>0.98899999999999999</v>
      </c>
      <c r="E569" s="1">
        <v>0.879</v>
      </c>
      <c r="G569" t="str">
        <f>VLOOKUP(A569,Sheet2!A2:B307,2)</f>
        <v>Alueella olevien työpaikkojen lukumäärä</v>
      </c>
      <c r="K569" t="str">
        <f>VLOOKUP(B569,Sheet2!A2:B307,2)</f>
        <v>Pitkittyneesti perusturvan varassa,  koko asuntoväestö</v>
      </c>
    </row>
    <row r="570" spans="1:11" x14ac:dyDescent="0.2">
      <c r="A570" s="1" t="s">
        <v>36</v>
      </c>
      <c r="B570" s="1" t="s">
        <v>69</v>
      </c>
      <c r="C570" s="1">
        <v>0.95</v>
      </c>
      <c r="D570" s="1">
        <v>0.97199999999999998</v>
      </c>
      <c r="E570" s="4"/>
      <c r="G570" t="str">
        <f>VLOOKUP(A570,Sheet2!A2:B307,2)</f>
        <v>Alueella olevien työpaikkojen lukumäärä</v>
      </c>
      <c r="K570" t="str">
        <f>VLOOKUP(B570,Sheet2!A2:B307,2)</f>
        <v>Rattijuopumukset yhteensä, miehet</v>
      </c>
    </row>
    <row r="571" spans="1:11" x14ac:dyDescent="0.2">
      <c r="A571" s="1" t="s">
        <v>36</v>
      </c>
      <c r="B571" s="1" t="s">
        <v>47</v>
      </c>
      <c r="C571" s="1">
        <v>0.96499999999999997</v>
      </c>
      <c r="D571" s="1">
        <v>0.95799999999999996</v>
      </c>
      <c r="E571" s="3">
        <v>0.90100000000000002</v>
      </c>
      <c r="G571" t="str">
        <f>VLOOKUP(A571,Sheet2!A2:B307,2)</f>
        <v>Alueella olevien työpaikkojen lukumäärä</v>
      </c>
      <c r="K571" t="str">
        <f>VLOOKUP(B571,Sheet2!A2:B307,2)</f>
        <v>Ulkomaalaistaustaisia</v>
      </c>
    </row>
    <row r="572" spans="1:11" x14ac:dyDescent="0.2">
      <c r="A572" s="1" t="s">
        <v>36</v>
      </c>
      <c r="B572" s="1" t="s">
        <v>46</v>
      </c>
      <c r="C572" s="1">
        <v>0.97199999999999998</v>
      </c>
      <c r="D572" s="1">
        <v>0.96499999999999997</v>
      </c>
      <c r="E572" s="1">
        <v>0.89600000000000002</v>
      </c>
      <c r="G572" t="str">
        <f>VLOOKUP(A572,Sheet2!A2:B307,2)</f>
        <v>Alueella olevien työpaikkojen lukumäärä</v>
      </c>
      <c r="K572" t="str">
        <f>VLOOKUP(B572,Sheet2!A2:B307,2)</f>
        <v>Ulkomailla syntyneitä</v>
      </c>
    </row>
    <row r="573" spans="1:11" x14ac:dyDescent="0.2">
      <c r="A573" s="1" t="s">
        <v>36</v>
      </c>
      <c r="B573" s="1" t="s">
        <v>48</v>
      </c>
      <c r="C573" s="1">
        <v>0.98899999999999999</v>
      </c>
      <c r="D573" s="1">
        <v>0.98899999999999999</v>
      </c>
      <c r="E573" s="1">
        <v>0.94599999999999995</v>
      </c>
      <c r="G573" t="str">
        <f>VLOOKUP(A573,Sheet2!A2:B307,2)</f>
        <v>Alueella olevien työpaikkojen lukumäärä</v>
      </c>
      <c r="K573" t="str">
        <f>VLOOKUP(B573,Sheet2!A2:B307,2)</f>
        <v>Väestö taajamissa</v>
      </c>
    </row>
    <row r="574" spans="1:11" x14ac:dyDescent="0.2">
      <c r="A574" s="1" t="s">
        <v>36</v>
      </c>
      <c r="B574" s="1" t="s">
        <v>73</v>
      </c>
      <c r="C574" s="1">
        <v>0.996</v>
      </c>
      <c r="D574" s="1">
        <v>0.99299999999999999</v>
      </c>
      <c r="E574" s="4"/>
      <c r="G574" t="str">
        <f>VLOOKUP(A574,Sheet2!A2:B307,2)</f>
        <v>Alueella olevien työpaikkojen lukumäärä</v>
      </c>
      <c r="K574" t="str">
        <f>VLOOKUP(B574,Sheet2!A2:B307,2)</f>
        <v>Velallisten lkm</v>
      </c>
    </row>
    <row r="575" spans="1:11" x14ac:dyDescent="0.2">
      <c r="A575" s="1" t="s">
        <v>32</v>
      </c>
      <c r="B575" s="1" t="s">
        <v>45</v>
      </c>
      <c r="C575" s="1">
        <v>0.97599999999999998</v>
      </c>
      <c r="D575" s="1">
        <v>0.97299999999999998</v>
      </c>
      <c r="E575" s="4"/>
      <c r="G575" t="str">
        <f>VLOOKUP(A575,Sheet2!A2:B307,2)</f>
        <v>Asuinkunnassa työssäkäyvät</v>
      </c>
      <c r="K575">
        <f>VLOOKUP(B575,Sheet2!A2:B307,2)</f>
        <v>0</v>
      </c>
    </row>
    <row r="576" spans="1:11" x14ac:dyDescent="0.2">
      <c r="A576" s="1" t="s">
        <v>32</v>
      </c>
      <c r="B576" s="1" t="s">
        <v>34</v>
      </c>
      <c r="C576" s="1">
        <v>0.95299999999999996</v>
      </c>
      <c r="D576" s="1">
        <v>0.95799999999999996</v>
      </c>
      <c r="E576" s="4"/>
      <c r="G576" t="str">
        <f>VLOOKUP(A576,Sheet2!A2:B307,2)</f>
        <v>Asuinkunnassa työssäkäyvät</v>
      </c>
      <c r="K576" t="str">
        <f>VLOOKUP(B576,Sheet2!A2:B307,2)</f>
        <v>0-14 -vuotiaat</v>
      </c>
    </row>
    <row r="577" spans="1:11" x14ac:dyDescent="0.2">
      <c r="A577" s="1" t="s">
        <v>32</v>
      </c>
      <c r="B577" s="1" t="s">
        <v>41</v>
      </c>
      <c r="C577" s="1">
        <v>0.92900000000000005</v>
      </c>
      <c r="D577" s="1">
        <v>0.92600000000000005</v>
      </c>
      <c r="E577" s="4"/>
      <c r="G577" t="str">
        <f>VLOOKUP(A577,Sheet2!A2:B307,2)</f>
        <v>Asuinkunnassa työssäkäyvät</v>
      </c>
      <c r="K577" t="str">
        <f>VLOOKUP(B577,Sheet2!A2:B307,2)</f>
        <v>1.1.1.1 Tulovero ansiotulosta valtionverotuksessa (TVL 124§ 1 mom.)</v>
      </c>
    </row>
    <row r="578" spans="1:11" x14ac:dyDescent="0.2">
      <c r="A578" s="1" t="s">
        <v>32</v>
      </c>
      <c r="B578" s="1" t="s">
        <v>42</v>
      </c>
      <c r="C578" s="1">
        <v>0.95599999999999996</v>
      </c>
      <c r="D578" s="1">
        <v>0.95299999999999996</v>
      </c>
      <c r="E578" s="3">
        <v>0.80800000000000005</v>
      </c>
      <c r="G578" t="str">
        <f>VLOOKUP(A578,Sheet2!A2:B307,2)</f>
        <v>Asuinkunnassa työssäkäyvät</v>
      </c>
      <c r="K578" t="str">
        <f>VLOOKUP(B578,Sheet2!A2:B307,2)</f>
        <v>1.1.1.2 Tulovero pääomatulosta valtionverotuksessa (TVL 124 § 2 mom.)</v>
      </c>
    </row>
    <row r="579" spans="1:11" x14ac:dyDescent="0.2">
      <c r="A579" s="1" t="s">
        <v>32</v>
      </c>
      <c r="B579" s="1" t="s">
        <v>43</v>
      </c>
      <c r="C579" s="1">
        <v>0.97699999999999998</v>
      </c>
      <c r="D579" s="1">
        <v>0.97599999999999998</v>
      </c>
      <c r="E579" s="3">
        <v>0.92800000000000005</v>
      </c>
      <c r="G579" t="str">
        <f>VLOOKUP(A579,Sheet2!A2:B307,2)</f>
        <v>Asuinkunnassa työssäkäyvät</v>
      </c>
      <c r="K579" t="str">
        <f>VLOOKUP(B579,Sheet2!A2:B307,2)</f>
        <v>1.1.2.1 Kunnallisvero kunnille</v>
      </c>
    </row>
    <row r="580" spans="1:11" x14ac:dyDescent="0.2">
      <c r="A580" s="1" t="s">
        <v>32</v>
      </c>
      <c r="B580" s="1" t="s">
        <v>66</v>
      </c>
      <c r="C580" s="1">
        <v>0.98199999999999998</v>
      </c>
      <c r="D580" s="1">
        <v>0.99</v>
      </c>
      <c r="E580" s="4"/>
      <c r="G580" t="str">
        <f>VLOOKUP(A580,Sheet2!A2:B307,2)</f>
        <v>Asuinkunnassa työssäkäyvät</v>
      </c>
      <c r="K580" t="str">
        <f>VLOOKUP(B580,Sheet2!A2:B307,2)</f>
        <v>A Omaisuusrikokset, miehet</v>
      </c>
    </row>
    <row r="581" spans="1:11" x14ac:dyDescent="0.2">
      <c r="A581" s="1" t="s">
        <v>32</v>
      </c>
      <c r="B581" s="1" t="s">
        <v>71</v>
      </c>
      <c r="C581" s="1">
        <v>0.98699999999999999</v>
      </c>
      <c r="D581" s="1">
        <v>0.98099999999999998</v>
      </c>
      <c r="E581" s="2"/>
      <c r="G581" t="str">
        <f>VLOOKUP(A581,Sheet2!A2:B307,2)</f>
        <v>Asuinkunnassa työssäkäyvät</v>
      </c>
      <c r="K581" t="str">
        <f>VLOOKUP(B581,Sheet2!A2:B307,2)</f>
        <v>A Omaisuusrikokset, naiset</v>
      </c>
    </row>
    <row r="582" spans="1:11" x14ac:dyDescent="0.2">
      <c r="A582" s="1" t="s">
        <v>32</v>
      </c>
      <c r="B582" s="1" t="s">
        <v>36</v>
      </c>
      <c r="C582" s="1">
        <v>0.99099999999999999</v>
      </c>
      <c r="D582" s="1">
        <v>0.99099999999999999</v>
      </c>
      <c r="E582" s="3">
        <v>0.98599999999999999</v>
      </c>
      <c r="G582" t="str">
        <f>VLOOKUP(A582,Sheet2!A2:B307,2)</f>
        <v>Asuinkunnassa työssäkäyvät</v>
      </c>
      <c r="K582" t="str">
        <f>VLOOKUP(B582,Sheet2!A2:B307,2)</f>
        <v>Alueella olevien työpaikkojen lukumäärä</v>
      </c>
    </row>
    <row r="583" spans="1:11" x14ac:dyDescent="0.2">
      <c r="A583" s="1" t="s">
        <v>32</v>
      </c>
      <c r="B583" s="1" t="s">
        <v>55</v>
      </c>
      <c r="C583" s="1">
        <v>0.98699999999999999</v>
      </c>
      <c r="D583" s="1">
        <v>0.98699999999999999</v>
      </c>
      <c r="E583" s="3">
        <v>-0.88900000000000001</v>
      </c>
      <c r="G583" t="str">
        <f>VLOOKUP(A583,Sheet2!A2:B307,2)</f>
        <v>Asuinkunnassa työssäkäyvät</v>
      </c>
      <c r="K583" t="str">
        <f>VLOOKUP(B583,Sheet2!A2:B307,2)</f>
        <v>Avioliiton solmineet miehet, puoliso eri sukupuolta</v>
      </c>
    </row>
    <row r="584" spans="1:11" x14ac:dyDescent="0.2">
      <c r="A584" s="1" t="s">
        <v>32</v>
      </c>
      <c r="B584" s="1" t="s">
        <v>56</v>
      </c>
      <c r="C584" s="1">
        <v>0.98799999999999999</v>
      </c>
      <c r="D584" s="1">
        <v>0.98799999999999999</v>
      </c>
      <c r="E584" s="3">
        <v>-0.89900000000000002</v>
      </c>
      <c r="G584" t="str">
        <f>VLOOKUP(A584,Sheet2!A2:B307,2)</f>
        <v>Asuinkunnassa työssäkäyvät</v>
      </c>
      <c r="K584" t="str">
        <f>VLOOKUP(B584,Sheet2!A2:B307,2)</f>
        <v>Avioliiton solmineet naiset, puoliso eri sukupuolta</v>
      </c>
    </row>
    <row r="585" spans="1:11" x14ac:dyDescent="0.2">
      <c r="A585" s="1" t="s">
        <v>32</v>
      </c>
      <c r="B585" s="1" t="s">
        <v>57</v>
      </c>
      <c r="C585" s="1">
        <v>0.97599999999999998</v>
      </c>
      <c r="D585" s="1">
        <v>0.96899999999999997</v>
      </c>
      <c r="E585" s="4"/>
      <c r="G585" t="str">
        <f>VLOOKUP(A585,Sheet2!A2:B307,2)</f>
        <v>Asuinkunnassa työssäkäyvät</v>
      </c>
      <c r="K585" t="str">
        <f>VLOOKUP(B585,Sheet2!A2:B307,2)</f>
        <v>Avioliitosta eronneet miehet, puoliso eri sukupuolta</v>
      </c>
    </row>
    <row r="586" spans="1:11" x14ac:dyDescent="0.2">
      <c r="A586" s="1" t="s">
        <v>32</v>
      </c>
      <c r="B586" s="1" t="s">
        <v>58</v>
      </c>
      <c r="C586" s="1">
        <v>0.97699999999999998</v>
      </c>
      <c r="D586" s="1">
        <v>0.96699999999999997</v>
      </c>
      <c r="E586" s="4"/>
      <c r="G586" t="str">
        <f>VLOOKUP(A586,Sheet2!A2:B307,2)</f>
        <v>Asuinkunnassa työssäkäyvät</v>
      </c>
      <c r="K586" t="str">
        <f>VLOOKUP(B586,Sheet2!A2:B307,2)</f>
        <v>Avioliitosta eronneet naiset, puoliso eri sukupuolta</v>
      </c>
    </row>
    <row r="587" spans="1:11" x14ac:dyDescent="0.2">
      <c r="A587" s="1" t="s">
        <v>32</v>
      </c>
      <c r="B587" s="1" t="s">
        <v>51</v>
      </c>
      <c r="C587" s="1">
        <v>0.95499999999999996</v>
      </c>
      <c r="D587" s="1">
        <v>0.95799999999999996</v>
      </c>
      <c r="E587" s="4"/>
      <c r="G587" t="str">
        <f>VLOOKUP(A587,Sheet2!A2:B307,2)</f>
        <v>Asuinkunnassa työssäkäyvät</v>
      </c>
      <c r="K587" t="str">
        <f>VLOOKUP(B587,Sheet2!A2:B307,2)</f>
        <v>Aviopari tai rekisteröity pari ja lapsia, alle 3-v. lasten lkm perheissä</v>
      </c>
    </row>
    <row r="588" spans="1:11" x14ac:dyDescent="0.2">
      <c r="A588" s="1" t="s">
        <v>32</v>
      </c>
      <c r="B588" s="1" t="s">
        <v>53</v>
      </c>
      <c r="C588" s="1">
        <v>0.94499999999999995</v>
      </c>
      <c r="D588" s="1">
        <v>0.95399999999999996</v>
      </c>
      <c r="E588" s="4"/>
      <c r="G588" t="str">
        <f>VLOOKUP(A588,Sheet2!A2:B307,2)</f>
        <v>Asuinkunnassa työssäkäyvät</v>
      </c>
      <c r="K588" t="str">
        <f>VLOOKUP(B588,Sheet2!A2:B307,2)</f>
        <v>Aviopari tai rekisteröity pari ja lapsia, alle 7-v. lasten lkm perheissä</v>
      </c>
    </row>
    <row r="589" spans="1:11" x14ac:dyDescent="0.2">
      <c r="A589" s="1" t="s">
        <v>32</v>
      </c>
      <c r="B589" s="1" t="s">
        <v>49</v>
      </c>
      <c r="C589" s="1">
        <v>0.93899999999999995</v>
      </c>
      <c r="D589" s="1">
        <v>0.94299999999999995</v>
      </c>
      <c r="E589" s="4"/>
      <c r="G589" t="str">
        <f>VLOOKUP(A589,Sheet2!A2:B307,2)</f>
        <v>Asuinkunnassa työssäkäyvät</v>
      </c>
      <c r="K589" t="str">
        <f>VLOOKUP(B589,Sheet2!A2:B307,2)</f>
        <v>Aviopari tai rekisteröity pari ja lapsia, henkilöitä perheessä</v>
      </c>
    </row>
    <row r="590" spans="1:11" x14ac:dyDescent="0.2">
      <c r="A590" s="1" t="s">
        <v>32</v>
      </c>
      <c r="B590" s="1" t="s">
        <v>52</v>
      </c>
      <c r="C590" s="1">
        <v>0.97699999999999998</v>
      </c>
      <c r="D590" s="1">
        <v>0.97799999999999998</v>
      </c>
      <c r="E590" s="4"/>
      <c r="G590" t="str">
        <f>VLOOKUP(A590,Sheet2!A2:B307,2)</f>
        <v>Asuinkunnassa työssäkäyvät</v>
      </c>
      <c r="K590" t="str">
        <f>VLOOKUP(B590,Sheet2!A2:B307,2)</f>
        <v>Avopari ja lapsia, alle 3-v. lasten lkm perheissä</v>
      </c>
    </row>
    <row r="591" spans="1:11" x14ac:dyDescent="0.2">
      <c r="A591" s="1" t="s">
        <v>32</v>
      </c>
      <c r="B591" s="1" t="s">
        <v>54</v>
      </c>
      <c r="C591" s="1">
        <v>0.96899999999999997</v>
      </c>
      <c r="D591" s="1">
        <v>0.97399999999999998</v>
      </c>
      <c r="E591" s="4"/>
      <c r="G591" t="str">
        <f>VLOOKUP(A591,Sheet2!A2:B307,2)</f>
        <v>Asuinkunnassa työssäkäyvät</v>
      </c>
      <c r="K591" t="str">
        <f>VLOOKUP(B591,Sheet2!A2:B307,2)</f>
        <v>Avopari ja lapsia, alle 7-v. lasten lkm perheissä</v>
      </c>
    </row>
    <row r="592" spans="1:11" x14ac:dyDescent="0.2">
      <c r="A592" s="1" t="s">
        <v>32</v>
      </c>
      <c r="B592" s="1" t="s">
        <v>50</v>
      </c>
      <c r="C592" s="1">
        <v>0.96199999999999997</v>
      </c>
      <c r="D592" s="1">
        <v>0.96499999999999997</v>
      </c>
      <c r="E592" s="3">
        <v>0.89</v>
      </c>
      <c r="G592" t="str">
        <f>VLOOKUP(A592,Sheet2!A2:B307,2)</f>
        <v>Asuinkunnassa työssäkäyvät</v>
      </c>
      <c r="K592" t="str">
        <f>VLOOKUP(B592,Sheet2!A2:B307,2)</f>
        <v>Avopari ja lapsia, henkilöitä perheessä</v>
      </c>
    </row>
    <row r="593" spans="1:11" x14ac:dyDescent="0.2">
      <c r="A593" s="1" t="s">
        <v>32</v>
      </c>
      <c r="B593" s="1" t="s">
        <v>67</v>
      </c>
      <c r="C593" s="1">
        <v>0.99099999999999999</v>
      </c>
      <c r="D593" s="1">
        <v>0.99199999999999999</v>
      </c>
      <c r="E593" s="2"/>
      <c r="G593" t="str">
        <f>VLOOKUP(A593,Sheet2!A2:B307,2)</f>
        <v>Asuinkunnassa työssäkäyvät</v>
      </c>
      <c r="K593" t="str">
        <f>VLOOKUP(B593,Sheet2!A2:B307,2)</f>
        <v>B Henkeen ja terveyteen kohdistuneet rikokset, miehet</v>
      </c>
    </row>
    <row r="594" spans="1:11" x14ac:dyDescent="0.2">
      <c r="A594" s="1" t="s">
        <v>32</v>
      </c>
      <c r="B594" s="1" t="s">
        <v>72</v>
      </c>
      <c r="C594" s="1">
        <v>0.98299999999999998</v>
      </c>
      <c r="D594" s="1">
        <v>0.98699999999999999</v>
      </c>
      <c r="G594" t="str">
        <f>VLOOKUP(A594,Sheet2!A2:B307,2)</f>
        <v>Asuinkunnassa työssäkäyvät</v>
      </c>
      <c r="K594" t="str">
        <f>VLOOKUP(B594,Sheet2!A2:B307,2)</f>
        <v>B Henkeen ja terveyteen kohdistuneet rikokset, naiset</v>
      </c>
    </row>
    <row r="595" spans="1:11" x14ac:dyDescent="0.2">
      <c r="A595" s="1" t="s">
        <v>32</v>
      </c>
      <c r="B595" s="1" t="s">
        <v>68</v>
      </c>
      <c r="C595" s="1">
        <v>0.95399999999999996</v>
      </c>
      <c r="D595" s="1">
        <v>0.96499999999999997</v>
      </c>
      <c r="E595" s="4"/>
      <c r="G595" t="str">
        <f>VLOOKUP(A595,Sheet2!A2:B307,2)</f>
        <v>Asuinkunnassa työssäkäyvät</v>
      </c>
      <c r="K595" t="str">
        <f>VLOOKUP(B595,Sheet2!A2:B307,2)</f>
        <v>C Seksuaalirikokset, miehet</v>
      </c>
    </row>
    <row r="596" spans="1:11" x14ac:dyDescent="0.2">
      <c r="A596" s="1" t="s">
        <v>32</v>
      </c>
      <c r="B596" s="1" t="s">
        <v>70</v>
      </c>
      <c r="C596" s="1">
        <v>0.94199999999999995</v>
      </c>
      <c r="D596" s="1">
        <v>0.96799999999999997</v>
      </c>
      <c r="E596" s="3">
        <v>0.87</v>
      </c>
      <c r="G596" t="str">
        <f>VLOOKUP(A596,Sheet2!A2:B307,2)</f>
        <v>Asuinkunnassa työssäkäyvät</v>
      </c>
      <c r="K596" t="str">
        <f>VLOOKUP(B596,Sheet2!A2:B307,2)</f>
        <v>Huumausainerikokset yhteensä, miehet</v>
      </c>
    </row>
    <row r="597" spans="1:11" x14ac:dyDescent="0.2">
      <c r="A597" s="1" t="s">
        <v>32</v>
      </c>
      <c r="B597" s="1" t="s">
        <v>65</v>
      </c>
      <c r="C597" s="1">
        <v>0.96199999999999997</v>
      </c>
      <c r="D597" s="1">
        <v>0.94099999999999995</v>
      </c>
      <c r="E597" s="4"/>
      <c r="G597" t="str">
        <f>VLOOKUP(A597,Sheet2!A2:B307,2)</f>
        <v>Asuinkunnassa työssäkäyvät</v>
      </c>
      <c r="K597" t="str">
        <f>VLOOKUP(B597,Sheet2!A2:B307,2)</f>
        <v>Itsemurhan tutkinta</v>
      </c>
    </row>
    <row r="598" spans="1:11" x14ac:dyDescent="0.2">
      <c r="A598" s="1" t="s">
        <v>32</v>
      </c>
      <c r="B598" s="1" t="s">
        <v>39</v>
      </c>
      <c r="C598" s="1">
        <v>0.92</v>
      </c>
      <c r="D598" s="1">
        <v>0.92100000000000004</v>
      </c>
      <c r="E598" s="3">
        <v>0.90600000000000003</v>
      </c>
      <c r="G598" t="str">
        <f>VLOOKUP(A598,Sheet2!A2:B307,2)</f>
        <v>Asuinkunnassa työssäkäyvät</v>
      </c>
      <c r="K598" t="str">
        <f>VLOOKUP(B598,Sheet2!A2:B307,2)</f>
        <v>Jalostuksen työllinen työvoima</v>
      </c>
    </row>
    <row r="599" spans="1:11" x14ac:dyDescent="0.2">
      <c r="A599" s="1" t="s">
        <v>32</v>
      </c>
      <c r="B599" s="1" t="s">
        <v>37</v>
      </c>
      <c r="C599" s="1">
        <v>0.92700000000000005</v>
      </c>
      <c r="D599" s="1">
        <v>0.93500000000000005</v>
      </c>
      <c r="E599" s="1">
        <v>0.89700000000000002</v>
      </c>
      <c r="G599" t="str">
        <f>VLOOKUP(A599,Sheet2!A2:B307,2)</f>
        <v>Asuinkunnassa työssäkäyvät</v>
      </c>
      <c r="K599" t="str">
        <f>VLOOKUP(B599,Sheet2!A2:B307,2)</f>
        <v>Jalostuksen työpaikat</v>
      </c>
    </row>
    <row r="600" spans="1:11" x14ac:dyDescent="0.2">
      <c r="A600" s="1" t="s">
        <v>32</v>
      </c>
      <c r="B600" s="1" t="s">
        <v>64</v>
      </c>
      <c r="C600" s="1">
        <v>0.97199999999999998</v>
      </c>
      <c r="D600" s="1">
        <v>0.96499999999999997</v>
      </c>
      <c r="E600" s="4"/>
      <c r="G600" t="str">
        <f>VLOOKUP(A600,Sheet2!A2:B307,2)</f>
        <v>Asuinkunnassa työssäkäyvät</v>
      </c>
      <c r="K600" t="str">
        <f>VLOOKUP(B600,Sheet2!A2:B307,2)</f>
        <v>Kokonaan perusturvan varassa, asuntoväestö lapsia</v>
      </c>
    </row>
    <row r="601" spans="1:11" x14ac:dyDescent="0.2">
      <c r="A601" s="1" t="s">
        <v>32</v>
      </c>
      <c r="B601" s="1" t="s">
        <v>61</v>
      </c>
      <c r="C601" s="1">
        <v>0.98599999999999999</v>
      </c>
      <c r="D601" s="1">
        <v>0.98299999999999998</v>
      </c>
      <c r="E601" s="4"/>
      <c r="G601" t="str">
        <f>VLOOKUP(A601,Sheet2!A2:B307,2)</f>
        <v>Asuinkunnassa työssäkäyvät</v>
      </c>
      <c r="K601" t="str">
        <f>VLOOKUP(B601,Sheet2!A2:B307,2)</f>
        <v>Kokonaan perusturvan varassa, koko asuntoväestö</v>
      </c>
    </row>
    <row r="602" spans="1:11" x14ac:dyDescent="0.2">
      <c r="A602" s="1" t="s">
        <v>32</v>
      </c>
      <c r="B602" s="1" t="s">
        <v>44</v>
      </c>
      <c r="C602" s="1">
        <v>0.90900000000000003</v>
      </c>
      <c r="D602" s="1">
        <v>0.89200000000000002</v>
      </c>
      <c r="E602" s="4"/>
      <c r="G602" t="str">
        <f>VLOOKUP(A602,Sheet2!A2:B307,2)</f>
        <v>Asuinkunnassa työssäkäyvät</v>
      </c>
      <c r="K602" t="str">
        <f>VLOOKUP(B602,Sheet2!A2:B307,2)</f>
        <v>Päästöt yhteensä pl. LULUCF-sektori</v>
      </c>
    </row>
    <row r="603" spans="1:11" x14ac:dyDescent="0.2">
      <c r="A603" s="1" t="s">
        <v>32</v>
      </c>
      <c r="B603" s="1" t="s">
        <v>38</v>
      </c>
      <c r="C603" s="1">
        <v>0.98799999999999999</v>
      </c>
      <c r="D603" s="1">
        <v>0.98799999999999999</v>
      </c>
      <c r="E603" s="1">
        <v>0.98199999999999998</v>
      </c>
      <c r="G603" t="str">
        <f>VLOOKUP(A603,Sheet2!A2:B307,2)</f>
        <v>Asuinkunnassa työssäkäyvät</v>
      </c>
      <c r="K603" t="str">
        <f>VLOOKUP(B603,Sheet2!A2:B307,2)</f>
        <v>Palvelujen työpaikat</v>
      </c>
    </row>
    <row r="604" spans="1:11" x14ac:dyDescent="0.2">
      <c r="A604" s="1" t="s">
        <v>32</v>
      </c>
      <c r="B604" s="1" t="s">
        <v>40</v>
      </c>
      <c r="C604" s="1">
        <v>0.98199999999999998</v>
      </c>
      <c r="D604" s="1">
        <v>0.98299999999999998</v>
      </c>
      <c r="E604" s="1">
        <v>0.97499999999999998</v>
      </c>
      <c r="G604" t="str">
        <f>VLOOKUP(A604,Sheet2!A2:B307,2)</f>
        <v>Asuinkunnassa työssäkäyvät</v>
      </c>
      <c r="K604" t="str">
        <f>VLOOKUP(B604,Sheet2!A2:B307,2)</f>
        <v>Palvelutoimialojen työllinen työvoima</v>
      </c>
    </row>
    <row r="605" spans="1:11" x14ac:dyDescent="0.2">
      <c r="A605" s="1" t="s">
        <v>32</v>
      </c>
      <c r="B605" s="1" t="s">
        <v>63</v>
      </c>
      <c r="C605" s="1">
        <v>0.98799999999999999</v>
      </c>
      <c r="D605" s="1">
        <v>0.98699999999999999</v>
      </c>
      <c r="E605" s="4"/>
      <c r="G605" t="str">
        <f>VLOOKUP(A605,Sheet2!A2:B307,2)</f>
        <v>Asuinkunnassa työssäkäyvät</v>
      </c>
      <c r="K605" t="str">
        <f>VLOOKUP(B605,Sheet2!A2:B307,2)</f>
        <v>Perusturvan osuus yli puolet tuloista, koko asuntoväestö</v>
      </c>
    </row>
    <row r="606" spans="1:11" x14ac:dyDescent="0.2">
      <c r="A606" s="1" t="s">
        <v>32</v>
      </c>
      <c r="B606" s="1" t="s">
        <v>59</v>
      </c>
      <c r="C606" s="1">
        <v>0.97399999999999998</v>
      </c>
      <c r="D606" s="1">
        <v>0.97599999999999998</v>
      </c>
      <c r="E606" s="3">
        <v>0.88700000000000001</v>
      </c>
      <c r="G606" t="str">
        <f>VLOOKUP(A606,Sheet2!A2:B307,2)</f>
        <v>Asuinkunnassa työssäkäyvät</v>
      </c>
      <c r="K606" t="str">
        <f>VLOOKUP(B606,Sheet2!A2:B307,2)</f>
        <v>Pienituloisten henkilöiden lukumäärä asuntoväestössä</v>
      </c>
    </row>
    <row r="607" spans="1:11" x14ac:dyDescent="0.2">
      <c r="A607" s="1" t="s">
        <v>32</v>
      </c>
      <c r="B607" s="1" t="s">
        <v>60</v>
      </c>
      <c r="C607" s="1">
        <v>0.97</v>
      </c>
      <c r="D607" s="1">
        <v>0.97599999999999998</v>
      </c>
      <c r="E607" s="3">
        <v>0.83399999999999996</v>
      </c>
      <c r="G607" t="str">
        <f>VLOOKUP(A607,Sheet2!A2:B307,2)</f>
        <v>Asuinkunnassa työssäkäyvät</v>
      </c>
      <c r="K607" t="str">
        <f>VLOOKUP(B607,Sheet2!A2:B307,2)</f>
        <v>Pienituloisten lasten lukumäärä asuntoväestössä</v>
      </c>
    </row>
    <row r="608" spans="1:11" x14ac:dyDescent="0.2">
      <c r="A608" s="1" t="s">
        <v>32</v>
      </c>
      <c r="B608" s="1" t="s">
        <v>62</v>
      </c>
      <c r="C608" s="1">
        <v>0.98499999999999999</v>
      </c>
      <c r="D608" s="1">
        <v>0.98599999999999999</v>
      </c>
      <c r="E608" s="3">
        <v>0.85399999999999998</v>
      </c>
      <c r="G608" t="str">
        <f>VLOOKUP(A608,Sheet2!A2:B307,2)</f>
        <v>Asuinkunnassa työssäkäyvät</v>
      </c>
      <c r="K608" t="str">
        <f>VLOOKUP(B608,Sheet2!A2:B307,2)</f>
        <v>Pitkittyneesti perusturvan varassa,  koko asuntoväestö</v>
      </c>
    </row>
    <row r="609" spans="1:11" x14ac:dyDescent="0.2">
      <c r="A609" s="1" t="s">
        <v>32</v>
      </c>
      <c r="B609" s="1" t="s">
        <v>69</v>
      </c>
      <c r="C609" s="1">
        <v>0.95099999999999996</v>
      </c>
      <c r="D609" s="1">
        <v>0.97499999999999998</v>
      </c>
      <c r="G609" t="str">
        <f>VLOOKUP(A609,Sheet2!A2:B307,2)</f>
        <v>Asuinkunnassa työssäkäyvät</v>
      </c>
      <c r="K609" t="str">
        <f>VLOOKUP(B609,Sheet2!A2:B307,2)</f>
        <v>Rattijuopumukset yhteensä, miehet</v>
      </c>
    </row>
    <row r="610" spans="1:11" x14ac:dyDescent="0.2">
      <c r="A610" s="1" t="s">
        <v>32</v>
      </c>
      <c r="B610" s="1" t="s">
        <v>33</v>
      </c>
      <c r="C610" s="1">
        <v>0.97799999999999998</v>
      </c>
      <c r="D610" s="1">
        <v>0.98599999999999999</v>
      </c>
      <c r="E610" s="3">
        <v>-0.89500000000000002</v>
      </c>
      <c r="G610" t="str">
        <f>VLOOKUP(A610,Sheet2!A2:B307,2)</f>
        <v>Asuinkunnassa työssäkäyvät</v>
      </c>
      <c r="K610" t="str">
        <f>VLOOKUP(B610,Sheet2!A2:B307,2)</f>
        <v>Työttömät, 18-64-vuotiaat</v>
      </c>
    </row>
    <row r="611" spans="1:11" x14ac:dyDescent="0.2">
      <c r="A611" s="1" t="s">
        <v>32</v>
      </c>
      <c r="B611" s="1" t="s">
        <v>47</v>
      </c>
      <c r="C611" s="1">
        <v>0.92500000000000004</v>
      </c>
      <c r="D611" s="1">
        <v>0.91600000000000004</v>
      </c>
      <c r="E611" s="3">
        <v>0.86</v>
      </c>
      <c r="G611" t="str">
        <f>VLOOKUP(A611,Sheet2!A2:B307,2)</f>
        <v>Asuinkunnassa työssäkäyvät</v>
      </c>
      <c r="K611" t="str">
        <f>VLOOKUP(B611,Sheet2!A2:B307,2)</f>
        <v>Ulkomaalaistaustaisia</v>
      </c>
    </row>
    <row r="612" spans="1:11" x14ac:dyDescent="0.2">
      <c r="A612" s="1" t="s">
        <v>32</v>
      </c>
      <c r="B612" s="1" t="s">
        <v>46</v>
      </c>
      <c r="C612" s="1">
        <v>0.93700000000000006</v>
      </c>
      <c r="D612" s="1">
        <v>0.92700000000000005</v>
      </c>
      <c r="E612" s="3">
        <v>0.85699999999999998</v>
      </c>
      <c r="G612" t="str">
        <f>VLOOKUP(A612,Sheet2!A2:B307,2)</f>
        <v>Asuinkunnassa työssäkäyvät</v>
      </c>
      <c r="K612" t="str">
        <f>VLOOKUP(B612,Sheet2!A2:B307,2)</f>
        <v>Ulkomailla syntyneitä</v>
      </c>
    </row>
    <row r="613" spans="1:11" x14ac:dyDescent="0.2">
      <c r="A613" s="1" t="s">
        <v>32</v>
      </c>
      <c r="B613" s="1" t="s">
        <v>48</v>
      </c>
      <c r="C613" s="1">
        <v>0.98399999999999999</v>
      </c>
      <c r="D613" s="1">
        <v>0.98299999999999998</v>
      </c>
      <c r="E613" s="3">
        <v>0.93300000000000005</v>
      </c>
      <c r="G613" t="str">
        <f>VLOOKUP(A613,Sheet2!A2:B307,2)</f>
        <v>Asuinkunnassa työssäkäyvät</v>
      </c>
      <c r="K613" t="str">
        <f>VLOOKUP(B613,Sheet2!A2:B307,2)</f>
        <v>Väestö taajamissa</v>
      </c>
    </row>
    <row r="614" spans="1:11" x14ac:dyDescent="0.2">
      <c r="A614" s="1" t="s">
        <v>32</v>
      </c>
      <c r="B614" s="1" t="s">
        <v>73</v>
      </c>
      <c r="C614" s="1">
        <v>0.98699999999999999</v>
      </c>
      <c r="D614" s="1">
        <v>0.98499999999999999</v>
      </c>
      <c r="E614" s="4"/>
      <c r="G614" t="str">
        <f>VLOOKUP(A614,Sheet2!A2:B307,2)</f>
        <v>Asuinkunnassa työssäkäyvät</v>
      </c>
      <c r="K614" t="str">
        <f>VLOOKUP(B614,Sheet2!A2:B307,2)</f>
        <v>Velallisten lkm</v>
      </c>
    </row>
    <row r="615" spans="1:11" x14ac:dyDescent="0.2">
      <c r="A615" s="1" t="s">
        <v>32</v>
      </c>
      <c r="B615" s="1" t="s">
        <v>35</v>
      </c>
      <c r="C615" s="1">
        <v>0.97599999999999998</v>
      </c>
      <c r="D615" s="1">
        <v>0.97699999999999998</v>
      </c>
      <c r="E615" s="3">
        <v>0.92300000000000004</v>
      </c>
      <c r="G615" t="str">
        <f>VLOOKUP(A615,Sheet2!A2:B307,2)</f>
        <v>Asuinkunnassa työssäkäyvät</v>
      </c>
      <c r="K615" t="str">
        <f>VLOOKUP(B615,Sheet2!A2:B307,2)</f>
        <v>Yrittäjät</v>
      </c>
    </row>
    <row r="616" spans="1:11" x14ac:dyDescent="0.2">
      <c r="A616" s="1" t="s">
        <v>16</v>
      </c>
      <c r="B616" s="1" t="s">
        <v>45</v>
      </c>
      <c r="C616" s="1">
        <v>0.97499999999999998</v>
      </c>
      <c r="D616" s="1">
        <v>0.97399999999999998</v>
      </c>
      <c r="E616" s="3">
        <v>-0.85599999999999998</v>
      </c>
      <c r="G616" t="str">
        <f>VLOOKUP(A616,Sheet2!A2:B307,2)</f>
        <v>Asuntokunnan koko (1 henkilö)</v>
      </c>
      <c r="K616">
        <f>VLOOKUP(B616,Sheet2!A2:B307,2)</f>
        <v>0</v>
      </c>
    </row>
    <row r="617" spans="1:11" x14ac:dyDescent="0.2">
      <c r="A617" s="1" t="s">
        <v>16</v>
      </c>
      <c r="B617" s="1" t="s">
        <v>34</v>
      </c>
      <c r="C617" s="1">
        <v>0.95199999999999996</v>
      </c>
      <c r="D617" s="1">
        <v>0.96199999999999997</v>
      </c>
      <c r="E617" s="4"/>
      <c r="G617" t="str">
        <f>VLOOKUP(A617,Sheet2!A2:B307,2)</f>
        <v>Asuntokunnan koko (1 henkilö)</v>
      </c>
      <c r="K617" t="str">
        <f>VLOOKUP(B617,Sheet2!A2:B307,2)</f>
        <v>0-14 -vuotiaat</v>
      </c>
    </row>
    <row r="618" spans="1:11" x14ac:dyDescent="0.2">
      <c r="A618" s="1" t="s">
        <v>16</v>
      </c>
      <c r="B618" s="1" t="s">
        <v>41</v>
      </c>
      <c r="C618" s="1">
        <v>0.92300000000000004</v>
      </c>
      <c r="D618" s="1">
        <v>0.91600000000000004</v>
      </c>
      <c r="E618" s="4"/>
      <c r="G618" t="str">
        <f>VLOOKUP(A618,Sheet2!A2:B307,2)</f>
        <v>Asuntokunnan koko (1 henkilö)</v>
      </c>
      <c r="K618" t="str">
        <f>VLOOKUP(B618,Sheet2!A2:B307,2)</f>
        <v>1.1.1.1 Tulovero ansiotulosta valtionverotuksessa (TVL 124§ 1 mom.)</v>
      </c>
    </row>
    <row r="619" spans="1:11" x14ac:dyDescent="0.2">
      <c r="A619" s="1" t="s">
        <v>16</v>
      </c>
      <c r="B619" s="1" t="s">
        <v>42</v>
      </c>
      <c r="C619" s="1">
        <v>0.94399999999999995</v>
      </c>
      <c r="D619" s="1">
        <v>0.93700000000000006</v>
      </c>
      <c r="E619" s="4"/>
      <c r="G619" t="str">
        <f>VLOOKUP(A619,Sheet2!A2:B307,2)</f>
        <v>Asuntokunnan koko (1 henkilö)</v>
      </c>
      <c r="K619" t="str">
        <f>VLOOKUP(B619,Sheet2!A2:B307,2)</f>
        <v>1.1.1.2 Tulovero pääomatulosta valtionverotuksessa (TVL 124 § 2 mom.)</v>
      </c>
    </row>
    <row r="620" spans="1:11" x14ac:dyDescent="0.2">
      <c r="A620" s="1" t="s">
        <v>16</v>
      </c>
      <c r="B620" s="1" t="s">
        <v>43</v>
      </c>
      <c r="C620" s="1">
        <v>0.97799999999999998</v>
      </c>
      <c r="D620" s="1">
        <v>0.97699999999999998</v>
      </c>
      <c r="E620" s="3">
        <v>0.91500000000000004</v>
      </c>
      <c r="G620" t="str">
        <f>VLOOKUP(A620,Sheet2!A2:B307,2)</f>
        <v>Asuntokunnan koko (1 henkilö)</v>
      </c>
      <c r="K620" t="str">
        <f>VLOOKUP(B620,Sheet2!A2:B307,2)</f>
        <v>1.1.2.1 Kunnallisvero kunnille</v>
      </c>
    </row>
    <row r="621" spans="1:11" x14ac:dyDescent="0.2">
      <c r="A621" s="1" t="s">
        <v>16</v>
      </c>
      <c r="B621" s="1" t="s">
        <v>66</v>
      </c>
      <c r="C621" s="1">
        <v>0.98199999999999998</v>
      </c>
      <c r="D621" s="1">
        <v>0.99199999999999999</v>
      </c>
      <c r="E621" s="4"/>
      <c r="G621" t="str">
        <f>VLOOKUP(A621,Sheet2!A2:B307,2)</f>
        <v>Asuntokunnan koko (1 henkilö)</v>
      </c>
      <c r="K621" t="str">
        <f>VLOOKUP(B621,Sheet2!A2:B307,2)</f>
        <v>A Omaisuusrikokset, miehet</v>
      </c>
    </row>
    <row r="622" spans="1:11" x14ac:dyDescent="0.2">
      <c r="A622" s="1" t="s">
        <v>16</v>
      </c>
      <c r="B622" s="1" t="s">
        <v>71</v>
      </c>
      <c r="C622" s="1">
        <v>0.98799999999999999</v>
      </c>
      <c r="D622" s="1">
        <v>0.98699999999999999</v>
      </c>
      <c r="E622" s="4"/>
      <c r="G622" t="str">
        <f>VLOOKUP(A622,Sheet2!A2:B307,2)</f>
        <v>Asuntokunnan koko (1 henkilö)</v>
      </c>
      <c r="K622" t="str">
        <f>VLOOKUP(B622,Sheet2!A2:B307,2)</f>
        <v>A Omaisuusrikokset, naiset</v>
      </c>
    </row>
    <row r="623" spans="1:11" x14ac:dyDescent="0.2">
      <c r="A623" s="1" t="s">
        <v>16</v>
      </c>
      <c r="B623" s="1" t="s">
        <v>30</v>
      </c>
      <c r="C623" s="1">
        <v>0.98399999999999999</v>
      </c>
      <c r="D623" s="1">
        <v>0.98499999999999999</v>
      </c>
      <c r="E623" s="3">
        <v>0.95399999999999996</v>
      </c>
      <c r="G623" t="str">
        <f>VLOOKUP(A623,Sheet2!A2:B307,2)</f>
        <v>Asuntokunnan koko (1 henkilö)</v>
      </c>
      <c r="K623" t="str">
        <f>VLOOKUP(B623,Sheet2!A2:B307,2)</f>
        <v>Alueella asuvan työllisen työvoiman määrä</v>
      </c>
    </row>
    <row r="624" spans="1:11" x14ac:dyDescent="0.2">
      <c r="A624" s="1" t="s">
        <v>16</v>
      </c>
      <c r="B624" s="1" t="s">
        <v>36</v>
      </c>
      <c r="C624" s="1">
        <v>0.99099999999999999</v>
      </c>
      <c r="D624" s="1">
        <v>0.98899999999999999</v>
      </c>
      <c r="E624" s="3">
        <v>0.90300000000000002</v>
      </c>
      <c r="G624" t="str">
        <f>VLOOKUP(A624,Sheet2!A2:B307,2)</f>
        <v>Asuntokunnan koko (1 henkilö)</v>
      </c>
      <c r="K624" t="str">
        <f>VLOOKUP(B624,Sheet2!A2:B307,2)</f>
        <v>Alueella olevien työpaikkojen lukumäärä</v>
      </c>
    </row>
    <row r="625" spans="1:11" x14ac:dyDescent="0.2">
      <c r="A625" s="1" t="s">
        <v>16</v>
      </c>
      <c r="B625" s="1" t="s">
        <v>32</v>
      </c>
      <c r="C625" s="1">
        <v>0.99399999999999999</v>
      </c>
      <c r="D625" s="1">
        <v>0.99299999999999999</v>
      </c>
      <c r="E625" s="3">
        <v>0.93</v>
      </c>
      <c r="G625" t="str">
        <f>VLOOKUP(A625,Sheet2!A2:B307,2)</f>
        <v>Asuntokunnan koko (1 henkilö)</v>
      </c>
      <c r="K625" t="str">
        <f>VLOOKUP(B625,Sheet2!A2:B307,2)</f>
        <v>Asuinkunnassa työssäkäyvät</v>
      </c>
    </row>
    <row r="626" spans="1:11" x14ac:dyDescent="0.2">
      <c r="A626" s="1" t="s">
        <v>16</v>
      </c>
      <c r="B626" s="1" t="s">
        <v>17</v>
      </c>
      <c r="C626" s="1">
        <v>0.99399999999999999</v>
      </c>
      <c r="D626" s="1">
        <v>0.995</v>
      </c>
      <c r="E626" s="3">
        <v>0.85899999999999999</v>
      </c>
      <c r="G626" t="str">
        <f>VLOOKUP(A626,Sheet2!A2:B307,2)</f>
        <v>Asuntokunnan koko (1 henkilö)</v>
      </c>
      <c r="K626" t="str">
        <f>VLOOKUP(B626,Sheet2!A2:B307,2)</f>
        <v>Asuntokunnan koko (2 henkilöä)</v>
      </c>
    </row>
    <row r="627" spans="1:11" x14ac:dyDescent="0.2">
      <c r="A627" s="1" t="s">
        <v>16</v>
      </c>
      <c r="B627" s="1" t="s">
        <v>18</v>
      </c>
      <c r="C627" s="1">
        <v>0.97699999999999998</v>
      </c>
      <c r="D627" s="1">
        <v>0.97599999999999998</v>
      </c>
      <c r="E627" s="4"/>
      <c r="G627" t="str">
        <f>VLOOKUP(A627,Sheet2!A2:B307,2)</f>
        <v>Asuntokunnan koko (1 henkilö)</v>
      </c>
      <c r="K627" t="str">
        <f>VLOOKUP(B627,Sheet2!A2:B307,2)</f>
        <v>Asuntokunnan koko (3 henkilöä)</v>
      </c>
    </row>
    <row r="628" spans="1:11" x14ac:dyDescent="0.2">
      <c r="A628" s="1" t="s">
        <v>16</v>
      </c>
      <c r="B628" s="1" t="s">
        <v>19</v>
      </c>
      <c r="C628" s="1">
        <v>0.94099999999999995</v>
      </c>
      <c r="D628" s="1">
        <v>0.95</v>
      </c>
      <c r="G628" t="str">
        <f>VLOOKUP(A628,Sheet2!A2:B307,2)</f>
        <v>Asuntokunnan koko (1 henkilö)</v>
      </c>
      <c r="K628" t="str">
        <f>VLOOKUP(B628,Sheet2!A2:B307,2)</f>
        <v>Asuntokunnan koko (4+ henkilöä)</v>
      </c>
    </row>
    <row r="629" spans="1:11" x14ac:dyDescent="0.2">
      <c r="A629" s="1" t="s">
        <v>16</v>
      </c>
      <c r="B629" s="1" t="s">
        <v>55</v>
      </c>
      <c r="C629" s="1">
        <v>0.98799999999999999</v>
      </c>
      <c r="D629" s="1">
        <v>0.98799999999999999</v>
      </c>
      <c r="E629" s="3">
        <v>-0.89400000000000002</v>
      </c>
      <c r="G629" t="str">
        <f>VLOOKUP(A629,Sheet2!A2:B307,2)</f>
        <v>Asuntokunnan koko (1 henkilö)</v>
      </c>
      <c r="K629" t="str">
        <f>VLOOKUP(B629,Sheet2!A2:B307,2)</f>
        <v>Avioliiton solmineet miehet, puoliso eri sukupuolta</v>
      </c>
    </row>
    <row r="630" spans="1:11" x14ac:dyDescent="0.2">
      <c r="A630" s="1" t="s">
        <v>16</v>
      </c>
      <c r="B630" s="1" t="s">
        <v>56</v>
      </c>
      <c r="C630" s="1">
        <v>0.98899999999999999</v>
      </c>
      <c r="D630" s="1">
        <v>0.98799999999999999</v>
      </c>
      <c r="E630" s="3">
        <v>-0.879</v>
      </c>
      <c r="G630" t="str">
        <f>VLOOKUP(A630,Sheet2!A2:B307,2)</f>
        <v>Asuntokunnan koko (1 henkilö)</v>
      </c>
      <c r="K630" t="str">
        <f>VLOOKUP(B630,Sheet2!A2:B307,2)</f>
        <v>Avioliiton solmineet naiset, puoliso eri sukupuolta</v>
      </c>
    </row>
    <row r="631" spans="1:11" x14ac:dyDescent="0.2">
      <c r="A631" s="1" t="s">
        <v>16</v>
      </c>
      <c r="B631" s="1" t="s">
        <v>57</v>
      </c>
      <c r="C631" s="1">
        <v>0.98299999999999998</v>
      </c>
      <c r="D631" s="1">
        <v>0.97899999999999998</v>
      </c>
      <c r="E631" s="4"/>
      <c r="G631" t="str">
        <f>VLOOKUP(A631,Sheet2!A2:B307,2)</f>
        <v>Asuntokunnan koko (1 henkilö)</v>
      </c>
      <c r="K631" t="str">
        <f>VLOOKUP(B631,Sheet2!A2:B307,2)</f>
        <v>Avioliitosta eronneet miehet, puoliso eri sukupuolta</v>
      </c>
    </row>
    <row r="632" spans="1:11" x14ac:dyDescent="0.2">
      <c r="A632" s="1" t="s">
        <v>16</v>
      </c>
      <c r="B632" s="1" t="s">
        <v>58</v>
      </c>
      <c r="C632" s="1">
        <v>0.98499999999999999</v>
      </c>
      <c r="D632" s="1">
        <v>0.97899999999999998</v>
      </c>
      <c r="E632" s="4"/>
      <c r="G632" t="str">
        <f>VLOOKUP(A632,Sheet2!A2:B307,2)</f>
        <v>Asuntokunnan koko (1 henkilö)</v>
      </c>
      <c r="K632" t="str">
        <f>VLOOKUP(B632,Sheet2!A2:B307,2)</f>
        <v>Avioliitosta eronneet naiset, puoliso eri sukupuolta</v>
      </c>
    </row>
    <row r="633" spans="1:11" x14ac:dyDescent="0.2">
      <c r="A633" s="1" t="s">
        <v>16</v>
      </c>
      <c r="B633" s="1" t="s">
        <v>51</v>
      </c>
      <c r="C633" s="1">
        <v>0.95199999999999996</v>
      </c>
      <c r="D633" s="1">
        <v>0.95899999999999996</v>
      </c>
      <c r="E633" s="3">
        <v>-0.86</v>
      </c>
      <c r="G633" t="str">
        <f>VLOOKUP(A633,Sheet2!A2:B307,2)</f>
        <v>Asuntokunnan koko (1 henkilö)</v>
      </c>
      <c r="K633" t="str">
        <f>VLOOKUP(B633,Sheet2!A2:B307,2)</f>
        <v>Aviopari tai rekisteröity pari ja lapsia, alle 3-v. lasten lkm perheissä</v>
      </c>
    </row>
    <row r="634" spans="1:11" x14ac:dyDescent="0.2">
      <c r="A634" s="1" t="s">
        <v>16</v>
      </c>
      <c r="B634" s="1" t="s">
        <v>53</v>
      </c>
      <c r="C634" s="1">
        <v>0.94099999999999995</v>
      </c>
      <c r="D634" s="1">
        <v>0.95499999999999996</v>
      </c>
      <c r="E634" s="4"/>
      <c r="G634" t="str">
        <f>VLOOKUP(A634,Sheet2!A2:B307,2)</f>
        <v>Asuntokunnan koko (1 henkilö)</v>
      </c>
      <c r="K634" t="str">
        <f>VLOOKUP(B634,Sheet2!A2:B307,2)</f>
        <v>Aviopari tai rekisteröity pari ja lapsia, alle 7-v. lasten lkm perheissä</v>
      </c>
    </row>
    <row r="635" spans="1:11" x14ac:dyDescent="0.2">
      <c r="A635" s="1" t="s">
        <v>16</v>
      </c>
      <c r="B635" s="1" t="s">
        <v>49</v>
      </c>
      <c r="C635" s="1">
        <v>0.93799999999999994</v>
      </c>
      <c r="D635" s="1">
        <v>0.94699999999999995</v>
      </c>
      <c r="E635" s="4"/>
      <c r="G635" t="str">
        <f>VLOOKUP(A635,Sheet2!A2:B307,2)</f>
        <v>Asuntokunnan koko (1 henkilö)</v>
      </c>
      <c r="K635" t="str">
        <f>VLOOKUP(B635,Sheet2!A2:B307,2)</f>
        <v>Aviopari tai rekisteröity pari ja lapsia, henkilöitä perheessä</v>
      </c>
    </row>
    <row r="636" spans="1:11" x14ac:dyDescent="0.2">
      <c r="A636" s="1" t="s">
        <v>16</v>
      </c>
      <c r="B636" s="1" t="s">
        <v>52</v>
      </c>
      <c r="C636" s="1">
        <v>0.97799999999999998</v>
      </c>
      <c r="D636" s="1">
        <v>0.98199999999999998</v>
      </c>
      <c r="E636" s="4"/>
      <c r="G636" t="str">
        <f>VLOOKUP(A636,Sheet2!A2:B307,2)</f>
        <v>Asuntokunnan koko (1 henkilö)</v>
      </c>
      <c r="K636" t="str">
        <f>VLOOKUP(B636,Sheet2!A2:B307,2)</f>
        <v>Avopari ja lapsia, alle 3-v. lasten lkm perheissä</v>
      </c>
    </row>
    <row r="637" spans="1:11" x14ac:dyDescent="0.2">
      <c r="A637" s="1" t="s">
        <v>16</v>
      </c>
      <c r="B637" s="1" t="s">
        <v>54</v>
      </c>
      <c r="C637" s="1">
        <v>0.97</v>
      </c>
      <c r="D637" s="1">
        <v>0.97799999999999998</v>
      </c>
      <c r="E637" s="4"/>
      <c r="G637" t="str">
        <f>VLOOKUP(A637,Sheet2!A2:B307,2)</f>
        <v>Asuntokunnan koko (1 henkilö)</v>
      </c>
      <c r="K637" t="str">
        <f>VLOOKUP(B637,Sheet2!A2:B307,2)</f>
        <v>Avopari ja lapsia, alle 7-v. lasten lkm perheissä</v>
      </c>
    </row>
    <row r="638" spans="1:11" x14ac:dyDescent="0.2">
      <c r="A638" s="1" t="s">
        <v>16</v>
      </c>
      <c r="B638" s="1" t="s">
        <v>50</v>
      </c>
      <c r="C638" s="1">
        <v>0.96399999999999997</v>
      </c>
      <c r="D638" s="1">
        <v>0.97199999999999998</v>
      </c>
      <c r="E638" s="3">
        <v>0.80200000000000005</v>
      </c>
      <c r="G638" t="str">
        <f>VLOOKUP(A638,Sheet2!A2:B307,2)</f>
        <v>Asuntokunnan koko (1 henkilö)</v>
      </c>
      <c r="K638" t="str">
        <f>VLOOKUP(B638,Sheet2!A2:B307,2)</f>
        <v>Avopari ja lapsia, henkilöitä perheessä</v>
      </c>
    </row>
    <row r="639" spans="1:11" x14ac:dyDescent="0.2">
      <c r="A639" s="1" t="s">
        <v>16</v>
      </c>
      <c r="B639" s="1" t="s">
        <v>67</v>
      </c>
      <c r="C639" s="1">
        <v>0.98899999999999999</v>
      </c>
      <c r="D639" s="1">
        <v>0.99</v>
      </c>
      <c r="E639" s="4"/>
      <c r="G639" t="str">
        <f>VLOOKUP(A639,Sheet2!A2:B307,2)</f>
        <v>Asuntokunnan koko (1 henkilö)</v>
      </c>
      <c r="K639" t="str">
        <f>VLOOKUP(B639,Sheet2!A2:B307,2)</f>
        <v>B Henkeen ja terveyteen kohdistuneet rikokset, miehet</v>
      </c>
    </row>
    <row r="640" spans="1:11" x14ac:dyDescent="0.2">
      <c r="A640" s="1" t="s">
        <v>16</v>
      </c>
      <c r="B640" s="1" t="s">
        <v>72</v>
      </c>
      <c r="C640" s="1">
        <v>0.98299999999999998</v>
      </c>
      <c r="D640" s="1">
        <v>0.98299999999999998</v>
      </c>
      <c r="E640" s="4"/>
      <c r="G640" t="str">
        <f>VLOOKUP(A640,Sheet2!A2:B307,2)</f>
        <v>Asuntokunnan koko (1 henkilö)</v>
      </c>
      <c r="K640" t="str">
        <f>VLOOKUP(B640,Sheet2!A2:B307,2)</f>
        <v>B Henkeen ja terveyteen kohdistuneet rikokset, naiset</v>
      </c>
    </row>
    <row r="641" spans="1:11" x14ac:dyDescent="0.2">
      <c r="A641" s="1" t="s">
        <v>16</v>
      </c>
      <c r="B641" s="1" t="s">
        <v>68</v>
      </c>
      <c r="C641" s="1">
        <v>0.96399999999999997</v>
      </c>
      <c r="D641" s="1">
        <v>0.94699999999999995</v>
      </c>
      <c r="E641" s="4"/>
      <c r="G641" t="str">
        <f>VLOOKUP(A641,Sheet2!A2:B307,2)</f>
        <v>Asuntokunnan koko (1 henkilö)</v>
      </c>
      <c r="K641" t="str">
        <f>VLOOKUP(B641,Sheet2!A2:B307,2)</f>
        <v>C Seksuaalirikokset, miehet</v>
      </c>
    </row>
    <row r="642" spans="1:11" x14ac:dyDescent="0.2">
      <c r="A642" s="1" t="s">
        <v>16</v>
      </c>
      <c r="B642" s="1" t="s">
        <v>22</v>
      </c>
      <c r="C642" s="1">
        <v>0.98299999999999998</v>
      </c>
      <c r="D642" s="1">
        <v>0.97899999999999998</v>
      </c>
      <c r="E642" s="4"/>
      <c r="G642" t="str">
        <f>VLOOKUP(A642,Sheet2!A2:B307,2)</f>
        <v>Asuntokunnan koko (1 henkilö)</v>
      </c>
      <c r="K642" t="str">
        <f>VLOOKUP(B642,Sheet2!A2:B307,2)</f>
        <v>Ei perusasteen jälkeistä tutkintoa, miehet</v>
      </c>
    </row>
    <row r="643" spans="1:11" x14ac:dyDescent="0.2">
      <c r="A643" s="1" t="s">
        <v>16</v>
      </c>
      <c r="B643" s="1" t="s">
        <v>23</v>
      </c>
      <c r="C643" s="1">
        <v>0.98699999999999999</v>
      </c>
      <c r="D643" s="1">
        <v>0.98499999999999999</v>
      </c>
      <c r="E643" s="4"/>
      <c r="G643" t="str">
        <f>VLOOKUP(A643,Sheet2!A2:B307,2)</f>
        <v>Asuntokunnan koko (1 henkilö)</v>
      </c>
      <c r="K643" t="str">
        <f>VLOOKUP(B643,Sheet2!A2:B307,2)</f>
        <v>Ei perusasteen jälkeistä tutkintoa, naiset</v>
      </c>
    </row>
    <row r="644" spans="1:11" x14ac:dyDescent="0.2">
      <c r="A644" s="1" t="s">
        <v>16</v>
      </c>
      <c r="B644" s="1" t="s">
        <v>70</v>
      </c>
      <c r="C644" s="1">
        <v>0.95499999999999996</v>
      </c>
      <c r="D644" s="1">
        <v>0.97399999999999998</v>
      </c>
      <c r="E644" s="2"/>
      <c r="G644" t="str">
        <f>VLOOKUP(A644,Sheet2!A2:B307,2)</f>
        <v>Asuntokunnan koko (1 henkilö)</v>
      </c>
      <c r="K644" t="str">
        <f>VLOOKUP(B644,Sheet2!A2:B307,2)</f>
        <v>Huumausainerikokset yhteensä, miehet</v>
      </c>
    </row>
    <row r="645" spans="1:11" x14ac:dyDescent="0.2">
      <c r="A645" s="1" t="s">
        <v>16</v>
      </c>
      <c r="B645" s="1" t="s">
        <v>21</v>
      </c>
      <c r="C645" s="1">
        <v>0.99399999999999999</v>
      </c>
      <c r="D645" s="1">
        <v>0.99299999999999999</v>
      </c>
      <c r="E645" s="3">
        <v>0.95299999999999996</v>
      </c>
      <c r="G645" t="str">
        <f>VLOOKUP(A645,Sheet2!A2:B307,2)</f>
        <v>Asuntokunnan koko (1 henkilö)</v>
      </c>
      <c r="K645" t="str">
        <f>VLOOKUP(B645,Sheet2!A2:B307,2)</f>
        <v>Hyvin varustetuissa asunnoissa asuvat vanhusasuntokunnat</v>
      </c>
    </row>
    <row r="646" spans="1:11" x14ac:dyDescent="0.2">
      <c r="A646" s="1" t="s">
        <v>16</v>
      </c>
      <c r="B646" s="1" t="s">
        <v>65</v>
      </c>
      <c r="C646" s="1">
        <v>0.97499999999999998</v>
      </c>
      <c r="D646" s="1">
        <v>0.94199999999999995</v>
      </c>
      <c r="E646" s="4"/>
      <c r="G646" t="str">
        <f>VLOOKUP(A646,Sheet2!A2:B307,2)</f>
        <v>Asuntokunnan koko (1 henkilö)</v>
      </c>
      <c r="K646" t="str">
        <f>VLOOKUP(B646,Sheet2!A2:B307,2)</f>
        <v>Itsemurhan tutkinta</v>
      </c>
    </row>
    <row r="647" spans="1:11" x14ac:dyDescent="0.2">
      <c r="A647" s="1" t="s">
        <v>16</v>
      </c>
      <c r="B647" s="1" t="s">
        <v>39</v>
      </c>
      <c r="C647" s="1">
        <v>0.93200000000000005</v>
      </c>
      <c r="D647" s="1">
        <v>0.94299999999999995</v>
      </c>
      <c r="E647" s="3">
        <v>0.94299999999999995</v>
      </c>
      <c r="G647" t="str">
        <f>VLOOKUP(A647,Sheet2!A2:B307,2)</f>
        <v>Asuntokunnan koko (1 henkilö)</v>
      </c>
      <c r="K647" t="str">
        <f>VLOOKUP(B647,Sheet2!A2:B307,2)</f>
        <v>Jalostuksen työllinen työvoima</v>
      </c>
    </row>
    <row r="648" spans="1:11" x14ac:dyDescent="0.2">
      <c r="A648" s="1" t="s">
        <v>16</v>
      </c>
      <c r="B648" s="1" t="s">
        <v>37</v>
      </c>
      <c r="C648" s="1">
        <v>0.94099999999999995</v>
      </c>
      <c r="D648" s="1">
        <v>0.95499999999999996</v>
      </c>
      <c r="E648" s="3">
        <v>0.82699999999999996</v>
      </c>
      <c r="G648" t="str">
        <f>VLOOKUP(A648,Sheet2!A2:B307,2)</f>
        <v>Asuntokunnan koko (1 henkilö)</v>
      </c>
      <c r="K648" t="str">
        <f>VLOOKUP(B648,Sheet2!A2:B307,2)</f>
        <v>Jalostuksen työpaikat</v>
      </c>
    </row>
    <row r="649" spans="1:11" x14ac:dyDescent="0.2">
      <c r="A649" s="1" t="s">
        <v>16</v>
      </c>
      <c r="B649" s="1" t="s">
        <v>64</v>
      </c>
      <c r="C649" s="1">
        <v>0.98</v>
      </c>
      <c r="D649" s="1">
        <v>0.97199999999999998</v>
      </c>
      <c r="E649" s="4"/>
      <c r="G649" t="str">
        <f>VLOOKUP(A649,Sheet2!A2:B307,2)</f>
        <v>Asuntokunnan koko (1 henkilö)</v>
      </c>
      <c r="K649" t="str">
        <f>VLOOKUP(B649,Sheet2!A2:B307,2)</f>
        <v>Kokonaan perusturvan varassa, asuntoväestö lapsia</v>
      </c>
    </row>
    <row r="650" spans="1:11" x14ac:dyDescent="0.2">
      <c r="A650" s="1" t="s">
        <v>16</v>
      </c>
      <c r="B650" s="1" t="s">
        <v>61</v>
      </c>
      <c r="C650" s="1">
        <v>0.99399999999999999</v>
      </c>
      <c r="D650" s="1">
        <v>0.99299999999999999</v>
      </c>
      <c r="E650" s="4"/>
      <c r="G650" t="str">
        <f>VLOOKUP(A650,Sheet2!A2:B307,2)</f>
        <v>Asuntokunnan koko (1 henkilö)</v>
      </c>
      <c r="K650" t="str">
        <f>VLOOKUP(B650,Sheet2!A2:B307,2)</f>
        <v>Kokonaan perusturvan varassa, koko asuntoväestö</v>
      </c>
    </row>
    <row r="651" spans="1:11" x14ac:dyDescent="0.2">
      <c r="A651" s="1" t="s">
        <v>16</v>
      </c>
      <c r="B651" s="1" t="s">
        <v>26</v>
      </c>
      <c r="C651" s="1">
        <v>0.97599999999999998</v>
      </c>
      <c r="D651" s="1">
        <v>0.97599999999999998</v>
      </c>
      <c r="E651" s="3">
        <v>0.88500000000000001</v>
      </c>
      <c r="G651" t="str">
        <f>VLOOKUP(A651,Sheet2!A2:B307,2)</f>
        <v>Asuntokunnan koko (1 henkilö)</v>
      </c>
      <c r="K651" t="str">
        <f>VLOOKUP(B651,Sheet2!A2:B307,2)</f>
        <v>Korkea-asteen tutkinnon suorittaneet, miehet</v>
      </c>
    </row>
    <row r="652" spans="1:11" x14ac:dyDescent="0.2">
      <c r="A652" s="1" t="s">
        <v>16</v>
      </c>
      <c r="B652" s="1" t="s">
        <v>27</v>
      </c>
      <c r="C652" s="1">
        <v>0.98299999999999998</v>
      </c>
      <c r="D652" s="1">
        <v>0.98199999999999998</v>
      </c>
      <c r="E652" s="3">
        <v>0.89300000000000002</v>
      </c>
      <c r="G652" t="str">
        <f>VLOOKUP(A652,Sheet2!A2:B307,2)</f>
        <v>Asuntokunnan koko (1 henkilö)</v>
      </c>
      <c r="K652" t="str">
        <f>VLOOKUP(B652,Sheet2!A2:B307,2)</f>
        <v>Korkea-asteen tutkinnon suorittaneet, naiset</v>
      </c>
    </row>
    <row r="653" spans="1:11" x14ac:dyDescent="0.2">
      <c r="A653" s="1" t="s">
        <v>16</v>
      </c>
      <c r="B653" s="1" t="s">
        <v>44</v>
      </c>
      <c r="C653" s="1">
        <v>0.90800000000000003</v>
      </c>
      <c r="D653" s="1">
        <v>0.90200000000000002</v>
      </c>
      <c r="E653" s="4"/>
      <c r="G653" t="str">
        <f>VLOOKUP(A653,Sheet2!A2:B307,2)</f>
        <v>Asuntokunnan koko (1 henkilö)</v>
      </c>
      <c r="K653" t="str">
        <f>VLOOKUP(B653,Sheet2!A2:B307,2)</f>
        <v>Päästöt yhteensä pl. LULUCF-sektori</v>
      </c>
    </row>
    <row r="654" spans="1:11" x14ac:dyDescent="0.2">
      <c r="A654" s="1" t="s">
        <v>16</v>
      </c>
      <c r="B654" s="1" t="s">
        <v>38</v>
      </c>
      <c r="C654" s="1">
        <v>0.98599999999999999</v>
      </c>
      <c r="D654" s="1">
        <v>0.98199999999999998</v>
      </c>
      <c r="E654" s="3">
        <v>0.89700000000000002</v>
      </c>
      <c r="G654" t="str">
        <f>VLOOKUP(A654,Sheet2!A2:B307,2)</f>
        <v>Asuntokunnan koko (1 henkilö)</v>
      </c>
      <c r="K654" t="str">
        <f>VLOOKUP(B654,Sheet2!A2:B307,2)</f>
        <v>Palvelujen työpaikat</v>
      </c>
    </row>
    <row r="655" spans="1:11" x14ac:dyDescent="0.2">
      <c r="A655" s="1" t="s">
        <v>16</v>
      </c>
      <c r="B655" s="1" t="s">
        <v>40</v>
      </c>
      <c r="C655" s="1">
        <v>0.98199999999999998</v>
      </c>
      <c r="D655" s="1">
        <v>0.98199999999999998</v>
      </c>
      <c r="E655" s="3">
        <v>0.94699999999999995</v>
      </c>
      <c r="G655" t="str">
        <f>VLOOKUP(A655,Sheet2!A2:B307,2)</f>
        <v>Asuntokunnan koko (1 henkilö)</v>
      </c>
      <c r="K655" t="str">
        <f>VLOOKUP(B655,Sheet2!A2:B307,2)</f>
        <v>Palvelutoimialojen työllinen työvoima</v>
      </c>
    </row>
    <row r="656" spans="1:11" x14ac:dyDescent="0.2">
      <c r="A656" s="1" t="s">
        <v>16</v>
      </c>
      <c r="B656" s="1" t="s">
        <v>63</v>
      </c>
      <c r="C656" s="1">
        <v>0.99399999999999999</v>
      </c>
      <c r="D656" s="1">
        <v>0.996</v>
      </c>
      <c r="E656" s="4"/>
      <c r="G656" t="str">
        <f>VLOOKUP(A656,Sheet2!A2:B307,2)</f>
        <v>Asuntokunnan koko (1 henkilö)</v>
      </c>
      <c r="K656" t="str">
        <f>VLOOKUP(B656,Sheet2!A2:B307,2)</f>
        <v>Perusturvan osuus yli puolet tuloista, koko asuntoväestö</v>
      </c>
    </row>
    <row r="657" spans="1:11" x14ac:dyDescent="0.2">
      <c r="A657" s="1" t="s">
        <v>16</v>
      </c>
      <c r="B657" s="1" t="s">
        <v>59</v>
      </c>
      <c r="C657" s="1">
        <v>0.98099999999999998</v>
      </c>
      <c r="D657" s="1">
        <v>0.98799999999999999</v>
      </c>
      <c r="E657" s="3">
        <v>0.94299999999999995</v>
      </c>
      <c r="G657" t="str">
        <f>VLOOKUP(A657,Sheet2!A2:B307,2)</f>
        <v>Asuntokunnan koko (1 henkilö)</v>
      </c>
      <c r="K657" t="str">
        <f>VLOOKUP(B657,Sheet2!A2:B307,2)</f>
        <v>Pienituloisten henkilöiden lukumäärä asuntoväestössä</v>
      </c>
    </row>
    <row r="658" spans="1:11" x14ac:dyDescent="0.2">
      <c r="A658" s="1" t="s">
        <v>16</v>
      </c>
      <c r="B658" s="1" t="s">
        <v>60</v>
      </c>
      <c r="C658" s="1">
        <v>0.97399999999999998</v>
      </c>
      <c r="D658" s="1">
        <v>0.98399999999999999</v>
      </c>
      <c r="E658" s="4"/>
      <c r="G658" t="str">
        <f>VLOOKUP(A658,Sheet2!A2:B307,2)</f>
        <v>Asuntokunnan koko (1 henkilö)</v>
      </c>
      <c r="K658" t="str">
        <f>VLOOKUP(B658,Sheet2!A2:B307,2)</f>
        <v>Pienituloisten lasten lukumäärä asuntoväestössä</v>
      </c>
    </row>
    <row r="659" spans="1:11" x14ac:dyDescent="0.2">
      <c r="A659" s="1" t="s">
        <v>16</v>
      </c>
      <c r="B659" s="1" t="s">
        <v>62</v>
      </c>
      <c r="C659" s="1">
        <v>0.99399999999999999</v>
      </c>
      <c r="D659" s="1">
        <v>0.99299999999999999</v>
      </c>
      <c r="E659" s="3">
        <v>0.81899999999999995</v>
      </c>
      <c r="G659" t="str">
        <f>VLOOKUP(A659,Sheet2!A2:B307,2)</f>
        <v>Asuntokunnan koko (1 henkilö)</v>
      </c>
      <c r="K659" t="str">
        <f>VLOOKUP(B659,Sheet2!A2:B307,2)</f>
        <v>Pitkittyneesti perusturvan varassa,  koko asuntoväestö</v>
      </c>
    </row>
    <row r="660" spans="1:11" x14ac:dyDescent="0.2">
      <c r="A660" s="1" t="s">
        <v>16</v>
      </c>
      <c r="B660" s="1" t="s">
        <v>20</v>
      </c>
      <c r="C660" s="1">
        <v>0.90200000000000002</v>
      </c>
      <c r="D660" s="1">
        <v>0.89600000000000002</v>
      </c>
      <c r="E660" s="4"/>
      <c r="G660" t="str">
        <f>VLOOKUP(A660,Sheet2!A2:B307,2)</f>
        <v>Asuntokunnan koko (1 henkilö)</v>
      </c>
      <c r="K660" t="str">
        <f>VLOOKUP(B660,Sheet2!A2:B307,2)</f>
        <v>Puutteellisesti varustetuissa tai varustetasoltaan tuntemattomissa asunnoissa asuvat asuntokunnat</v>
      </c>
    </row>
    <row r="661" spans="1:11" x14ac:dyDescent="0.2">
      <c r="A661" s="1" t="s">
        <v>16</v>
      </c>
      <c r="B661" s="1" t="s">
        <v>69</v>
      </c>
      <c r="C661" s="1">
        <v>0.96599999999999997</v>
      </c>
      <c r="D661" s="1">
        <v>0.98499999999999999</v>
      </c>
      <c r="E661" s="4"/>
      <c r="G661" t="str">
        <f>VLOOKUP(A661,Sheet2!A2:B307,2)</f>
        <v>Asuntokunnan koko (1 henkilö)</v>
      </c>
      <c r="K661" t="str">
        <f>VLOOKUP(B661,Sheet2!A2:B307,2)</f>
        <v>Rattijuopumukset yhteensä, miehet</v>
      </c>
    </row>
    <row r="662" spans="1:11" x14ac:dyDescent="0.2">
      <c r="A662" s="1" t="s">
        <v>16</v>
      </c>
      <c r="B662" s="1" t="s">
        <v>28</v>
      </c>
      <c r="C662" s="1">
        <v>0.98199999999999998</v>
      </c>
      <c r="D662" s="1">
        <v>0.98299999999999998</v>
      </c>
      <c r="E662" s="3">
        <v>0.93700000000000006</v>
      </c>
      <c r="G662" t="str">
        <f>VLOOKUP(A662,Sheet2!A2:B307,2)</f>
        <v>Asuntokunnan koko (1 henkilö)</v>
      </c>
      <c r="K662" t="str">
        <f>VLOOKUP(B662,Sheet2!A2:B307,2)</f>
        <v>Toisen asteen tutkinnon suorittaneet, miehet</v>
      </c>
    </row>
    <row r="663" spans="1:11" x14ac:dyDescent="0.2">
      <c r="A663" s="1" t="s">
        <v>16</v>
      </c>
      <c r="B663" s="1" t="s">
        <v>29</v>
      </c>
      <c r="C663" s="1">
        <v>0.98899999999999999</v>
      </c>
      <c r="D663" s="1">
        <v>0.99</v>
      </c>
      <c r="E663" s="3">
        <v>0.85599999999999998</v>
      </c>
      <c r="G663" t="str">
        <f>VLOOKUP(A663,Sheet2!A2:B307,2)</f>
        <v>Asuntokunnan koko (1 henkilö)</v>
      </c>
      <c r="K663" t="str">
        <f>VLOOKUP(B663,Sheet2!A2:B307,2)</f>
        <v>Toisen asteen tutkinnon suorittaneet, naiset</v>
      </c>
    </row>
    <row r="664" spans="1:11" x14ac:dyDescent="0.2">
      <c r="A664" s="1" t="s">
        <v>16</v>
      </c>
      <c r="B664" s="1" t="s">
        <v>31</v>
      </c>
      <c r="C664" s="1">
        <v>0.98399999999999999</v>
      </c>
      <c r="D664" s="1">
        <v>0.98499999999999999</v>
      </c>
      <c r="E664" s="3">
        <v>0.95399999999999996</v>
      </c>
      <c r="G664" t="str">
        <f>VLOOKUP(A664,Sheet2!A2:B307,2)</f>
        <v>Asuntokunnan koko (1 henkilö)</v>
      </c>
      <c r="K664" t="str">
        <f>VLOOKUP(B664,Sheet2!A2:B307,2)</f>
        <v>Työlliset, 18-64-vuotiaat</v>
      </c>
    </row>
    <row r="665" spans="1:11" x14ac:dyDescent="0.2">
      <c r="A665" s="1" t="s">
        <v>16</v>
      </c>
      <c r="B665" s="1" t="s">
        <v>33</v>
      </c>
      <c r="C665" s="1">
        <v>0.98599999999999999</v>
      </c>
      <c r="D665" s="1">
        <v>0.995</v>
      </c>
      <c r="E665" s="3">
        <v>-0.94199999999999995</v>
      </c>
      <c r="G665" t="str">
        <f>VLOOKUP(A665,Sheet2!A2:B307,2)</f>
        <v>Asuntokunnan koko (1 henkilö)</v>
      </c>
      <c r="K665" t="str">
        <f>VLOOKUP(B665,Sheet2!A2:B307,2)</f>
        <v>Työttömät, 18-64-vuotiaat</v>
      </c>
    </row>
    <row r="666" spans="1:11" x14ac:dyDescent="0.2">
      <c r="A666" s="1" t="s">
        <v>16</v>
      </c>
      <c r="B666" s="1" t="s">
        <v>47</v>
      </c>
      <c r="C666" s="1">
        <v>0.92800000000000005</v>
      </c>
      <c r="D666" s="1">
        <v>0.91600000000000004</v>
      </c>
      <c r="E666" s="3">
        <v>0.85</v>
      </c>
      <c r="G666" t="str">
        <f>VLOOKUP(A666,Sheet2!A2:B307,2)</f>
        <v>Asuntokunnan koko (1 henkilö)</v>
      </c>
      <c r="K666" t="str">
        <f>VLOOKUP(B666,Sheet2!A2:B307,2)</f>
        <v>Ulkomaalaistaustaisia</v>
      </c>
    </row>
    <row r="667" spans="1:11" x14ac:dyDescent="0.2">
      <c r="A667" s="1" t="s">
        <v>16</v>
      </c>
      <c r="B667" s="1" t="s">
        <v>46</v>
      </c>
      <c r="C667" s="1">
        <v>0.93799999999999994</v>
      </c>
      <c r="D667" s="1">
        <v>0.92700000000000005</v>
      </c>
      <c r="E667" s="3">
        <v>0.85499999999999998</v>
      </c>
      <c r="G667" t="str">
        <f>VLOOKUP(A667,Sheet2!A2:B307,2)</f>
        <v>Asuntokunnan koko (1 henkilö)</v>
      </c>
      <c r="K667" t="str">
        <f>VLOOKUP(B667,Sheet2!A2:B307,2)</f>
        <v>Ulkomailla syntyneitä</v>
      </c>
    </row>
    <row r="668" spans="1:11" x14ac:dyDescent="0.2">
      <c r="A668" s="1" t="s">
        <v>16</v>
      </c>
      <c r="B668" s="1" t="s">
        <v>48</v>
      </c>
      <c r="C668" s="1">
        <v>0.98699999999999999</v>
      </c>
      <c r="D668" s="1">
        <v>0.98899999999999999</v>
      </c>
      <c r="E668" s="3">
        <v>0.91200000000000003</v>
      </c>
      <c r="G668" t="str">
        <f>VLOOKUP(A668,Sheet2!A2:B307,2)</f>
        <v>Asuntokunnan koko (1 henkilö)</v>
      </c>
      <c r="K668" t="str">
        <f>VLOOKUP(B668,Sheet2!A2:B307,2)</f>
        <v>Väestö taajamissa</v>
      </c>
    </row>
    <row r="669" spans="1:11" x14ac:dyDescent="0.2">
      <c r="A669" s="1" t="s">
        <v>16</v>
      </c>
      <c r="B669" s="1" t="s">
        <v>24</v>
      </c>
      <c r="C669" s="1">
        <v>0.98899999999999999</v>
      </c>
      <c r="D669" s="1">
        <v>0.99099999999999999</v>
      </c>
      <c r="E669" s="3">
        <v>0.96</v>
      </c>
      <c r="G669" t="str">
        <f>VLOOKUP(A669,Sheet2!A2:B307,2)</f>
        <v>Asuntokunnan koko (1 henkilö)</v>
      </c>
      <c r="K669" t="str">
        <f>VLOOKUP(B669,Sheet2!A2:B307,2)</f>
        <v>Vähintään toisen asteen tutkinnon suorittaneet, miehet</v>
      </c>
    </row>
    <row r="670" spans="1:11" x14ac:dyDescent="0.2">
      <c r="A670" s="1" t="s">
        <v>16</v>
      </c>
      <c r="B670" s="1" t="s">
        <v>25</v>
      </c>
      <c r="C670" s="1">
        <v>0.99299999999999999</v>
      </c>
      <c r="D670" s="1">
        <v>0.99399999999999999</v>
      </c>
      <c r="E670" s="3">
        <v>0.95799999999999996</v>
      </c>
      <c r="G670" t="str">
        <f>VLOOKUP(A670,Sheet2!A2:B307,2)</f>
        <v>Asuntokunnan koko (1 henkilö)</v>
      </c>
      <c r="K670" t="str">
        <f>VLOOKUP(B670,Sheet2!A2:B307,2)</f>
        <v>Vähintään toisen asteen tutkinnon suorittaneet, naiset</v>
      </c>
    </row>
    <row r="671" spans="1:11" x14ac:dyDescent="0.2">
      <c r="A671" s="1" t="s">
        <v>16</v>
      </c>
      <c r="B671" s="1" t="s">
        <v>73</v>
      </c>
      <c r="C671" s="1">
        <v>0.99099999999999999</v>
      </c>
      <c r="D671" s="1">
        <v>0.99099999999999999</v>
      </c>
      <c r="E671" s="4"/>
      <c r="G671" t="str">
        <f>VLOOKUP(A671,Sheet2!A2:B307,2)</f>
        <v>Asuntokunnan koko (1 henkilö)</v>
      </c>
      <c r="K671" t="str">
        <f>VLOOKUP(B671,Sheet2!A2:B307,2)</f>
        <v>Velallisten lkm</v>
      </c>
    </row>
    <row r="672" spans="1:11" x14ac:dyDescent="0.2">
      <c r="A672" s="1" t="s">
        <v>16</v>
      </c>
      <c r="B672" s="1" t="s">
        <v>35</v>
      </c>
      <c r="C672" s="1">
        <v>0.97599999999999998</v>
      </c>
      <c r="D672" s="1">
        <v>0.97699999999999998</v>
      </c>
      <c r="E672" s="3">
        <v>0.81399999999999995</v>
      </c>
      <c r="G672" t="str">
        <f>VLOOKUP(A672,Sheet2!A2:B307,2)</f>
        <v>Asuntokunnan koko (1 henkilö)</v>
      </c>
      <c r="K672" t="str">
        <f>VLOOKUP(B672,Sheet2!A2:B307,2)</f>
        <v>Yrittäjät</v>
      </c>
    </row>
    <row r="673" spans="1:11" x14ac:dyDescent="0.2">
      <c r="A673" s="1" t="s">
        <v>17</v>
      </c>
      <c r="B673" s="1" t="s">
        <v>45</v>
      </c>
      <c r="C673" s="1">
        <v>0.99</v>
      </c>
      <c r="D673" s="1">
        <v>0.98799999999999999</v>
      </c>
      <c r="E673" s="4"/>
      <c r="G673" t="str">
        <f>VLOOKUP(A673,Sheet2!A2:B307,2)</f>
        <v>Asuntokunnan koko (2 henkilöä)</v>
      </c>
      <c r="K673">
        <f>VLOOKUP(B673,Sheet2!A2:B307,2)</f>
        <v>0</v>
      </c>
    </row>
    <row r="674" spans="1:11" x14ac:dyDescent="0.2">
      <c r="A674" s="1" t="s">
        <v>17</v>
      </c>
      <c r="B674" s="1" t="s">
        <v>34</v>
      </c>
      <c r="C674" s="1">
        <v>0.97799999999999998</v>
      </c>
      <c r="D674" s="1">
        <v>0.98299999999999998</v>
      </c>
      <c r="E674" s="4"/>
      <c r="G674" t="str">
        <f>VLOOKUP(A674,Sheet2!A2:B307,2)</f>
        <v>Asuntokunnan koko (2 henkilöä)</v>
      </c>
      <c r="K674" t="str">
        <f>VLOOKUP(B674,Sheet2!A2:B307,2)</f>
        <v>0-14 -vuotiaat</v>
      </c>
    </row>
    <row r="675" spans="1:11" x14ac:dyDescent="0.2">
      <c r="A675" s="1" t="s">
        <v>17</v>
      </c>
      <c r="B675" s="1" t="s">
        <v>41</v>
      </c>
      <c r="C675" s="1">
        <v>0.93400000000000005</v>
      </c>
      <c r="D675" s="1">
        <v>0.93300000000000005</v>
      </c>
      <c r="E675" s="4"/>
      <c r="G675" t="str">
        <f>VLOOKUP(A675,Sheet2!A2:B307,2)</f>
        <v>Asuntokunnan koko (2 henkilöä)</v>
      </c>
      <c r="K675" t="str">
        <f>VLOOKUP(B675,Sheet2!A2:B307,2)</f>
        <v>1.1.1.1 Tulovero ansiotulosta valtionverotuksessa (TVL 124§ 1 mom.)</v>
      </c>
    </row>
    <row r="676" spans="1:11" x14ac:dyDescent="0.2">
      <c r="A676" s="1" t="s">
        <v>17</v>
      </c>
      <c r="B676" s="1" t="s">
        <v>42</v>
      </c>
      <c r="C676" s="1">
        <v>0.94099999999999995</v>
      </c>
      <c r="D676" s="1">
        <v>0.94199999999999995</v>
      </c>
      <c r="E676" s="4"/>
      <c r="G676" t="str">
        <f>VLOOKUP(A676,Sheet2!A2:B307,2)</f>
        <v>Asuntokunnan koko (2 henkilöä)</v>
      </c>
      <c r="K676" t="str">
        <f>VLOOKUP(B676,Sheet2!A2:B307,2)</f>
        <v>1.1.1.2 Tulovero pääomatulosta valtionverotuksessa (TVL 124 § 2 mom.)</v>
      </c>
    </row>
    <row r="677" spans="1:11" x14ac:dyDescent="0.2">
      <c r="A677" s="1" t="s">
        <v>17</v>
      </c>
      <c r="B677" s="1" t="s">
        <v>43</v>
      </c>
      <c r="C677" s="1">
        <v>0.98899999999999999</v>
      </c>
      <c r="D677" s="1">
        <v>0.99</v>
      </c>
      <c r="E677" s="3">
        <v>0.94799999999999995</v>
      </c>
      <c r="G677" t="str">
        <f>VLOOKUP(A677,Sheet2!A2:B307,2)</f>
        <v>Asuntokunnan koko (2 henkilöä)</v>
      </c>
      <c r="K677" t="str">
        <f>VLOOKUP(B677,Sheet2!A2:B307,2)</f>
        <v>1.1.2.1 Kunnallisvero kunnille</v>
      </c>
    </row>
    <row r="678" spans="1:11" x14ac:dyDescent="0.2">
      <c r="A678" s="1" t="s">
        <v>17</v>
      </c>
      <c r="B678" s="1" t="s">
        <v>66</v>
      </c>
      <c r="C678" s="1">
        <v>0.97</v>
      </c>
      <c r="D678" s="1">
        <v>0.98499999999999999</v>
      </c>
      <c r="E678" s="4"/>
      <c r="G678" t="str">
        <f>VLOOKUP(A678,Sheet2!A2:B307,2)</f>
        <v>Asuntokunnan koko (2 henkilöä)</v>
      </c>
      <c r="K678" t="str">
        <f>VLOOKUP(B678,Sheet2!A2:B307,2)</f>
        <v>A Omaisuusrikokset, miehet</v>
      </c>
    </row>
    <row r="679" spans="1:11" x14ac:dyDescent="0.2">
      <c r="A679" s="1" t="s">
        <v>17</v>
      </c>
      <c r="B679" s="1" t="s">
        <v>71</v>
      </c>
      <c r="C679" s="1">
        <v>0.97699999999999998</v>
      </c>
      <c r="D679" s="1">
        <v>0.98299999999999998</v>
      </c>
      <c r="E679" s="4"/>
      <c r="G679" t="str">
        <f>VLOOKUP(A679,Sheet2!A2:B307,2)</f>
        <v>Asuntokunnan koko (2 henkilöä)</v>
      </c>
      <c r="K679" t="str">
        <f>VLOOKUP(B679,Sheet2!A2:B307,2)</f>
        <v>A Omaisuusrikokset, naiset</v>
      </c>
    </row>
    <row r="680" spans="1:11" x14ac:dyDescent="0.2">
      <c r="A680" s="1" t="s">
        <v>17</v>
      </c>
      <c r="B680" s="1" t="s">
        <v>30</v>
      </c>
      <c r="C680" s="1">
        <v>0.99299999999999999</v>
      </c>
      <c r="D680" s="1">
        <v>0.99399999999999999</v>
      </c>
      <c r="E680" s="3">
        <v>0.93700000000000006</v>
      </c>
      <c r="G680" t="str">
        <f>VLOOKUP(A680,Sheet2!A2:B307,2)</f>
        <v>Asuntokunnan koko (2 henkilöä)</v>
      </c>
      <c r="K680" t="str">
        <f>VLOOKUP(B680,Sheet2!A2:B307,2)</f>
        <v>Alueella asuvan työllisen työvoiman määrä</v>
      </c>
    </row>
    <row r="681" spans="1:11" x14ac:dyDescent="0.2">
      <c r="A681" s="1" t="s">
        <v>17</v>
      </c>
      <c r="B681" s="1" t="s">
        <v>36</v>
      </c>
      <c r="C681" s="1">
        <v>0.98699999999999999</v>
      </c>
      <c r="D681" s="1">
        <v>0.98699999999999999</v>
      </c>
      <c r="E681" s="3">
        <v>0.89200000000000002</v>
      </c>
      <c r="G681" t="str">
        <f>VLOOKUP(A681,Sheet2!A2:B307,2)</f>
        <v>Asuntokunnan koko (2 henkilöä)</v>
      </c>
      <c r="K681" t="str">
        <f>VLOOKUP(B681,Sheet2!A2:B307,2)</f>
        <v>Alueella olevien työpaikkojen lukumäärä</v>
      </c>
    </row>
    <row r="682" spans="1:11" x14ac:dyDescent="0.2">
      <c r="A682" s="1" t="s">
        <v>17</v>
      </c>
      <c r="B682" s="1" t="s">
        <v>32</v>
      </c>
      <c r="C682" s="1">
        <v>0.98899999999999999</v>
      </c>
      <c r="D682" s="1">
        <v>0.98799999999999999</v>
      </c>
      <c r="E682" s="3">
        <v>0.871</v>
      </c>
      <c r="G682" t="str">
        <f>VLOOKUP(A682,Sheet2!A2:B307,2)</f>
        <v>Asuntokunnan koko (2 henkilöä)</v>
      </c>
      <c r="K682" t="str">
        <f>VLOOKUP(B682,Sheet2!A2:B307,2)</f>
        <v>Asuinkunnassa työssäkäyvät</v>
      </c>
    </row>
    <row r="683" spans="1:11" x14ac:dyDescent="0.2">
      <c r="A683" s="1" t="s">
        <v>17</v>
      </c>
      <c r="B683" s="1" t="s">
        <v>18</v>
      </c>
      <c r="C683" s="1">
        <v>0.99199999999999999</v>
      </c>
      <c r="D683" s="1">
        <v>0.99099999999999999</v>
      </c>
      <c r="E683" s="4"/>
      <c r="G683" t="str">
        <f>VLOOKUP(A683,Sheet2!A2:B307,2)</f>
        <v>Asuntokunnan koko (2 henkilöä)</v>
      </c>
      <c r="K683" t="str">
        <f>VLOOKUP(B683,Sheet2!A2:B307,2)</f>
        <v>Asuntokunnan koko (3 henkilöä)</v>
      </c>
    </row>
    <row r="684" spans="1:11" x14ac:dyDescent="0.2">
      <c r="A684" s="1" t="s">
        <v>17</v>
      </c>
      <c r="B684" s="1" t="s">
        <v>19</v>
      </c>
      <c r="C684" s="1">
        <v>0.97099999999999997</v>
      </c>
      <c r="D684" s="1">
        <v>0.97599999999999998</v>
      </c>
      <c r="E684" s="4"/>
      <c r="G684" t="str">
        <f>VLOOKUP(A684,Sheet2!A2:B307,2)</f>
        <v>Asuntokunnan koko (2 henkilöä)</v>
      </c>
      <c r="K684" t="str">
        <f>VLOOKUP(B684,Sheet2!A2:B307,2)</f>
        <v>Asuntokunnan koko (4+ henkilöä)</v>
      </c>
    </row>
    <row r="685" spans="1:11" x14ac:dyDescent="0.2">
      <c r="A685" s="1" t="s">
        <v>17</v>
      </c>
      <c r="B685" s="1" t="s">
        <v>55</v>
      </c>
      <c r="C685" s="1">
        <v>0.99299999999999999</v>
      </c>
      <c r="D685" s="1">
        <v>0.99299999999999999</v>
      </c>
      <c r="E685" s="2"/>
      <c r="G685" t="str">
        <f>VLOOKUP(A685,Sheet2!A2:B307,2)</f>
        <v>Asuntokunnan koko (2 henkilöä)</v>
      </c>
      <c r="K685" t="str">
        <f>VLOOKUP(B685,Sheet2!A2:B307,2)</f>
        <v>Avioliiton solmineet miehet, puoliso eri sukupuolta</v>
      </c>
    </row>
    <row r="686" spans="1:11" x14ac:dyDescent="0.2">
      <c r="A686" s="1" t="s">
        <v>17</v>
      </c>
      <c r="B686" s="1" t="s">
        <v>56</v>
      </c>
      <c r="C686" s="1">
        <v>0.99199999999999999</v>
      </c>
      <c r="D686" s="1">
        <v>0.99299999999999999</v>
      </c>
      <c r="E686" s="2"/>
      <c r="G686" t="str">
        <f>VLOOKUP(A686,Sheet2!A2:B307,2)</f>
        <v>Asuntokunnan koko (2 henkilöä)</v>
      </c>
      <c r="K686" t="str">
        <f>VLOOKUP(B686,Sheet2!A2:B307,2)</f>
        <v>Avioliiton solmineet naiset, puoliso eri sukupuolta</v>
      </c>
    </row>
    <row r="687" spans="1:11" x14ac:dyDescent="0.2">
      <c r="A687" s="1" t="s">
        <v>17</v>
      </c>
      <c r="B687" s="1" t="s">
        <v>57</v>
      </c>
      <c r="C687" s="1">
        <v>0.99399999999999999</v>
      </c>
      <c r="D687" s="1">
        <v>0.99299999999999999</v>
      </c>
      <c r="E687" s="4"/>
      <c r="G687" t="str">
        <f>VLOOKUP(A687,Sheet2!A2:B307,2)</f>
        <v>Asuntokunnan koko (2 henkilöä)</v>
      </c>
      <c r="K687" t="str">
        <f>VLOOKUP(B687,Sheet2!A2:B307,2)</f>
        <v>Avioliitosta eronneet miehet, puoliso eri sukupuolta</v>
      </c>
    </row>
    <row r="688" spans="1:11" x14ac:dyDescent="0.2">
      <c r="A688" s="1" t="s">
        <v>17</v>
      </c>
      <c r="B688" s="1" t="s">
        <v>58</v>
      </c>
      <c r="C688" s="1">
        <v>0.995</v>
      </c>
      <c r="D688" s="1">
        <v>0.99199999999999999</v>
      </c>
      <c r="E688" s="4"/>
      <c r="G688" t="str">
        <f>VLOOKUP(A688,Sheet2!A2:B307,2)</f>
        <v>Asuntokunnan koko (2 henkilöä)</v>
      </c>
      <c r="K688" t="str">
        <f>VLOOKUP(B688,Sheet2!A2:B307,2)</f>
        <v>Avioliitosta eronneet naiset, puoliso eri sukupuolta</v>
      </c>
    </row>
    <row r="689" spans="1:11" x14ac:dyDescent="0.2">
      <c r="A689" s="1" t="s">
        <v>17</v>
      </c>
      <c r="B689" s="1" t="s">
        <v>51</v>
      </c>
      <c r="C689" s="1">
        <v>0.97499999999999998</v>
      </c>
      <c r="D689" s="1">
        <v>0.97799999999999998</v>
      </c>
      <c r="E689" s="2"/>
      <c r="G689" t="str">
        <f>VLOOKUP(A689,Sheet2!A2:B307,2)</f>
        <v>Asuntokunnan koko (2 henkilöä)</v>
      </c>
      <c r="K689" t="str">
        <f>VLOOKUP(B689,Sheet2!A2:B307,2)</f>
        <v>Aviopari tai rekisteröity pari ja lapsia, alle 3-v. lasten lkm perheissä</v>
      </c>
    </row>
    <row r="690" spans="1:11" x14ac:dyDescent="0.2">
      <c r="A690" s="1" t="s">
        <v>17</v>
      </c>
      <c r="B690" s="1" t="s">
        <v>53</v>
      </c>
      <c r="C690" s="1">
        <v>0.96799999999999997</v>
      </c>
      <c r="D690" s="1">
        <v>0.97699999999999998</v>
      </c>
      <c r="E690" s="4"/>
      <c r="G690" t="str">
        <f>VLOOKUP(A690,Sheet2!A2:B307,2)</f>
        <v>Asuntokunnan koko (2 henkilöä)</v>
      </c>
      <c r="K690" t="str">
        <f>VLOOKUP(B690,Sheet2!A2:B307,2)</f>
        <v>Aviopari tai rekisteröity pari ja lapsia, alle 7-v. lasten lkm perheissä</v>
      </c>
    </row>
    <row r="691" spans="1:11" x14ac:dyDescent="0.2">
      <c r="A691" s="1" t="s">
        <v>17</v>
      </c>
      <c r="B691" s="1" t="s">
        <v>49</v>
      </c>
      <c r="C691" s="1">
        <v>0.96899999999999997</v>
      </c>
      <c r="D691" s="1">
        <v>0.97299999999999998</v>
      </c>
      <c r="E691" s="4"/>
      <c r="G691" t="str">
        <f>VLOOKUP(A691,Sheet2!A2:B307,2)</f>
        <v>Asuntokunnan koko (2 henkilöä)</v>
      </c>
      <c r="K691" t="str">
        <f>VLOOKUP(B691,Sheet2!A2:B307,2)</f>
        <v>Aviopari tai rekisteröity pari ja lapsia, henkilöitä perheessä</v>
      </c>
    </row>
    <row r="692" spans="1:11" x14ac:dyDescent="0.2">
      <c r="A692" s="1" t="s">
        <v>17</v>
      </c>
      <c r="B692" s="1" t="s">
        <v>52</v>
      </c>
      <c r="C692" s="1">
        <v>0.99299999999999999</v>
      </c>
      <c r="D692" s="1">
        <v>0.99399999999999999</v>
      </c>
      <c r="E692" s="2"/>
      <c r="G692" t="str">
        <f>VLOOKUP(A692,Sheet2!A2:B307,2)</f>
        <v>Asuntokunnan koko (2 henkilöä)</v>
      </c>
      <c r="K692" t="str">
        <f>VLOOKUP(B692,Sheet2!A2:B307,2)</f>
        <v>Avopari ja lapsia, alle 3-v. lasten lkm perheissä</v>
      </c>
    </row>
    <row r="693" spans="1:11" x14ac:dyDescent="0.2">
      <c r="A693" s="1" t="s">
        <v>17</v>
      </c>
      <c r="B693" s="1" t="s">
        <v>54</v>
      </c>
      <c r="C693" s="1">
        <v>0.99</v>
      </c>
      <c r="D693" s="1">
        <v>0.99299999999999999</v>
      </c>
      <c r="E693" s="4"/>
      <c r="G693" t="str">
        <f>VLOOKUP(A693,Sheet2!A2:B307,2)</f>
        <v>Asuntokunnan koko (2 henkilöä)</v>
      </c>
      <c r="K693" t="str">
        <f>VLOOKUP(B693,Sheet2!A2:B307,2)</f>
        <v>Avopari ja lapsia, alle 7-v. lasten lkm perheissä</v>
      </c>
    </row>
    <row r="694" spans="1:11" x14ac:dyDescent="0.2">
      <c r="A694" s="1" t="s">
        <v>17</v>
      </c>
      <c r="B694" s="1" t="s">
        <v>50</v>
      </c>
      <c r="C694" s="1">
        <v>0.98699999999999999</v>
      </c>
      <c r="D694" s="1">
        <v>0.99</v>
      </c>
      <c r="E694" s="3">
        <v>0.88400000000000001</v>
      </c>
      <c r="G694" t="str">
        <f>VLOOKUP(A694,Sheet2!A2:B307,2)</f>
        <v>Asuntokunnan koko (2 henkilöä)</v>
      </c>
      <c r="K694" t="str">
        <f>VLOOKUP(B694,Sheet2!A2:B307,2)</f>
        <v>Avopari ja lapsia, henkilöitä perheessä</v>
      </c>
    </row>
    <row r="695" spans="1:11" x14ac:dyDescent="0.2">
      <c r="A695" s="1" t="s">
        <v>17</v>
      </c>
      <c r="B695" s="1" t="s">
        <v>67</v>
      </c>
      <c r="C695" s="1">
        <v>0.98</v>
      </c>
      <c r="D695" s="1">
        <v>0.98599999999999999</v>
      </c>
      <c r="E695" s="2"/>
      <c r="G695" t="str">
        <f>VLOOKUP(A695,Sheet2!A2:B307,2)</f>
        <v>Asuntokunnan koko (2 henkilöä)</v>
      </c>
      <c r="K695" t="str">
        <f>VLOOKUP(B695,Sheet2!A2:B307,2)</f>
        <v>B Henkeen ja terveyteen kohdistuneet rikokset, miehet</v>
      </c>
    </row>
    <row r="696" spans="1:11" x14ac:dyDescent="0.2">
      <c r="A696" s="1" t="s">
        <v>17</v>
      </c>
      <c r="B696" s="1" t="s">
        <v>72</v>
      </c>
      <c r="C696" s="1">
        <v>0.97099999999999997</v>
      </c>
      <c r="D696" s="1">
        <v>0.97899999999999998</v>
      </c>
      <c r="E696" s="2"/>
      <c r="G696" t="str">
        <f>VLOOKUP(A696,Sheet2!A2:B307,2)</f>
        <v>Asuntokunnan koko (2 henkilöä)</v>
      </c>
      <c r="K696" t="str">
        <f>VLOOKUP(B696,Sheet2!A2:B307,2)</f>
        <v>B Henkeen ja terveyteen kohdistuneet rikokset, naiset</v>
      </c>
    </row>
    <row r="697" spans="1:11" x14ac:dyDescent="0.2">
      <c r="A697" s="1" t="s">
        <v>17</v>
      </c>
      <c r="B697" s="1" t="s">
        <v>68</v>
      </c>
      <c r="C697" s="1">
        <v>0.95899999999999996</v>
      </c>
      <c r="D697" s="1">
        <v>0.95099999999999996</v>
      </c>
      <c r="E697" s="2"/>
      <c r="G697" t="str">
        <f>VLOOKUP(A697,Sheet2!A2:B307,2)</f>
        <v>Asuntokunnan koko (2 henkilöä)</v>
      </c>
      <c r="K697" t="str">
        <f>VLOOKUP(B697,Sheet2!A2:B307,2)</f>
        <v>C Seksuaalirikokset, miehet</v>
      </c>
    </row>
    <row r="698" spans="1:11" x14ac:dyDescent="0.2">
      <c r="A698" s="1" t="s">
        <v>17</v>
      </c>
      <c r="B698" s="1" t="s">
        <v>22</v>
      </c>
      <c r="C698" s="1">
        <v>0.99299999999999999</v>
      </c>
      <c r="D698" s="1">
        <v>0.99099999999999999</v>
      </c>
      <c r="E698" s="2"/>
      <c r="G698" t="str">
        <f>VLOOKUP(A698,Sheet2!A2:B307,2)</f>
        <v>Asuntokunnan koko (2 henkilöä)</v>
      </c>
      <c r="K698" t="str">
        <f>VLOOKUP(B698,Sheet2!A2:B307,2)</f>
        <v>Ei perusasteen jälkeistä tutkintoa, miehet</v>
      </c>
    </row>
    <row r="699" spans="1:11" x14ac:dyDescent="0.2">
      <c r="A699" s="1" t="s">
        <v>17</v>
      </c>
      <c r="B699" s="1" t="s">
        <v>23</v>
      </c>
      <c r="C699" s="1">
        <v>0.995</v>
      </c>
      <c r="D699" s="1">
        <v>0.99399999999999999</v>
      </c>
      <c r="E699" s="4"/>
      <c r="G699" t="str">
        <f>VLOOKUP(A699,Sheet2!A2:B307,2)</f>
        <v>Asuntokunnan koko (2 henkilöä)</v>
      </c>
      <c r="K699" t="str">
        <f>VLOOKUP(B699,Sheet2!A2:B307,2)</f>
        <v>Ei perusasteen jälkeistä tutkintoa, naiset</v>
      </c>
    </row>
    <row r="700" spans="1:11" x14ac:dyDescent="0.2">
      <c r="A700" s="1" t="s">
        <v>17</v>
      </c>
      <c r="B700" s="1" t="s">
        <v>70</v>
      </c>
      <c r="C700" s="1">
        <v>0.95899999999999996</v>
      </c>
      <c r="D700" s="1">
        <v>0.97099999999999997</v>
      </c>
      <c r="E700" s="4"/>
      <c r="G700" t="str">
        <f>VLOOKUP(A700,Sheet2!A2:B307,2)</f>
        <v>Asuntokunnan koko (2 henkilöä)</v>
      </c>
      <c r="K700" t="str">
        <f>VLOOKUP(B700,Sheet2!A2:B307,2)</f>
        <v>Huumausainerikokset yhteensä, miehet</v>
      </c>
    </row>
    <row r="701" spans="1:11" x14ac:dyDescent="0.2">
      <c r="A701" s="1" t="s">
        <v>17</v>
      </c>
      <c r="B701" s="1" t="s">
        <v>21</v>
      </c>
      <c r="C701" s="1">
        <v>0.996</v>
      </c>
      <c r="D701" s="1">
        <v>0.995</v>
      </c>
      <c r="E701" s="1">
        <v>0.85399999999999998</v>
      </c>
      <c r="G701" t="str">
        <f>VLOOKUP(A701,Sheet2!A2:B307,2)</f>
        <v>Asuntokunnan koko (2 henkilöä)</v>
      </c>
      <c r="K701" t="str">
        <f>VLOOKUP(B701,Sheet2!A2:B307,2)</f>
        <v>Hyvin varustetuissa asunnoissa asuvat vanhusasuntokunnat</v>
      </c>
    </row>
    <row r="702" spans="1:11" x14ac:dyDescent="0.2">
      <c r="A702" s="1" t="s">
        <v>17</v>
      </c>
      <c r="B702" s="1" t="s">
        <v>65</v>
      </c>
      <c r="C702" s="1">
        <v>0.97399999999999998</v>
      </c>
      <c r="D702" s="1">
        <v>0.94499999999999995</v>
      </c>
      <c r="E702" s="2"/>
      <c r="G702" t="str">
        <f>VLOOKUP(A702,Sheet2!A2:B307,2)</f>
        <v>Asuntokunnan koko (2 henkilöä)</v>
      </c>
      <c r="K702" t="str">
        <f>VLOOKUP(B702,Sheet2!A2:B307,2)</f>
        <v>Itsemurhan tutkinta</v>
      </c>
    </row>
    <row r="703" spans="1:11" x14ac:dyDescent="0.2">
      <c r="A703" s="1" t="s">
        <v>17</v>
      </c>
      <c r="B703" s="1" t="s">
        <v>39</v>
      </c>
      <c r="C703" s="1">
        <v>0.96099999999999997</v>
      </c>
      <c r="D703" s="1">
        <v>0.96299999999999997</v>
      </c>
      <c r="E703" s="1">
        <v>0.874</v>
      </c>
      <c r="G703" t="str">
        <f>VLOOKUP(A703,Sheet2!A2:B307,2)</f>
        <v>Asuntokunnan koko (2 henkilöä)</v>
      </c>
      <c r="K703" t="str">
        <f>VLOOKUP(B703,Sheet2!A2:B307,2)</f>
        <v>Jalostuksen työllinen työvoima</v>
      </c>
    </row>
    <row r="704" spans="1:11" x14ac:dyDescent="0.2">
      <c r="A704" s="1" t="s">
        <v>17</v>
      </c>
      <c r="B704" s="1" t="s">
        <v>37</v>
      </c>
      <c r="C704" s="1">
        <v>0.96299999999999997</v>
      </c>
      <c r="D704" s="1">
        <v>0.96799999999999997</v>
      </c>
      <c r="E704" s="4"/>
      <c r="G704" t="str">
        <f>VLOOKUP(A704,Sheet2!A2:B307,2)</f>
        <v>Asuntokunnan koko (2 henkilöä)</v>
      </c>
      <c r="K704" t="str">
        <f>VLOOKUP(B704,Sheet2!A2:B307,2)</f>
        <v>Jalostuksen työpaikat</v>
      </c>
    </row>
    <row r="705" spans="1:11" x14ac:dyDescent="0.2">
      <c r="A705" s="1" t="s">
        <v>17</v>
      </c>
      <c r="B705" s="1" t="s">
        <v>64</v>
      </c>
      <c r="C705" s="1">
        <v>0.98199999999999998</v>
      </c>
      <c r="D705" s="1">
        <v>0.97799999999999998</v>
      </c>
      <c r="E705" s="4"/>
      <c r="G705" t="str">
        <f>VLOOKUP(A705,Sheet2!A2:B307,2)</f>
        <v>Asuntokunnan koko (2 henkilöä)</v>
      </c>
      <c r="K705" t="str">
        <f>VLOOKUP(B705,Sheet2!A2:B307,2)</f>
        <v>Kokonaan perusturvan varassa, asuntoväestö lapsia</v>
      </c>
    </row>
    <row r="706" spans="1:11" x14ac:dyDescent="0.2">
      <c r="A706" s="1" t="s">
        <v>17</v>
      </c>
      <c r="B706" s="1" t="s">
        <v>61</v>
      </c>
      <c r="C706" s="1">
        <v>0.99299999999999999</v>
      </c>
      <c r="D706" s="1">
        <v>0.99299999999999999</v>
      </c>
      <c r="E706" s="2"/>
      <c r="G706" t="str">
        <f>VLOOKUP(A706,Sheet2!A2:B307,2)</f>
        <v>Asuntokunnan koko (2 henkilöä)</v>
      </c>
      <c r="K706" t="str">
        <f>VLOOKUP(B706,Sheet2!A2:B307,2)</f>
        <v>Kokonaan perusturvan varassa, koko asuntoväestö</v>
      </c>
    </row>
    <row r="707" spans="1:11" x14ac:dyDescent="0.2">
      <c r="A707" s="1" t="s">
        <v>17</v>
      </c>
      <c r="B707" s="1" t="s">
        <v>26</v>
      </c>
      <c r="C707" s="1">
        <v>0.98399999999999999</v>
      </c>
      <c r="D707" s="1">
        <v>0.98399999999999999</v>
      </c>
      <c r="E707" s="1">
        <v>0.90800000000000003</v>
      </c>
      <c r="G707" t="str">
        <f>VLOOKUP(A707,Sheet2!A2:B307,2)</f>
        <v>Asuntokunnan koko (2 henkilöä)</v>
      </c>
      <c r="K707" t="str">
        <f>VLOOKUP(B707,Sheet2!A2:B307,2)</f>
        <v>Korkea-asteen tutkinnon suorittaneet, miehet</v>
      </c>
    </row>
    <row r="708" spans="1:11" x14ac:dyDescent="0.2">
      <c r="A708" s="1" t="s">
        <v>17</v>
      </c>
      <c r="B708" s="1" t="s">
        <v>27</v>
      </c>
      <c r="C708" s="1">
        <v>0.98699999999999999</v>
      </c>
      <c r="D708" s="1">
        <v>0.98699999999999999</v>
      </c>
      <c r="E708" s="3">
        <v>0.88700000000000001</v>
      </c>
      <c r="G708" t="str">
        <f>VLOOKUP(A708,Sheet2!A2:B307,2)</f>
        <v>Asuntokunnan koko (2 henkilöä)</v>
      </c>
      <c r="K708" t="str">
        <f>VLOOKUP(B708,Sheet2!A2:B307,2)</f>
        <v>Korkea-asteen tutkinnon suorittaneet, naiset</v>
      </c>
    </row>
    <row r="709" spans="1:11" x14ac:dyDescent="0.2">
      <c r="A709" s="1" t="s">
        <v>17</v>
      </c>
      <c r="B709" s="1" t="s">
        <v>44</v>
      </c>
      <c r="C709" s="1">
        <v>0.93600000000000005</v>
      </c>
      <c r="D709" s="1">
        <v>0.92400000000000004</v>
      </c>
      <c r="E709" s="2"/>
      <c r="G709" t="str">
        <f>VLOOKUP(A709,Sheet2!A2:B307,2)</f>
        <v>Asuntokunnan koko (2 henkilöä)</v>
      </c>
      <c r="K709" t="str">
        <f>VLOOKUP(B709,Sheet2!A2:B307,2)</f>
        <v>Päästöt yhteensä pl. LULUCF-sektori</v>
      </c>
    </row>
    <row r="710" spans="1:11" x14ac:dyDescent="0.2">
      <c r="A710" s="1" t="s">
        <v>17</v>
      </c>
      <c r="B710" s="1" t="s">
        <v>38</v>
      </c>
      <c r="C710" s="1">
        <v>0.97799999999999998</v>
      </c>
      <c r="D710" s="1">
        <v>0.97799999999999998</v>
      </c>
      <c r="E710" s="3">
        <v>0.89300000000000002</v>
      </c>
      <c r="G710" t="str">
        <f>VLOOKUP(A710,Sheet2!A2:B307,2)</f>
        <v>Asuntokunnan koko (2 henkilöä)</v>
      </c>
      <c r="K710" t="str">
        <f>VLOOKUP(B710,Sheet2!A2:B307,2)</f>
        <v>Palvelujen työpaikat</v>
      </c>
    </row>
    <row r="711" spans="1:11" x14ac:dyDescent="0.2">
      <c r="A711" s="1" t="s">
        <v>17</v>
      </c>
      <c r="B711" s="1" t="s">
        <v>40</v>
      </c>
      <c r="C711" s="1">
        <v>0.98799999999999999</v>
      </c>
      <c r="D711" s="1">
        <v>0.99</v>
      </c>
      <c r="E711" s="1">
        <v>0.93899999999999995</v>
      </c>
      <c r="G711" t="str">
        <f>VLOOKUP(A711,Sheet2!A2:B307,2)</f>
        <v>Asuntokunnan koko (2 henkilöä)</v>
      </c>
      <c r="K711" t="str">
        <f>VLOOKUP(B711,Sheet2!A2:B307,2)</f>
        <v>Palvelutoimialojen työllinen työvoima</v>
      </c>
    </row>
    <row r="712" spans="1:11" x14ac:dyDescent="0.2">
      <c r="A712" s="1" t="s">
        <v>17</v>
      </c>
      <c r="B712" s="1" t="s">
        <v>63</v>
      </c>
      <c r="C712" s="1">
        <v>0.99299999999999999</v>
      </c>
      <c r="D712" s="1">
        <v>0.99299999999999999</v>
      </c>
      <c r="E712" s="3">
        <v>0.81699999999999995</v>
      </c>
      <c r="G712" t="str">
        <f>VLOOKUP(A712,Sheet2!A2:B307,2)</f>
        <v>Asuntokunnan koko (2 henkilöä)</v>
      </c>
      <c r="K712" t="str">
        <f>VLOOKUP(B712,Sheet2!A2:B307,2)</f>
        <v>Perusturvan osuus yli puolet tuloista, koko asuntoväestö</v>
      </c>
    </row>
    <row r="713" spans="1:11" x14ac:dyDescent="0.2">
      <c r="A713" s="1" t="s">
        <v>17</v>
      </c>
      <c r="B713" s="1" t="s">
        <v>59</v>
      </c>
      <c r="C713" s="1">
        <v>0.98</v>
      </c>
      <c r="D713" s="1">
        <v>0.98299999999999998</v>
      </c>
      <c r="E713" s="3">
        <v>0.91900000000000004</v>
      </c>
      <c r="G713" t="str">
        <f>VLOOKUP(A713,Sheet2!A2:B307,2)</f>
        <v>Asuntokunnan koko (2 henkilöä)</v>
      </c>
      <c r="K713" t="str">
        <f>VLOOKUP(B713,Sheet2!A2:B307,2)</f>
        <v>Pienituloisten henkilöiden lukumäärä asuntoväestössä</v>
      </c>
    </row>
    <row r="714" spans="1:11" x14ac:dyDescent="0.2">
      <c r="A714" s="1" t="s">
        <v>17</v>
      </c>
      <c r="B714" s="1" t="s">
        <v>60</v>
      </c>
      <c r="C714" s="1">
        <v>0.98499999999999999</v>
      </c>
      <c r="D714" s="1">
        <v>0.99099999999999999</v>
      </c>
      <c r="E714" s="1">
        <v>0.88700000000000001</v>
      </c>
      <c r="G714" t="str">
        <f>VLOOKUP(A714,Sheet2!A2:B307,2)</f>
        <v>Asuntokunnan koko (2 henkilöä)</v>
      </c>
      <c r="K714" t="str">
        <f>VLOOKUP(B714,Sheet2!A2:B307,2)</f>
        <v>Pienituloisten lasten lukumäärä asuntoväestössä</v>
      </c>
    </row>
    <row r="715" spans="1:11" x14ac:dyDescent="0.2">
      <c r="A715" s="1" t="s">
        <v>17</v>
      </c>
      <c r="B715" s="1" t="s">
        <v>62</v>
      </c>
      <c r="C715" s="1">
        <v>0.99199999999999999</v>
      </c>
      <c r="D715" s="1">
        <v>0.99099999999999999</v>
      </c>
      <c r="E715" s="3">
        <v>0.86099999999999999</v>
      </c>
      <c r="G715" t="str">
        <f>VLOOKUP(A715,Sheet2!A2:B307,2)</f>
        <v>Asuntokunnan koko (2 henkilöä)</v>
      </c>
      <c r="K715" t="str">
        <f>VLOOKUP(B715,Sheet2!A2:B307,2)</f>
        <v>Pitkittyneesti perusturvan varassa,  koko asuntoväestö</v>
      </c>
    </row>
    <row r="716" spans="1:11" x14ac:dyDescent="0.2">
      <c r="A716" s="1" t="s">
        <v>17</v>
      </c>
      <c r="B716" s="1" t="s">
        <v>20</v>
      </c>
      <c r="C716" s="1">
        <v>0.89500000000000002</v>
      </c>
      <c r="D716" s="1">
        <v>0.88600000000000001</v>
      </c>
      <c r="E716" s="4"/>
      <c r="G716" t="str">
        <f>VLOOKUP(A716,Sheet2!A2:B307,2)</f>
        <v>Asuntokunnan koko (2 henkilöä)</v>
      </c>
      <c r="K716" t="str">
        <f>VLOOKUP(B716,Sheet2!A2:B307,2)</f>
        <v>Puutteellisesti varustetuissa tai varustetasoltaan tuntemattomissa asunnoissa asuvat asuntokunnat</v>
      </c>
    </row>
    <row r="717" spans="1:11" x14ac:dyDescent="0.2">
      <c r="A717" s="1" t="s">
        <v>17</v>
      </c>
      <c r="B717" s="1" t="s">
        <v>69</v>
      </c>
      <c r="C717" s="1">
        <v>0.97499999999999998</v>
      </c>
      <c r="D717" s="1">
        <v>0.98799999999999999</v>
      </c>
      <c r="E717" s="2"/>
      <c r="G717" t="str">
        <f>VLOOKUP(A717,Sheet2!A2:B307,2)</f>
        <v>Asuntokunnan koko (2 henkilöä)</v>
      </c>
      <c r="K717" t="str">
        <f>VLOOKUP(B717,Sheet2!A2:B307,2)</f>
        <v>Rattijuopumukset yhteensä, miehet</v>
      </c>
    </row>
    <row r="718" spans="1:11" x14ac:dyDescent="0.2">
      <c r="A718" s="1" t="s">
        <v>17</v>
      </c>
      <c r="B718" s="1" t="s">
        <v>28</v>
      </c>
      <c r="C718" s="1">
        <v>0.99299999999999999</v>
      </c>
      <c r="D718" s="1">
        <v>0.99</v>
      </c>
      <c r="E718" s="1">
        <v>0.82899999999999996</v>
      </c>
      <c r="G718" t="str">
        <f>VLOOKUP(A718,Sheet2!A2:B307,2)</f>
        <v>Asuntokunnan koko (2 henkilöä)</v>
      </c>
      <c r="K718" t="str">
        <f>VLOOKUP(B718,Sheet2!A2:B307,2)</f>
        <v>Toisen asteen tutkinnon suorittaneet, miehet</v>
      </c>
    </row>
    <row r="719" spans="1:11" x14ac:dyDescent="0.2">
      <c r="A719" s="1" t="s">
        <v>17</v>
      </c>
      <c r="B719" s="1" t="s">
        <v>29</v>
      </c>
      <c r="C719" s="1">
        <v>0.997</v>
      </c>
      <c r="D719" s="1">
        <v>0.99399999999999999</v>
      </c>
      <c r="E719" s="2"/>
      <c r="G719" t="str">
        <f>VLOOKUP(A719,Sheet2!A2:B307,2)</f>
        <v>Asuntokunnan koko (2 henkilöä)</v>
      </c>
      <c r="K719" t="str">
        <f>VLOOKUP(B719,Sheet2!A2:B307,2)</f>
        <v>Toisen asteen tutkinnon suorittaneet, naiset</v>
      </c>
    </row>
    <row r="720" spans="1:11" x14ac:dyDescent="0.2">
      <c r="A720" s="1" t="s">
        <v>17</v>
      </c>
      <c r="B720" s="1" t="s">
        <v>31</v>
      </c>
      <c r="C720" s="1">
        <v>0.99299999999999999</v>
      </c>
      <c r="D720" s="1">
        <v>0.99399999999999999</v>
      </c>
      <c r="E720" s="3">
        <v>0.93799999999999994</v>
      </c>
      <c r="G720" t="str">
        <f>VLOOKUP(A720,Sheet2!A2:B307,2)</f>
        <v>Asuntokunnan koko (2 henkilöä)</v>
      </c>
      <c r="K720" t="str">
        <f>VLOOKUP(B720,Sheet2!A2:B307,2)</f>
        <v>Työlliset, 18-64-vuotiaat</v>
      </c>
    </row>
    <row r="721" spans="1:11" x14ac:dyDescent="0.2">
      <c r="A721" s="1" t="s">
        <v>17</v>
      </c>
      <c r="B721" s="1" t="s">
        <v>33</v>
      </c>
      <c r="C721" s="1">
        <v>0.99099999999999999</v>
      </c>
      <c r="D721" s="1">
        <v>0.99399999999999999</v>
      </c>
      <c r="E721" s="2"/>
      <c r="G721" t="str">
        <f>VLOOKUP(A721,Sheet2!A2:B307,2)</f>
        <v>Asuntokunnan koko (2 henkilöä)</v>
      </c>
      <c r="K721" t="str">
        <f>VLOOKUP(B721,Sheet2!A2:B307,2)</f>
        <v>Työttömät, 18-64-vuotiaat</v>
      </c>
    </row>
    <row r="722" spans="1:11" x14ac:dyDescent="0.2">
      <c r="A722" s="1" t="s">
        <v>17</v>
      </c>
      <c r="B722" s="1" t="s">
        <v>47</v>
      </c>
      <c r="C722" s="1">
        <v>0.92900000000000005</v>
      </c>
      <c r="D722" s="1">
        <v>0.92800000000000005</v>
      </c>
      <c r="E722" s="3">
        <v>0.93600000000000005</v>
      </c>
      <c r="G722" t="str">
        <f>VLOOKUP(A722,Sheet2!A2:B307,2)</f>
        <v>Asuntokunnan koko (2 henkilöä)</v>
      </c>
      <c r="K722" t="str">
        <f>VLOOKUP(B722,Sheet2!A2:B307,2)</f>
        <v>Ulkomaalaistaustaisia</v>
      </c>
    </row>
    <row r="723" spans="1:11" x14ac:dyDescent="0.2">
      <c r="A723" s="1" t="s">
        <v>17</v>
      </c>
      <c r="B723" s="1" t="s">
        <v>46</v>
      </c>
      <c r="C723" s="1">
        <v>0.93899999999999995</v>
      </c>
      <c r="D723" s="1">
        <v>0.93899999999999995</v>
      </c>
      <c r="E723" s="3">
        <v>0.94099999999999995</v>
      </c>
      <c r="G723" t="str">
        <f>VLOOKUP(A723,Sheet2!A2:B307,2)</f>
        <v>Asuntokunnan koko (2 henkilöä)</v>
      </c>
      <c r="K723" t="str">
        <f>VLOOKUP(B723,Sheet2!A2:B307,2)</f>
        <v>Ulkomailla syntyneitä</v>
      </c>
    </row>
    <row r="724" spans="1:11" x14ac:dyDescent="0.2">
      <c r="A724" s="1" t="s">
        <v>17</v>
      </c>
      <c r="B724" s="1" t="s">
        <v>48</v>
      </c>
      <c r="C724" s="1">
        <v>0.997</v>
      </c>
      <c r="D724" s="1">
        <v>0.997</v>
      </c>
      <c r="E724" s="3">
        <v>0.97199999999999998</v>
      </c>
      <c r="G724" t="str">
        <f>VLOOKUP(A724,Sheet2!A2:B307,2)</f>
        <v>Asuntokunnan koko (2 henkilöä)</v>
      </c>
      <c r="K724" t="str">
        <f>VLOOKUP(B724,Sheet2!A2:B307,2)</f>
        <v>Väestö taajamissa</v>
      </c>
    </row>
    <row r="725" spans="1:11" x14ac:dyDescent="0.2">
      <c r="A725" s="1" t="s">
        <v>17</v>
      </c>
      <c r="B725" s="1" t="s">
        <v>24</v>
      </c>
      <c r="C725" s="1">
        <v>0.998</v>
      </c>
      <c r="D725" s="1">
        <v>0.999</v>
      </c>
      <c r="E725" s="3">
        <v>0.94</v>
      </c>
      <c r="G725" t="str">
        <f>VLOOKUP(A725,Sheet2!A2:B307,2)</f>
        <v>Asuntokunnan koko (2 henkilöä)</v>
      </c>
      <c r="K725" t="str">
        <f>VLOOKUP(B725,Sheet2!A2:B307,2)</f>
        <v>Vähintään toisen asteen tutkinnon suorittaneet, miehet</v>
      </c>
    </row>
    <row r="726" spans="1:11" x14ac:dyDescent="0.2">
      <c r="A726" s="1" t="s">
        <v>17</v>
      </c>
      <c r="B726" s="1" t="s">
        <v>25</v>
      </c>
      <c r="C726" s="1">
        <v>0.998</v>
      </c>
      <c r="D726" s="1">
        <v>0.999</v>
      </c>
      <c r="E726" s="1">
        <v>0.93</v>
      </c>
      <c r="G726" t="str">
        <f>VLOOKUP(A726,Sheet2!A2:B307,2)</f>
        <v>Asuntokunnan koko (2 henkilöä)</v>
      </c>
      <c r="K726" t="str">
        <f>VLOOKUP(B726,Sheet2!A2:B307,2)</f>
        <v>Vähintään toisen asteen tutkinnon suorittaneet, naiset</v>
      </c>
    </row>
    <row r="727" spans="1:11" x14ac:dyDescent="0.2">
      <c r="A727" s="1" t="s">
        <v>17</v>
      </c>
      <c r="B727" s="1" t="s">
        <v>73</v>
      </c>
      <c r="C727" s="1">
        <v>0.99199999999999999</v>
      </c>
      <c r="D727" s="1">
        <v>0.995</v>
      </c>
      <c r="E727" s="2"/>
      <c r="G727" t="str">
        <f>VLOOKUP(A727,Sheet2!A2:B307,2)</f>
        <v>Asuntokunnan koko (2 henkilöä)</v>
      </c>
      <c r="K727" t="str">
        <f>VLOOKUP(B727,Sheet2!A2:B307,2)</f>
        <v>Velallisten lkm</v>
      </c>
    </row>
    <row r="728" spans="1:11" x14ac:dyDescent="0.2">
      <c r="A728" s="1" t="s">
        <v>17</v>
      </c>
      <c r="B728" s="1" t="s">
        <v>35</v>
      </c>
      <c r="C728" s="1">
        <v>0.98899999999999999</v>
      </c>
      <c r="D728" s="1">
        <v>0.98899999999999999</v>
      </c>
      <c r="E728" s="3">
        <v>0.89200000000000002</v>
      </c>
      <c r="G728" t="str">
        <f>VLOOKUP(A728,Sheet2!A2:B307,2)</f>
        <v>Asuntokunnan koko (2 henkilöä)</v>
      </c>
      <c r="K728" t="str">
        <f>VLOOKUP(B728,Sheet2!A2:B307,2)</f>
        <v>Yrittäjät</v>
      </c>
    </row>
    <row r="729" spans="1:11" x14ac:dyDescent="0.2">
      <c r="A729" s="1" t="s">
        <v>18</v>
      </c>
      <c r="B729" s="1" t="s">
        <v>45</v>
      </c>
      <c r="C729" s="1">
        <v>0.997</v>
      </c>
      <c r="D729" s="1">
        <v>0.997</v>
      </c>
      <c r="E729" s="4"/>
      <c r="G729" t="str">
        <f>VLOOKUP(A729,Sheet2!A2:B307,2)</f>
        <v>Asuntokunnan koko (3 henkilöä)</v>
      </c>
      <c r="K729">
        <f>VLOOKUP(B729,Sheet2!A2:B307,2)</f>
        <v>0</v>
      </c>
    </row>
    <row r="730" spans="1:11" x14ac:dyDescent="0.2">
      <c r="A730" s="1" t="s">
        <v>18</v>
      </c>
      <c r="B730" s="1" t="s">
        <v>34</v>
      </c>
      <c r="C730" s="1">
        <v>0.99099999999999999</v>
      </c>
      <c r="D730" s="1">
        <v>0.995</v>
      </c>
      <c r="E730" s="2"/>
      <c r="G730" t="str">
        <f>VLOOKUP(A730,Sheet2!A2:B307,2)</f>
        <v>Asuntokunnan koko (3 henkilöä)</v>
      </c>
      <c r="K730" t="str">
        <f>VLOOKUP(B730,Sheet2!A2:B307,2)</f>
        <v>0-14 -vuotiaat</v>
      </c>
    </row>
    <row r="731" spans="1:11" x14ac:dyDescent="0.2">
      <c r="A731" s="1" t="s">
        <v>18</v>
      </c>
      <c r="B731" s="1" t="s">
        <v>41</v>
      </c>
      <c r="C731" s="1">
        <v>0.96199999999999997</v>
      </c>
      <c r="D731" s="1">
        <v>0.96099999999999997</v>
      </c>
      <c r="E731" s="2"/>
      <c r="G731" t="str">
        <f>VLOOKUP(A731,Sheet2!A2:B307,2)</f>
        <v>Asuntokunnan koko (3 henkilöä)</v>
      </c>
      <c r="K731" t="str">
        <f>VLOOKUP(B731,Sheet2!A2:B307,2)</f>
        <v>1.1.1.1 Tulovero ansiotulosta valtionverotuksessa (TVL 124§ 1 mom.)</v>
      </c>
    </row>
    <row r="732" spans="1:11" x14ac:dyDescent="0.2">
      <c r="A732" s="1" t="s">
        <v>18</v>
      </c>
      <c r="B732" s="1" t="s">
        <v>42</v>
      </c>
      <c r="C732" s="1">
        <v>0.95299999999999996</v>
      </c>
      <c r="D732" s="1">
        <v>0.95299999999999996</v>
      </c>
      <c r="E732" s="4"/>
      <c r="G732" t="str">
        <f>VLOOKUP(A732,Sheet2!A2:B307,2)</f>
        <v>Asuntokunnan koko (3 henkilöä)</v>
      </c>
      <c r="K732" t="str">
        <f>VLOOKUP(B732,Sheet2!A2:B307,2)</f>
        <v>1.1.1.2 Tulovero pääomatulosta valtionverotuksessa (TVL 124 § 2 mom.)</v>
      </c>
    </row>
    <row r="733" spans="1:11" x14ac:dyDescent="0.2">
      <c r="A733" s="1" t="s">
        <v>18</v>
      </c>
      <c r="B733" s="1" t="s">
        <v>43</v>
      </c>
      <c r="C733" s="1">
        <v>0.997</v>
      </c>
      <c r="D733" s="1">
        <v>0.998</v>
      </c>
      <c r="E733" s="2"/>
      <c r="G733" t="str">
        <f>VLOOKUP(A733,Sheet2!A2:B307,2)</f>
        <v>Asuntokunnan koko (3 henkilöä)</v>
      </c>
      <c r="K733" t="str">
        <f>VLOOKUP(B733,Sheet2!A2:B307,2)</f>
        <v>1.1.2.1 Kunnallisvero kunnille</v>
      </c>
    </row>
    <row r="734" spans="1:11" x14ac:dyDescent="0.2">
      <c r="A734" s="1" t="s">
        <v>18</v>
      </c>
      <c r="B734" s="1" t="s">
        <v>66</v>
      </c>
      <c r="C734" s="1">
        <v>0.96299999999999997</v>
      </c>
      <c r="D734" s="1">
        <v>0.97299999999999998</v>
      </c>
      <c r="E734" s="4"/>
      <c r="G734" t="str">
        <f>VLOOKUP(A734,Sheet2!A2:B307,2)</f>
        <v>Asuntokunnan koko (3 henkilöä)</v>
      </c>
      <c r="K734" t="str">
        <f>VLOOKUP(B734,Sheet2!A2:B307,2)</f>
        <v>A Omaisuusrikokset, miehet</v>
      </c>
    </row>
    <row r="735" spans="1:11" x14ac:dyDescent="0.2">
      <c r="A735" s="1" t="s">
        <v>18</v>
      </c>
      <c r="B735" s="1" t="s">
        <v>71</v>
      </c>
      <c r="C735" s="1">
        <v>0.96699999999999997</v>
      </c>
      <c r="D735" s="1">
        <v>0.97499999999999998</v>
      </c>
      <c r="E735" s="4"/>
      <c r="G735" t="str">
        <f>VLOOKUP(A735,Sheet2!A2:B307,2)</f>
        <v>Asuntokunnan koko (3 henkilöä)</v>
      </c>
      <c r="K735" t="str">
        <f>VLOOKUP(B735,Sheet2!A2:B307,2)</f>
        <v>A Omaisuusrikokset, naiset</v>
      </c>
    </row>
    <row r="736" spans="1:11" x14ac:dyDescent="0.2">
      <c r="A736" s="1" t="s">
        <v>18</v>
      </c>
      <c r="B736" s="1" t="s">
        <v>30</v>
      </c>
      <c r="C736" s="1">
        <v>0.998</v>
      </c>
      <c r="D736" s="1">
        <v>0.998</v>
      </c>
      <c r="E736" s="4"/>
      <c r="G736" t="str">
        <f>VLOOKUP(A736,Sheet2!A2:B307,2)</f>
        <v>Asuntokunnan koko (3 henkilöä)</v>
      </c>
      <c r="K736" t="str">
        <f>VLOOKUP(B736,Sheet2!A2:B307,2)</f>
        <v>Alueella asuvan työllisen työvoiman määrä</v>
      </c>
    </row>
    <row r="737" spans="1:11" x14ac:dyDescent="0.2">
      <c r="A737" s="1" t="s">
        <v>18</v>
      </c>
      <c r="B737" s="1" t="s">
        <v>36</v>
      </c>
      <c r="C737" s="1">
        <v>0.98499999999999999</v>
      </c>
      <c r="D737" s="1">
        <v>0.98299999999999998</v>
      </c>
      <c r="E737" s="4"/>
      <c r="G737" t="str">
        <f>VLOOKUP(A737,Sheet2!A2:B307,2)</f>
        <v>Asuntokunnan koko (3 henkilöä)</v>
      </c>
      <c r="K737" t="str">
        <f>VLOOKUP(B737,Sheet2!A2:B307,2)</f>
        <v>Alueella olevien työpaikkojen lukumäärä</v>
      </c>
    </row>
    <row r="738" spans="1:11" x14ac:dyDescent="0.2">
      <c r="A738" s="1" t="s">
        <v>18</v>
      </c>
      <c r="B738" s="1" t="s">
        <v>32</v>
      </c>
      <c r="C738" s="1">
        <v>0.97499999999999998</v>
      </c>
      <c r="D738" s="1">
        <v>0.97099999999999997</v>
      </c>
      <c r="E738" s="4"/>
      <c r="G738" t="str">
        <f>VLOOKUP(A738,Sheet2!A2:B307,2)</f>
        <v>Asuntokunnan koko (3 henkilöä)</v>
      </c>
      <c r="K738" t="str">
        <f>VLOOKUP(B738,Sheet2!A2:B307,2)</f>
        <v>Asuinkunnassa työssäkäyvät</v>
      </c>
    </row>
    <row r="739" spans="1:11" x14ac:dyDescent="0.2">
      <c r="A739" s="1" t="s">
        <v>18</v>
      </c>
      <c r="B739" s="1" t="s">
        <v>19</v>
      </c>
      <c r="C739" s="1">
        <v>0.98899999999999999</v>
      </c>
      <c r="D739" s="1">
        <v>0.99199999999999999</v>
      </c>
      <c r="E739" s="4"/>
      <c r="G739" t="str">
        <f>VLOOKUP(A739,Sheet2!A2:B307,2)</f>
        <v>Asuntokunnan koko (3 henkilöä)</v>
      </c>
      <c r="K739" t="str">
        <f>VLOOKUP(B739,Sheet2!A2:B307,2)</f>
        <v>Asuntokunnan koko (4+ henkilöä)</v>
      </c>
    </row>
    <row r="740" spans="1:11" x14ac:dyDescent="0.2">
      <c r="A740" s="1" t="s">
        <v>18</v>
      </c>
      <c r="B740" s="1" t="s">
        <v>55</v>
      </c>
      <c r="C740" s="1">
        <v>0.99399999999999999</v>
      </c>
      <c r="D740" s="1">
        <v>0.99299999999999999</v>
      </c>
      <c r="E740" s="4"/>
      <c r="G740" t="str">
        <f>VLOOKUP(A740,Sheet2!A2:B307,2)</f>
        <v>Asuntokunnan koko (3 henkilöä)</v>
      </c>
      <c r="K740" t="str">
        <f>VLOOKUP(B740,Sheet2!A2:B307,2)</f>
        <v>Avioliiton solmineet miehet, puoliso eri sukupuolta</v>
      </c>
    </row>
    <row r="741" spans="1:11" x14ac:dyDescent="0.2">
      <c r="A741" s="1" t="s">
        <v>18</v>
      </c>
      <c r="B741" s="1" t="s">
        <v>56</v>
      </c>
      <c r="C741" s="1">
        <v>0.99199999999999999</v>
      </c>
      <c r="D741" s="1">
        <v>0.99199999999999999</v>
      </c>
      <c r="E741" s="4"/>
      <c r="G741" t="str">
        <f>VLOOKUP(A741,Sheet2!A2:B307,2)</f>
        <v>Asuntokunnan koko (3 henkilöä)</v>
      </c>
      <c r="K741" t="str">
        <f>VLOOKUP(B741,Sheet2!A2:B307,2)</f>
        <v>Avioliiton solmineet naiset, puoliso eri sukupuolta</v>
      </c>
    </row>
    <row r="742" spans="1:11" x14ac:dyDescent="0.2">
      <c r="A742" s="1" t="s">
        <v>18</v>
      </c>
      <c r="B742" s="1" t="s">
        <v>57</v>
      </c>
      <c r="C742" s="1">
        <v>0.997</v>
      </c>
      <c r="D742" s="1">
        <v>0.996</v>
      </c>
      <c r="G742" t="str">
        <f>VLOOKUP(A742,Sheet2!A2:B307,2)</f>
        <v>Asuntokunnan koko (3 henkilöä)</v>
      </c>
      <c r="K742" t="str">
        <f>VLOOKUP(B742,Sheet2!A2:B307,2)</f>
        <v>Avioliitosta eronneet miehet, puoliso eri sukupuolta</v>
      </c>
    </row>
    <row r="743" spans="1:11" x14ac:dyDescent="0.2">
      <c r="A743" s="1" t="s">
        <v>18</v>
      </c>
      <c r="B743" s="1" t="s">
        <v>58</v>
      </c>
      <c r="C743" s="1">
        <v>0.996</v>
      </c>
      <c r="D743" s="1">
        <v>0.99399999999999999</v>
      </c>
      <c r="E743" s="4"/>
      <c r="G743" t="str">
        <f>VLOOKUP(A743,Sheet2!A2:B307,2)</f>
        <v>Asuntokunnan koko (3 henkilöä)</v>
      </c>
      <c r="K743" t="str">
        <f>VLOOKUP(B743,Sheet2!A2:B307,2)</f>
        <v>Avioliitosta eronneet naiset, puoliso eri sukupuolta</v>
      </c>
    </row>
    <row r="744" spans="1:11" x14ac:dyDescent="0.2">
      <c r="A744" s="1" t="s">
        <v>18</v>
      </c>
      <c r="B744" s="1" t="s">
        <v>51</v>
      </c>
      <c r="C744" s="1">
        <v>0.99</v>
      </c>
      <c r="D744" s="1">
        <v>0.99399999999999999</v>
      </c>
      <c r="E744" s="4"/>
      <c r="G744" t="str">
        <f>VLOOKUP(A744,Sheet2!A2:B307,2)</f>
        <v>Asuntokunnan koko (3 henkilöä)</v>
      </c>
      <c r="K744" t="str">
        <f>VLOOKUP(B744,Sheet2!A2:B307,2)</f>
        <v>Aviopari tai rekisteröity pari ja lapsia, alle 3-v. lasten lkm perheissä</v>
      </c>
    </row>
    <row r="745" spans="1:11" x14ac:dyDescent="0.2">
      <c r="A745" s="1" t="s">
        <v>18</v>
      </c>
      <c r="B745" s="1" t="s">
        <v>53</v>
      </c>
      <c r="C745" s="1">
        <v>0.98499999999999999</v>
      </c>
      <c r="D745" s="1">
        <v>0.99299999999999999</v>
      </c>
      <c r="E745" s="4"/>
      <c r="G745" t="str">
        <f>VLOOKUP(A745,Sheet2!A2:B307,2)</f>
        <v>Asuntokunnan koko (3 henkilöä)</v>
      </c>
      <c r="K745" t="str">
        <f>VLOOKUP(B745,Sheet2!A2:B307,2)</f>
        <v>Aviopari tai rekisteröity pari ja lapsia, alle 7-v. lasten lkm perheissä</v>
      </c>
    </row>
    <row r="746" spans="1:11" x14ac:dyDescent="0.2">
      <c r="A746" s="1" t="s">
        <v>18</v>
      </c>
      <c r="B746" s="1" t="s">
        <v>49</v>
      </c>
      <c r="C746" s="1">
        <v>0.98599999999999999</v>
      </c>
      <c r="D746" s="1">
        <v>0.99</v>
      </c>
      <c r="E746" s="4"/>
      <c r="G746" t="str">
        <f>VLOOKUP(A746,Sheet2!A2:B307,2)</f>
        <v>Asuntokunnan koko (3 henkilöä)</v>
      </c>
      <c r="K746" t="str">
        <f>VLOOKUP(B746,Sheet2!A2:B307,2)</f>
        <v>Aviopari tai rekisteröity pari ja lapsia, henkilöitä perheessä</v>
      </c>
    </row>
    <row r="747" spans="1:11" x14ac:dyDescent="0.2">
      <c r="A747" s="1" t="s">
        <v>18</v>
      </c>
      <c r="B747" s="1" t="s">
        <v>52</v>
      </c>
      <c r="C747" s="1">
        <v>0.99299999999999999</v>
      </c>
      <c r="D747" s="1">
        <v>0.99399999999999999</v>
      </c>
      <c r="G747" t="str">
        <f>VLOOKUP(A747,Sheet2!A2:B307,2)</f>
        <v>Asuntokunnan koko (3 henkilöä)</v>
      </c>
      <c r="K747" t="str">
        <f>VLOOKUP(B747,Sheet2!A2:B307,2)</f>
        <v>Avopari ja lapsia, alle 3-v. lasten lkm perheissä</v>
      </c>
    </row>
    <row r="748" spans="1:11" x14ac:dyDescent="0.2">
      <c r="A748" s="1" t="s">
        <v>18</v>
      </c>
      <c r="B748" s="1" t="s">
        <v>54</v>
      </c>
      <c r="C748" s="1">
        <v>0.99199999999999999</v>
      </c>
      <c r="D748" s="1">
        <v>0.99299999999999999</v>
      </c>
      <c r="E748" s="4"/>
      <c r="G748" t="str">
        <f>VLOOKUP(A748,Sheet2!A2:B307,2)</f>
        <v>Asuntokunnan koko (3 henkilöä)</v>
      </c>
      <c r="K748" t="str">
        <f>VLOOKUP(B748,Sheet2!A2:B307,2)</f>
        <v>Avopari ja lapsia, alle 7-v. lasten lkm perheissä</v>
      </c>
    </row>
    <row r="749" spans="1:11" x14ac:dyDescent="0.2">
      <c r="A749" s="1" t="s">
        <v>18</v>
      </c>
      <c r="B749" s="1" t="s">
        <v>50</v>
      </c>
      <c r="C749" s="1">
        <v>0.99199999999999999</v>
      </c>
      <c r="D749" s="1">
        <v>0.99199999999999999</v>
      </c>
      <c r="E749" s="4"/>
      <c r="G749" t="str">
        <f>VLOOKUP(A749,Sheet2!A2:B307,2)</f>
        <v>Asuntokunnan koko (3 henkilöä)</v>
      </c>
      <c r="K749" t="str">
        <f>VLOOKUP(B749,Sheet2!A2:B307,2)</f>
        <v>Avopari ja lapsia, henkilöitä perheessä</v>
      </c>
    </row>
    <row r="750" spans="1:11" x14ac:dyDescent="0.2">
      <c r="A750" s="1" t="s">
        <v>18</v>
      </c>
      <c r="B750" s="1" t="s">
        <v>67</v>
      </c>
      <c r="C750" s="1">
        <v>0.96499999999999997</v>
      </c>
      <c r="D750" s="1">
        <v>0.96899999999999997</v>
      </c>
      <c r="E750" s="4"/>
      <c r="G750" t="str">
        <f>VLOOKUP(A750,Sheet2!A2:B307,2)</f>
        <v>Asuntokunnan koko (3 henkilöä)</v>
      </c>
      <c r="K750" t="str">
        <f>VLOOKUP(B750,Sheet2!A2:B307,2)</f>
        <v>B Henkeen ja terveyteen kohdistuneet rikokset, miehet</v>
      </c>
    </row>
    <row r="751" spans="1:11" x14ac:dyDescent="0.2">
      <c r="A751" s="1" t="s">
        <v>18</v>
      </c>
      <c r="B751" s="1" t="s">
        <v>72</v>
      </c>
      <c r="C751" s="1">
        <v>0.96</v>
      </c>
      <c r="D751" s="1">
        <v>0.96199999999999997</v>
      </c>
      <c r="E751" s="4"/>
      <c r="G751" t="str">
        <f>VLOOKUP(A751,Sheet2!A2:B307,2)</f>
        <v>Asuntokunnan koko (3 henkilöä)</v>
      </c>
      <c r="K751" t="str">
        <f>VLOOKUP(B751,Sheet2!A2:B307,2)</f>
        <v>B Henkeen ja terveyteen kohdistuneet rikokset, naiset</v>
      </c>
    </row>
    <row r="752" spans="1:11" x14ac:dyDescent="0.2">
      <c r="A752" s="1" t="s">
        <v>18</v>
      </c>
      <c r="B752" s="1" t="s">
        <v>68</v>
      </c>
      <c r="C752" s="1">
        <v>0.94599999999999995</v>
      </c>
      <c r="D752" s="1">
        <v>0.95499999999999996</v>
      </c>
      <c r="E752" s="4"/>
      <c r="G752" t="str">
        <f>VLOOKUP(A752,Sheet2!A2:B307,2)</f>
        <v>Asuntokunnan koko (3 henkilöä)</v>
      </c>
      <c r="K752" t="str">
        <f>VLOOKUP(B752,Sheet2!A2:B307,2)</f>
        <v>C Seksuaalirikokset, miehet</v>
      </c>
    </row>
    <row r="753" spans="1:11" x14ac:dyDescent="0.2">
      <c r="A753" s="1" t="s">
        <v>18</v>
      </c>
      <c r="B753" s="1" t="s">
        <v>22</v>
      </c>
      <c r="C753" s="1">
        <v>0.995</v>
      </c>
      <c r="D753" s="1">
        <v>0.99399999999999999</v>
      </c>
      <c r="E753" s="4"/>
      <c r="G753" t="str">
        <f>VLOOKUP(A753,Sheet2!A2:B307,2)</f>
        <v>Asuntokunnan koko (3 henkilöä)</v>
      </c>
      <c r="K753" t="str">
        <f>VLOOKUP(B753,Sheet2!A2:B307,2)</f>
        <v>Ei perusasteen jälkeistä tutkintoa, miehet</v>
      </c>
    </row>
    <row r="754" spans="1:11" x14ac:dyDescent="0.2">
      <c r="A754" s="1" t="s">
        <v>18</v>
      </c>
      <c r="B754" s="1" t="s">
        <v>23</v>
      </c>
      <c r="C754" s="1">
        <v>0.99199999999999999</v>
      </c>
      <c r="D754" s="1">
        <v>0.99199999999999999</v>
      </c>
      <c r="E754" s="4"/>
      <c r="G754" t="str">
        <f>VLOOKUP(A754,Sheet2!A2:B307,2)</f>
        <v>Asuntokunnan koko (3 henkilöä)</v>
      </c>
      <c r="K754" t="str">
        <f>VLOOKUP(B754,Sheet2!A2:B307,2)</f>
        <v>Ei perusasteen jälkeistä tutkintoa, naiset</v>
      </c>
    </row>
    <row r="755" spans="1:11" x14ac:dyDescent="0.2">
      <c r="A755" s="1" t="s">
        <v>18</v>
      </c>
      <c r="B755" s="1" t="s">
        <v>70</v>
      </c>
      <c r="C755" s="1">
        <v>0.96099999999999997</v>
      </c>
      <c r="D755" s="1">
        <v>0.96499999999999997</v>
      </c>
      <c r="E755" s="4"/>
      <c r="G755" t="str">
        <f>VLOOKUP(A755,Sheet2!A2:B307,2)</f>
        <v>Asuntokunnan koko (3 henkilöä)</v>
      </c>
      <c r="K755" t="str">
        <f>VLOOKUP(B755,Sheet2!A2:B307,2)</f>
        <v>Huumausainerikokset yhteensä, miehet</v>
      </c>
    </row>
    <row r="756" spans="1:11" x14ac:dyDescent="0.2">
      <c r="A756" s="1" t="s">
        <v>18</v>
      </c>
      <c r="B756" s="1" t="s">
        <v>21</v>
      </c>
      <c r="C756" s="1">
        <v>0.98199999999999998</v>
      </c>
      <c r="D756" s="1">
        <v>0.97899999999999998</v>
      </c>
      <c r="E756" s="4"/>
      <c r="G756" t="str">
        <f>VLOOKUP(A756,Sheet2!A2:B307,2)</f>
        <v>Asuntokunnan koko (3 henkilöä)</v>
      </c>
      <c r="K756" t="str">
        <f>VLOOKUP(B756,Sheet2!A2:B307,2)</f>
        <v>Hyvin varustetuissa asunnoissa asuvat vanhusasuntokunnat</v>
      </c>
    </row>
    <row r="757" spans="1:11" x14ac:dyDescent="0.2">
      <c r="A757" s="1" t="s">
        <v>18</v>
      </c>
      <c r="B757" s="1" t="s">
        <v>65</v>
      </c>
      <c r="C757" s="1">
        <v>0.95899999999999996</v>
      </c>
      <c r="D757" s="1">
        <v>0.92500000000000004</v>
      </c>
      <c r="E757" s="4"/>
      <c r="G757" t="str">
        <f>VLOOKUP(A757,Sheet2!A2:B307,2)</f>
        <v>Asuntokunnan koko (3 henkilöä)</v>
      </c>
      <c r="K757" t="str">
        <f>VLOOKUP(B757,Sheet2!A2:B307,2)</f>
        <v>Itsemurhan tutkinta</v>
      </c>
    </row>
    <row r="758" spans="1:11" x14ac:dyDescent="0.2">
      <c r="A758" s="1" t="s">
        <v>18</v>
      </c>
      <c r="B758" s="1" t="s">
        <v>39</v>
      </c>
      <c r="C758" s="1">
        <v>0.95899999999999996</v>
      </c>
      <c r="D758" s="1">
        <v>0.95899999999999996</v>
      </c>
      <c r="E758" s="4"/>
      <c r="G758" t="str">
        <f>VLOOKUP(A758,Sheet2!A2:B307,2)</f>
        <v>Asuntokunnan koko (3 henkilöä)</v>
      </c>
      <c r="K758" t="str">
        <f>VLOOKUP(B758,Sheet2!A2:B307,2)</f>
        <v>Jalostuksen työllinen työvoima</v>
      </c>
    </row>
    <row r="759" spans="1:11" x14ac:dyDescent="0.2">
      <c r="A759" s="1" t="s">
        <v>18</v>
      </c>
      <c r="B759" s="1" t="s">
        <v>37</v>
      </c>
      <c r="C759" s="1">
        <v>0.96</v>
      </c>
      <c r="D759" s="1">
        <v>0.96199999999999997</v>
      </c>
      <c r="E759" s="4"/>
      <c r="G759" t="str">
        <f>VLOOKUP(A759,Sheet2!A2:B307,2)</f>
        <v>Asuntokunnan koko (3 henkilöä)</v>
      </c>
      <c r="K759" t="str">
        <f>VLOOKUP(B759,Sheet2!A2:B307,2)</f>
        <v>Jalostuksen työpaikat</v>
      </c>
    </row>
    <row r="760" spans="1:11" x14ac:dyDescent="0.2">
      <c r="A760" s="1" t="s">
        <v>18</v>
      </c>
      <c r="B760" s="1" t="s">
        <v>64</v>
      </c>
      <c r="C760" s="1">
        <v>0.98599999999999999</v>
      </c>
      <c r="D760" s="1">
        <v>0.98699999999999999</v>
      </c>
      <c r="E760" s="4"/>
      <c r="G760" t="str">
        <f>VLOOKUP(A760,Sheet2!A2:B307,2)</f>
        <v>Asuntokunnan koko (3 henkilöä)</v>
      </c>
      <c r="K760" t="str">
        <f>VLOOKUP(B760,Sheet2!A2:B307,2)</f>
        <v>Kokonaan perusturvan varassa, asuntoväestö lapsia</v>
      </c>
    </row>
    <row r="761" spans="1:11" x14ac:dyDescent="0.2">
      <c r="A761" s="1" t="s">
        <v>18</v>
      </c>
      <c r="B761" s="1" t="s">
        <v>61</v>
      </c>
      <c r="C761" s="1">
        <v>0.98</v>
      </c>
      <c r="D761" s="1">
        <v>0.98099999999999998</v>
      </c>
      <c r="E761" s="4"/>
      <c r="G761" t="str">
        <f>VLOOKUP(A761,Sheet2!A2:B307,2)</f>
        <v>Asuntokunnan koko (3 henkilöä)</v>
      </c>
      <c r="K761" t="str">
        <f>VLOOKUP(B761,Sheet2!A2:B307,2)</f>
        <v>Kokonaan perusturvan varassa, koko asuntoväestö</v>
      </c>
    </row>
    <row r="762" spans="1:11" x14ac:dyDescent="0.2">
      <c r="A762" s="1" t="s">
        <v>18</v>
      </c>
      <c r="B762" s="1" t="s">
        <v>26</v>
      </c>
      <c r="C762" s="1">
        <v>0.99099999999999999</v>
      </c>
      <c r="D762" s="1">
        <v>0.99</v>
      </c>
      <c r="E762" s="4"/>
      <c r="G762" t="str">
        <f>VLOOKUP(A762,Sheet2!A2:B307,2)</f>
        <v>Asuntokunnan koko (3 henkilöä)</v>
      </c>
      <c r="K762" t="str">
        <f>VLOOKUP(B762,Sheet2!A2:B307,2)</f>
        <v>Korkea-asteen tutkinnon suorittaneet, miehet</v>
      </c>
    </row>
    <row r="763" spans="1:11" x14ac:dyDescent="0.2">
      <c r="A763" s="1" t="s">
        <v>18</v>
      </c>
      <c r="B763" s="1" t="s">
        <v>27</v>
      </c>
      <c r="C763" s="1">
        <v>0.99099999999999999</v>
      </c>
      <c r="D763" s="1">
        <v>0.98899999999999999</v>
      </c>
      <c r="E763" s="4"/>
      <c r="G763" t="str">
        <f>VLOOKUP(A763,Sheet2!A2:B307,2)</f>
        <v>Asuntokunnan koko (3 henkilöä)</v>
      </c>
      <c r="K763" t="str">
        <f>VLOOKUP(B763,Sheet2!A2:B307,2)</f>
        <v>Korkea-asteen tutkinnon suorittaneet, naiset</v>
      </c>
    </row>
    <row r="764" spans="1:11" x14ac:dyDescent="0.2">
      <c r="A764" s="1" t="s">
        <v>18</v>
      </c>
      <c r="B764" s="1" t="s">
        <v>44</v>
      </c>
      <c r="C764" s="1">
        <v>0.93100000000000005</v>
      </c>
      <c r="D764" s="1">
        <v>0.91200000000000003</v>
      </c>
      <c r="E764" s="4"/>
      <c r="G764" t="str">
        <f>VLOOKUP(A764,Sheet2!A2:B307,2)</f>
        <v>Asuntokunnan koko (3 henkilöä)</v>
      </c>
      <c r="K764" t="str">
        <f>VLOOKUP(B764,Sheet2!A2:B307,2)</f>
        <v>Päästöt yhteensä pl. LULUCF-sektori</v>
      </c>
    </row>
    <row r="765" spans="1:11" x14ac:dyDescent="0.2">
      <c r="A765" s="1" t="s">
        <v>18</v>
      </c>
      <c r="B765" s="1" t="s">
        <v>38</v>
      </c>
      <c r="C765" s="1">
        <v>0.97599999999999998</v>
      </c>
      <c r="D765" s="1">
        <v>0.97499999999999998</v>
      </c>
      <c r="E765" s="4"/>
      <c r="G765" t="str">
        <f>VLOOKUP(A765,Sheet2!A2:B307,2)</f>
        <v>Asuntokunnan koko (3 henkilöä)</v>
      </c>
      <c r="K765" t="str">
        <f>VLOOKUP(B765,Sheet2!A2:B307,2)</f>
        <v>Palvelujen työpaikat</v>
      </c>
    </row>
    <row r="766" spans="1:11" x14ac:dyDescent="0.2">
      <c r="A766" s="1" t="s">
        <v>18</v>
      </c>
      <c r="B766" s="1" t="s">
        <v>40</v>
      </c>
      <c r="C766" s="1">
        <v>0.995</v>
      </c>
      <c r="D766" s="1">
        <v>0.995</v>
      </c>
      <c r="E766" s="4"/>
      <c r="G766" t="str">
        <f>VLOOKUP(A766,Sheet2!A2:B307,2)</f>
        <v>Asuntokunnan koko (3 henkilöä)</v>
      </c>
      <c r="K766" t="str">
        <f>VLOOKUP(B766,Sheet2!A2:B307,2)</f>
        <v>Palvelutoimialojen työllinen työvoima</v>
      </c>
    </row>
    <row r="767" spans="1:11" x14ac:dyDescent="0.2">
      <c r="A767" s="1" t="s">
        <v>18</v>
      </c>
      <c r="B767" s="1" t="s">
        <v>63</v>
      </c>
      <c r="C767" s="1">
        <v>0.97699999999999998</v>
      </c>
      <c r="D767" s="1">
        <v>0.97899999999999998</v>
      </c>
      <c r="E767" s="4"/>
      <c r="G767" t="str">
        <f>VLOOKUP(A767,Sheet2!A2:B307,2)</f>
        <v>Asuntokunnan koko (3 henkilöä)</v>
      </c>
      <c r="K767" t="str">
        <f>VLOOKUP(B767,Sheet2!A2:B307,2)</f>
        <v>Perusturvan osuus yli puolet tuloista, koko asuntoväestö</v>
      </c>
    </row>
    <row r="768" spans="1:11" x14ac:dyDescent="0.2">
      <c r="A768" s="1" t="s">
        <v>18</v>
      </c>
      <c r="B768" s="1" t="s">
        <v>59</v>
      </c>
      <c r="C768" s="1">
        <v>0.95199999999999996</v>
      </c>
      <c r="D768" s="1">
        <v>0.95599999999999996</v>
      </c>
      <c r="E768" s="4"/>
      <c r="G768" t="str">
        <f>VLOOKUP(A768,Sheet2!A2:B307,2)</f>
        <v>Asuntokunnan koko (3 henkilöä)</v>
      </c>
      <c r="K768" t="str">
        <f>VLOOKUP(B768,Sheet2!A2:B307,2)</f>
        <v>Pienituloisten henkilöiden lukumäärä asuntoväestössä</v>
      </c>
    </row>
    <row r="769" spans="1:11" x14ac:dyDescent="0.2">
      <c r="A769" s="1" t="s">
        <v>18</v>
      </c>
      <c r="B769" s="1" t="s">
        <v>60</v>
      </c>
      <c r="C769" s="1">
        <v>0.97499999999999998</v>
      </c>
      <c r="D769" s="1">
        <v>0.98299999999999998</v>
      </c>
      <c r="E769" s="4"/>
      <c r="G769" t="str">
        <f>VLOOKUP(A769,Sheet2!A2:B307,2)</f>
        <v>Asuntokunnan koko (3 henkilöä)</v>
      </c>
      <c r="K769" t="str">
        <f>VLOOKUP(B769,Sheet2!A2:B307,2)</f>
        <v>Pienituloisten lasten lukumäärä asuntoväestössä</v>
      </c>
    </row>
    <row r="770" spans="1:11" x14ac:dyDescent="0.2">
      <c r="A770" s="1" t="s">
        <v>18</v>
      </c>
      <c r="B770" s="1" t="s">
        <v>62</v>
      </c>
      <c r="C770" s="1">
        <v>0.97899999999999998</v>
      </c>
      <c r="D770" s="1">
        <v>0.98099999999999998</v>
      </c>
      <c r="E770" s="4"/>
      <c r="G770" t="str">
        <f>VLOOKUP(A770,Sheet2!A2:B307,2)</f>
        <v>Asuntokunnan koko (3 henkilöä)</v>
      </c>
      <c r="K770" t="str">
        <f>VLOOKUP(B770,Sheet2!A2:B307,2)</f>
        <v>Pitkittyneesti perusturvan varassa,  koko asuntoväestö</v>
      </c>
    </row>
    <row r="771" spans="1:11" x14ac:dyDescent="0.2">
      <c r="A771" s="1" t="s">
        <v>18</v>
      </c>
      <c r="B771" s="1" t="s">
        <v>20</v>
      </c>
      <c r="C771" s="1">
        <v>0.84899999999999998</v>
      </c>
      <c r="D771" s="1">
        <v>0.83499999999999996</v>
      </c>
      <c r="E771" s="4"/>
      <c r="G771" t="str">
        <f>VLOOKUP(A771,Sheet2!A2:B307,2)</f>
        <v>Asuntokunnan koko (3 henkilöä)</v>
      </c>
      <c r="K771" t="str">
        <f>VLOOKUP(B771,Sheet2!A2:B307,2)</f>
        <v>Puutteellisesti varustetuissa tai varustetasoltaan tuntemattomissa asunnoissa asuvat asuntokunnat</v>
      </c>
    </row>
    <row r="772" spans="1:11" x14ac:dyDescent="0.2">
      <c r="A772" s="1" t="s">
        <v>18</v>
      </c>
      <c r="B772" s="1" t="s">
        <v>69</v>
      </c>
      <c r="C772" s="1">
        <v>0.96199999999999997</v>
      </c>
      <c r="D772" s="1">
        <v>0.97499999999999998</v>
      </c>
      <c r="E772" s="4"/>
      <c r="G772" t="str">
        <f>VLOOKUP(A772,Sheet2!A2:B307,2)</f>
        <v>Asuntokunnan koko (3 henkilöä)</v>
      </c>
      <c r="K772" t="str">
        <f>VLOOKUP(B772,Sheet2!A2:B307,2)</f>
        <v>Rattijuopumukset yhteensä, miehet</v>
      </c>
    </row>
    <row r="773" spans="1:11" x14ac:dyDescent="0.2">
      <c r="A773" s="1" t="s">
        <v>18</v>
      </c>
      <c r="B773" s="1" t="s">
        <v>28</v>
      </c>
      <c r="C773" s="1">
        <v>0.97899999999999998</v>
      </c>
      <c r="D773" s="1">
        <v>0.97299999999999998</v>
      </c>
      <c r="E773" s="4"/>
      <c r="G773" t="str">
        <f>VLOOKUP(A773,Sheet2!A2:B307,2)</f>
        <v>Asuntokunnan koko (3 henkilöä)</v>
      </c>
      <c r="K773" t="str">
        <f>VLOOKUP(B773,Sheet2!A2:B307,2)</f>
        <v>Toisen asteen tutkinnon suorittaneet, miehet</v>
      </c>
    </row>
    <row r="774" spans="1:11" x14ac:dyDescent="0.2">
      <c r="A774" s="1" t="s">
        <v>18</v>
      </c>
      <c r="B774" s="1" t="s">
        <v>29</v>
      </c>
      <c r="C774" s="1">
        <v>0.98299999999999998</v>
      </c>
      <c r="D774" s="1">
        <v>0.97799999999999998</v>
      </c>
      <c r="E774" s="4"/>
      <c r="G774" t="str">
        <f>VLOOKUP(A774,Sheet2!A2:B307,2)</f>
        <v>Asuntokunnan koko (3 henkilöä)</v>
      </c>
      <c r="K774" t="str">
        <f>VLOOKUP(B774,Sheet2!A2:B307,2)</f>
        <v>Toisen asteen tutkinnon suorittaneet, naiset</v>
      </c>
    </row>
    <row r="775" spans="1:11" x14ac:dyDescent="0.2">
      <c r="A775" s="1" t="s">
        <v>18</v>
      </c>
      <c r="B775" s="1" t="s">
        <v>31</v>
      </c>
      <c r="C775" s="1">
        <v>0.998</v>
      </c>
      <c r="D775" s="1">
        <v>0.998</v>
      </c>
      <c r="E775" s="4"/>
      <c r="G775" t="str">
        <f>VLOOKUP(A775,Sheet2!A2:B307,2)</f>
        <v>Asuntokunnan koko (3 henkilöä)</v>
      </c>
      <c r="K775" t="str">
        <f>VLOOKUP(B775,Sheet2!A2:B307,2)</f>
        <v>Työlliset, 18-64-vuotiaat</v>
      </c>
    </row>
    <row r="776" spans="1:11" x14ac:dyDescent="0.2">
      <c r="A776" s="1" t="s">
        <v>18</v>
      </c>
      <c r="B776" s="1" t="s">
        <v>33</v>
      </c>
      <c r="C776" s="1">
        <v>0.97399999999999998</v>
      </c>
      <c r="D776" s="1">
        <v>0.97599999999999998</v>
      </c>
      <c r="E776" s="4"/>
      <c r="G776" t="str">
        <f>VLOOKUP(A776,Sheet2!A2:B307,2)</f>
        <v>Asuntokunnan koko (3 henkilöä)</v>
      </c>
      <c r="K776" t="str">
        <f>VLOOKUP(B776,Sheet2!A2:B307,2)</f>
        <v>Työttömät, 18-64-vuotiaat</v>
      </c>
    </row>
    <row r="777" spans="1:11" x14ac:dyDescent="0.2">
      <c r="A777" s="1" t="s">
        <v>18</v>
      </c>
      <c r="B777" s="1" t="s">
        <v>47</v>
      </c>
      <c r="C777" s="1">
        <v>0.95099999999999996</v>
      </c>
      <c r="D777" s="1">
        <v>0.95699999999999996</v>
      </c>
      <c r="E777" s="4"/>
      <c r="G777" t="str">
        <f>VLOOKUP(A777,Sheet2!A2:B307,2)</f>
        <v>Asuntokunnan koko (3 henkilöä)</v>
      </c>
      <c r="K777" t="str">
        <f>VLOOKUP(B777,Sheet2!A2:B307,2)</f>
        <v>Ulkomaalaistaustaisia</v>
      </c>
    </row>
    <row r="778" spans="1:11" x14ac:dyDescent="0.2">
      <c r="A778" s="1" t="s">
        <v>18</v>
      </c>
      <c r="B778" s="1" t="s">
        <v>46</v>
      </c>
      <c r="C778" s="1">
        <v>0.96</v>
      </c>
      <c r="D778" s="1">
        <v>0.96499999999999997</v>
      </c>
      <c r="E778" s="4"/>
      <c r="G778" t="str">
        <f>VLOOKUP(A778,Sheet2!A2:B307,2)</f>
        <v>Asuntokunnan koko (3 henkilöä)</v>
      </c>
      <c r="K778" t="str">
        <f>VLOOKUP(B778,Sheet2!A2:B307,2)</f>
        <v>Ulkomailla syntyneitä</v>
      </c>
    </row>
    <row r="779" spans="1:11" x14ac:dyDescent="0.2">
      <c r="A779" s="1" t="s">
        <v>18</v>
      </c>
      <c r="B779" s="1" t="s">
        <v>48</v>
      </c>
      <c r="C779" s="1">
        <v>0.997</v>
      </c>
      <c r="D779" s="1">
        <v>0.996</v>
      </c>
      <c r="G779" t="str">
        <f>VLOOKUP(A779,Sheet2!A2:B307,2)</f>
        <v>Asuntokunnan koko (3 henkilöä)</v>
      </c>
      <c r="K779" t="str">
        <f>VLOOKUP(B779,Sheet2!A2:B307,2)</f>
        <v>Väestö taajamissa</v>
      </c>
    </row>
    <row r="780" spans="1:11" x14ac:dyDescent="0.2">
      <c r="A780" s="1" t="s">
        <v>18</v>
      </c>
      <c r="B780" s="1" t="s">
        <v>24</v>
      </c>
      <c r="C780" s="1">
        <v>0.995</v>
      </c>
      <c r="D780" s="1">
        <v>0.99299999999999999</v>
      </c>
      <c r="E780" s="4"/>
      <c r="G780" t="str">
        <f>VLOOKUP(A780,Sheet2!A2:B307,2)</f>
        <v>Asuntokunnan koko (3 henkilöä)</v>
      </c>
      <c r="K780" t="str">
        <f>VLOOKUP(B780,Sheet2!A2:B307,2)</f>
        <v>Vähintään toisen asteen tutkinnon suorittaneet, miehet</v>
      </c>
    </row>
    <row r="781" spans="1:11" x14ac:dyDescent="0.2">
      <c r="A781" s="1" t="s">
        <v>18</v>
      </c>
      <c r="B781" s="1" t="s">
        <v>25</v>
      </c>
      <c r="C781" s="1">
        <v>0.99399999999999999</v>
      </c>
      <c r="D781" s="1">
        <v>0.99299999999999999</v>
      </c>
      <c r="G781" t="str">
        <f>VLOOKUP(A781,Sheet2!A2:B307,2)</f>
        <v>Asuntokunnan koko (3 henkilöä)</v>
      </c>
      <c r="K781" t="str">
        <f>VLOOKUP(B781,Sheet2!A2:B307,2)</f>
        <v>Vähintään toisen asteen tutkinnon suorittaneet, naiset</v>
      </c>
    </row>
    <row r="782" spans="1:11" x14ac:dyDescent="0.2">
      <c r="A782" s="1" t="s">
        <v>18</v>
      </c>
      <c r="B782" s="1" t="s">
        <v>73</v>
      </c>
      <c r="C782" s="1">
        <v>0.99</v>
      </c>
      <c r="D782" s="1">
        <v>0.99199999999999999</v>
      </c>
      <c r="E782" s="4"/>
      <c r="G782" t="str">
        <f>VLOOKUP(A782,Sheet2!A2:B307,2)</f>
        <v>Asuntokunnan koko (3 henkilöä)</v>
      </c>
      <c r="K782" t="str">
        <f>VLOOKUP(B782,Sheet2!A2:B307,2)</f>
        <v>Velallisten lkm</v>
      </c>
    </row>
    <row r="783" spans="1:11" x14ac:dyDescent="0.2">
      <c r="A783" s="1" t="s">
        <v>18</v>
      </c>
      <c r="B783" s="1" t="s">
        <v>35</v>
      </c>
      <c r="C783" s="1">
        <v>0.99199999999999999</v>
      </c>
      <c r="D783" s="1">
        <v>0.99299999999999999</v>
      </c>
      <c r="E783" s="4"/>
      <c r="G783" t="str">
        <f>VLOOKUP(A783,Sheet2!A2:B307,2)</f>
        <v>Asuntokunnan koko (3 henkilöä)</v>
      </c>
      <c r="K783" t="str">
        <f>VLOOKUP(B783,Sheet2!A2:B307,2)</f>
        <v>Yrittäjät</v>
      </c>
    </row>
    <row r="784" spans="1:11" x14ac:dyDescent="0.2">
      <c r="A784" s="1" t="s">
        <v>19</v>
      </c>
      <c r="B784" s="1" t="s">
        <v>45</v>
      </c>
      <c r="C784" s="1">
        <v>0.98799999999999999</v>
      </c>
      <c r="D784" s="1">
        <v>0.99099999999999999</v>
      </c>
      <c r="E784" s="4"/>
      <c r="G784" t="str">
        <f>VLOOKUP(A784,Sheet2!A2:B307,2)</f>
        <v>Asuntokunnan koko (4+ henkilöä)</v>
      </c>
      <c r="K784">
        <f>VLOOKUP(B784,Sheet2!A2:B307,2)</f>
        <v>0</v>
      </c>
    </row>
    <row r="785" spans="1:11" x14ac:dyDescent="0.2">
      <c r="A785" s="1" t="s">
        <v>19</v>
      </c>
      <c r="B785" s="1" t="s">
        <v>41</v>
      </c>
      <c r="C785" s="1">
        <v>0.94899999999999995</v>
      </c>
      <c r="D785" s="1">
        <v>0.95199999999999996</v>
      </c>
      <c r="E785" s="3">
        <v>0.88</v>
      </c>
      <c r="G785" t="str">
        <f>VLOOKUP(A785,Sheet2!A2:B307,2)</f>
        <v>Asuntokunnan koko (4+ henkilöä)</v>
      </c>
      <c r="K785" t="str">
        <f>VLOOKUP(B785,Sheet2!A2:B307,2)</f>
        <v>1.1.1.1 Tulovero ansiotulosta valtionverotuksessa (TVL 124§ 1 mom.)</v>
      </c>
    </row>
    <row r="786" spans="1:11" x14ac:dyDescent="0.2">
      <c r="A786" s="1" t="s">
        <v>19</v>
      </c>
      <c r="B786" s="1" t="s">
        <v>42</v>
      </c>
      <c r="C786" s="1">
        <v>0.92500000000000004</v>
      </c>
      <c r="D786" s="1">
        <v>0.93100000000000005</v>
      </c>
      <c r="E786" s="4"/>
      <c r="G786" t="str">
        <f>VLOOKUP(A786,Sheet2!A2:B307,2)</f>
        <v>Asuntokunnan koko (4+ henkilöä)</v>
      </c>
      <c r="K786" t="str">
        <f>VLOOKUP(B786,Sheet2!A2:B307,2)</f>
        <v>1.1.1.2 Tulovero pääomatulosta valtionverotuksessa (TVL 124 § 2 mom.)</v>
      </c>
    </row>
    <row r="787" spans="1:11" x14ac:dyDescent="0.2">
      <c r="A787" s="1" t="s">
        <v>19</v>
      </c>
      <c r="B787" s="1" t="s">
        <v>43</v>
      </c>
      <c r="C787" s="1">
        <v>0.98199999999999998</v>
      </c>
      <c r="D787" s="1">
        <v>0.98799999999999999</v>
      </c>
      <c r="E787" s="4"/>
      <c r="G787" t="str">
        <f>VLOOKUP(A787,Sheet2!A2:B307,2)</f>
        <v>Asuntokunnan koko (4+ henkilöä)</v>
      </c>
      <c r="K787" t="str">
        <f>VLOOKUP(B787,Sheet2!A2:B307,2)</f>
        <v>1.1.2.1 Kunnallisvero kunnille</v>
      </c>
    </row>
    <row r="788" spans="1:11" x14ac:dyDescent="0.2">
      <c r="A788" s="1" t="s">
        <v>19</v>
      </c>
      <c r="B788" s="1" t="s">
        <v>66</v>
      </c>
      <c r="C788" s="1">
        <v>0.91900000000000004</v>
      </c>
      <c r="D788" s="1">
        <v>0.94499999999999995</v>
      </c>
      <c r="E788" s="4"/>
      <c r="G788" t="str">
        <f>VLOOKUP(A788,Sheet2!A2:B307,2)</f>
        <v>Asuntokunnan koko (4+ henkilöä)</v>
      </c>
      <c r="K788" t="str">
        <f>VLOOKUP(B788,Sheet2!A2:B307,2)</f>
        <v>A Omaisuusrikokset, miehet</v>
      </c>
    </row>
    <row r="789" spans="1:11" x14ac:dyDescent="0.2">
      <c r="A789" s="1" t="s">
        <v>19</v>
      </c>
      <c r="B789" s="1" t="s">
        <v>71</v>
      </c>
      <c r="C789" s="1">
        <v>0.92500000000000004</v>
      </c>
      <c r="D789" s="1">
        <v>0.95</v>
      </c>
      <c r="G789" t="str">
        <f>VLOOKUP(A789,Sheet2!A2:B307,2)</f>
        <v>Asuntokunnan koko (4+ henkilöä)</v>
      </c>
      <c r="K789" t="str">
        <f>VLOOKUP(B789,Sheet2!A2:B307,2)</f>
        <v>A Omaisuusrikokset, naiset</v>
      </c>
    </row>
    <row r="790" spans="1:11" x14ac:dyDescent="0.2">
      <c r="A790" s="1" t="s">
        <v>19</v>
      </c>
      <c r="B790" s="1" t="s">
        <v>30</v>
      </c>
      <c r="C790" s="1">
        <v>0.98099999999999998</v>
      </c>
      <c r="D790" s="1">
        <v>0.98499999999999999</v>
      </c>
      <c r="E790" s="4"/>
      <c r="G790" t="str">
        <f>VLOOKUP(A790,Sheet2!A2:B307,2)</f>
        <v>Asuntokunnan koko (4+ henkilöä)</v>
      </c>
      <c r="K790" t="str">
        <f>VLOOKUP(B790,Sheet2!A2:B307,2)</f>
        <v>Alueella asuvan työllisen työvoiman määrä</v>
      </c>
    </row>
    <row r="791" spans="1:11" x14ac:dyDescent="0.2">
      <c r="A791" s="1" t="s">
        <v>19</v>
      </c>
      <c r="B791" s="1" t="s">
        <v>36</v>
      </c>
      <c r="C791" s="1">
        <v>0.95099999999999996</v>
      </c>
      <c r="D791" s="1">
        <v>0.95699999999999996</v>
      </c>
      <c r="E791" s="4"/>
      <c r="G791" t="str">
        <f>VLOOKUP(A791,Sheet2!A2:B307,2)</f>
        <v>Asuntokunnan koko (4+ henkilöä)</v>
      </c>
      <c r="K791" t="str">
        <f>VLOOKUP(B791,Sheet2!A2:B307,2)</f>
        <v>Alueella olevien työpaikkojen lukumäärä</v>
      </c>
    </row>
    <row r="792" spans="1:11" x14ac:dyDescent="0.2">
      <c r="A792" s="1" t="s">
        <v>19</v>
      </c>
      <c r="B792" s="1" t="s">
        <v>32</v>
      </c>
      <c r="C792" s="1">
        <v>0.94199999999999995</v>
      </c>
      <c r="D792" s="1">
        <v>0.94599999999999995</v>
      </c>
      <c r="E792" s="4"/>
      <c r="G792" t="str">
        <f>VLOOKUP(A792,Sheet2!A2:B307,2)</f>
        <v>Asuntokunnan koko (4+ henkilöä)</v>
      </c>
      <c r="K792" t="str">
        <f>VLOOKUP(B792,Sheet2!A2:B307,2)</f>
        <v>Asuinkunnassa työssäkäyvät</v>
      </c>
    </row>
    <row r="793" spans="1:11" x14ac:dyDescent="0.2">
      <c r="A793" s="1" t="s">
        <v>19</v>
      </c>
      <c r="B793" s="1" t="s">
        <v>55</v>
      </c>
      <c r="C793" s="1">
        <v>0.97199999999999998</v>
      </c>
      <c r="D793" s="1">
        <v>0.97499999999999998</v>
      </c>
      <c r="E793" s="4"/>
      <c r="G793" t="str">
        <f>VLOOKUP(A793,Sheet2!A2:B307,2)</f>
        <v>Asuntokunnan koko (4+ henkilöä)</v>
      </c>
      <c r="K793" t="str">
        <f>VLOOKUP(B793,Sheet2!A2:B307,2)</f>
        <v>Avioliiton solmineet miehet, puoliso eri sukupuolta</v>
      </c>
    </row>
    <row r="794" spans="1:11" x14ac:dyDescent="0.2">
      <c r="A794" s="1" t="s">
        <v>19</v>
      </c>
      <c r="B794" s="1" t="s">
        <v>56</v>
      </c>
      <c r="C794" s="1">
        <v>0.96799999999999997</v>
      </c>
      <c r="D794" s="1">
        <v>0.97299999999999998</v>
      </c>
      <c r="E794" s="4"/>
      <c r="G794" t="str">
        <f>VLOOKUP(A794,Sheet2!A2:B307,2)</f>
        <v>Asuntokunnan koko (4+ henkilöä)</v>
      </c>
      <c r="K794" t="str">
        <f>VLOOKUP(B794,Sheet2!A2:B307,2)</f>
        <v>Avioliiton solmineet naiset, puoliso eri sukupuolta</v>
      </c>
    </row>
    <row r="795" spans="1:11" x14ac:dyDescent="0.2">
      <c r="A795" s="1" t="s">
        <v>19</v>
      </c>
      <c r="B795" s="1" t="s">
        <v>57</v>
      </c>
      <c r="C795" s="1">
        <v>0.98</v>
      </c>
      <c r="D795" s="1">
        <v>0.98899999999999999</v>
      </c>
      <c r="E795" s="4"/>
      <c r="G795" t="str">
        <f>VLOOKUP(A795,Sheet2!A2:B307,2)</f>
        <v>Asuntokunnan koko (4+ henkilöä)</v>
      </c>
      <c r="K795" t="str">
        <f>VLOOKUP(B795,Sheet2!A2:B307,2)</f>
        <v>Avioliitosta eronneet miehet, puoliso eri sukupuolta</v>
      </c>
    </row>
    <row r="796" spans="1:11" x14ac:dyDescent="0.2">
      <c r="A796" s="1" t="s">
        <v>19</v>
      </c>
      <c r="B796" s="1" t="s">
        <v>58</v>
      </c>
      <c r="C796" s="1">
        <v>0.97799999999999998</v>
      </c>
      <c r="D796" s="1">
        <v>0.98799999999999999</v>
      </c>
      <c r="E796" s="4"/>
      <c r="G796" t="str">
        <f>VLOOKUP(A796,Sheet2!A2:B307,2)</f>
        <v>Asuntokunnan koko (4+ henkilöä)</v>
      </c>
      <c r="K796" t="str">
        <f>VLOOKUP(B796,Sheet2!A2:B307,2)</f>
        <v>Avioliitosta eronneet naiset, puoliso eri sukupuolta</v>
      </c>
    </row>
    <row r="797" spans="1:11" x14ac:dyDescent="0.2">
      <c r="A797" s="1" t="s">
        <v>19</v>
      </c>
      <c r="B797" s="1" t="s">
        <v>51</v>
      </c>
      <c r="C797" s="1">
        <v>0.995</v>
      </c>
      <c r="D797" s="1">
        <v>0.995</v>
      </c>
      <c r="E797" s="4"/>
      <c r="G797" t="str">
        <f>VLOOKUP(A797,Sheet2!A2:B307,2)</f>
        <v>Asuntokunnan koko (4+ henkilöä)</v>
      </c>
      <c r="K797" t="str">
        <f>VLOOKUP(B797,Sheet2!A2:B307,2)</f>
        <v>Aviopari tai rekisteröity pari ja lapsia, alle 3-v. lasten lkm perheissä</v>
      </c>
    </row>
    <row r="798" spans="1:11" x14ac:dyDescent="0.2">
      <c r="A798" s="1" t="s">
        <v>19</v>
      </c>
      <c r="B798" s="1" t="s">
        <v>53</v>
      </c>
      <c r="C798" s="1">
        <v>0.997</v>
      </c>
      <c r="D798" s="1">
        <v>0.997</v>
      </c>
      <c r="E798" s="4"/>
      <c r="G798" t="str">
        <f>VLOOKUP(A798,Sheet2!A2:B307,2)</f>
        <v>Asuntokunnan koko (4+ henkilöä)</v>
      </c>
      <c r="K798" t="str">
        <f>VLOOKUP(B798,Sheet2!A2:B307,2)</f>
        <v>Aviopari tai rekisteröity pari ja lapsia, alle 7-v. lasten lkm perheissä</v>
      </c>
    </row>
    <row r="799" spans="1:11" x14ac:dyDescent="0.2">
      <c r="A799" s="1" t="s">
        <v>19</v>
      </c>
      <c r="B799" s="1" t="s">
        <v>49</v>
      </c>
      <c r="C799" s="1">
        <v>1</v>
      </c>
      <c r="D799" s="1">
        <v>1</v>
      </c>
      <c r="E799" s="3">
        <v>0.90700000000000003</v>
      </c>
      <c r="G799" t="str">
        <f>VLOOKUP(A799,Sheet2!A2:B307,2)</f>
        <v>Asuntokunnan koko (4+ henkilöä)</v>
      </c>
      <c r="K799" t="str">
        <f>VLOOKUP(B799,Sheet2!A2:B307,2)</f>
        <v>Aviopari tai rekisteröity pari ja lapsia, henkilöitä perheessä</v>
      </c>
    </row>
    <row r="800" spans="1:11" x14ac:dyDescent="0.2">
      <c r="A800" s="1" t="s">
        <v>19</v>
      </c>
      <c r="B800" s="1" t="s">
        <v>52</v>
      </c>
      <c r="C800" s="1">
        <v>0.98399999999999999</v>
      </c>
      <c r="D800" s="1">
        <v>0.98699999999999999</v>
      </c>
      <c r="E800" s="4"/>
      <c r="G800" t="str">
        <f>VLOOKUP(A800,Sheet2!A2:B307,2)</f>
        <v>Asuntokunnan koko (4+ henkilöä)</v>
      </c>
      <c r="K800" t="str">
        <f>VLOOKUP(B800,Sheet2!A2:B307,2)</f>
        <v>Avopari ja lapsia, alle 3-v. lasten lkm perheissä</v>
      </c>
    </row>
    <row r="801" spans="1:11" x14ac:dyDescent="0.2">
      <c r="A801" s="1" t="s">
        <v>19</v>
      </c>
      <c r="B801" s="1" t="s">
        <v>54</v>
      </c>
      <c r="C801" s="1">
        <v>0.98699999999999999</v>
      </c>
      <c r="D801" s="1">
        <v>0.98899999999999999</v>
      </c>
      <c r="E801" s="4"/>
      <c r="G801" t="str">
        <f>VLOOKUP(A801,Sheet2!A2:B307,2)</f>
        <v>Asuntokunnan koko (4+ henkilöä)</v>
      </c>
      <c r="K801" t="str">
        <f>VLOOKUP(B801,Sheet2!A2:B307,2)</f>
        <v>Avopari ja lapsia, alle 7-v. lasten lkm perheissä</v>
      </c>
    </row>
    <row r="802" spans="1:11" x14ac:dyDescent="0.2">
      <c r="A802" s="1" t="s">
        <v>19</v>
      </c>
      <c r="B802" s="1" t="s">
        <v>50</v>
      </c>
      <c r="C802" s="1">
        <v>0.98899999999999999</v>
      </c>
      <c r="D802" s="1">
        <v>0.99</v>
      </c>
      <c r="E802" s="4"/>
      <c r="G802" t="str">
        <f>VLOOKUP(A802,Sheet2!A2:B307,2)</f>
        <v>Asuntokunnan koko (4+ henkilöä)</v>
      </c>
      <c r="K802" t="str">
        <f>VLOOKUP(B802,Sheet2!A2:B307,2)</f>
        <v>Avopari ja lapsia, henkilöitä perheessä</v>
      </c>
    </row>
    <row r="803" spans="1:11" x14ac:dyDescent="0.2">
      <c r="A803" s="1" t="s">
        <v>19</v>
      </c>
      <c r="B803" s="1" t="s">
        <v>67</v>
      </c>
      <c r="C803" s="1">
        <v>0.92600000000000005</v>
      </c>
      <c r="D803" s="1">
        <v>0.94699999999999995</v>
      </c>
      <c r="G803" t="str">
        <f>VLOOKUP(A803,Sheet2!A2:B307,2)</f>
        <v>Asuntokunnan koko (4+ henkilöä)</v>
      </c>
      <c r="K803" t="str">
        <f>VLOOKUP(B803,Sheet2!A2:B307,2)</f>
        <v>B Henkeen ja terveyteen kohdistuneet rikokset, miehet</v>
      </c>
    </row>
    <row r="804" spans="1:11" x14ac:dyDescent="0.2">
      <c r="A804" s="1" t="s">
        <v>19</v>
      </c>
      <c r="B804" s="1" t="s">
        <v>72</v>
      </c>
      <c r="C804" s="1">
        <v>0.91600000000000004</v>
      </c>
      <c r="D804" s="1">
        <v>0.94</v>
      </c>
      <c r="E804" s="2"/>
      <c r="G804" t="str">
        <f>VLOOKUP(A804,Sheet2!A2:B307,2)</f>
        <v>Asuntokunnan koko (4+ henkilöä)</v>
      </c>
      <c r="K804" t="str">
        <f>VLOOKUP(B804,Sheet2!A2:B307,2)</f>
        <v>B Henkeen ja terveyteen kohdistuneet rikokset, naiset</v>
      </c>
    </row>
    <row r="805" spans="1:11" x14ac:dyDescent="0.2">
      <c r="A805" s="1" t="s">
        <v>19</v>
      </c>
      <c r="B805" s="1" t="s">
        <v>68</v>
      </c>
      <c r="C805" s="1">
        <v>0.91800000000000004</v>
      </c>
      <c r="D805" s="1">
        <v>0.94099999999999995</v>
      </c>
      <c r="E805" s="4"/>
      <c r="G805" t="str">
        <f>VLOOKUP(A805,Sheet2!A2:B307,2)</f>
        <v>Asuntokunnan koko (4+ henkilöä)</v>
      </c>
      <c r="K805" t="str">
        <f>VLOOKUP(B805,Sheet2!A2:B307,2)</f>
        <v>C Seksuaalirikokset, miehet</v>
      </c>
    </row>
    <row r="806" spans="1:11" x14ac:dyDescent="0.2">
      <c r="A806" s="1" t="s">
        <v>19</v>
      </c>
      <c r="B806" s="1" t="s">
        <v>22</v>
      </c>
      <c r="C806" s="1">
        <v>0.97599999999999998</v>
      </c>
      <c r="D806" s="1">
        <v>0.98099999999999998</v>
      </c>
      <c r="E806" s="4"/>
      <c r="G806" t="str">
        <f>VLOOKUP(A806,Sheet2!A2:B307,2)</f>
        <v>Asuntokunnan koko (4+ henkilöä)</v>
      </c>
      <c r="K806" t="str">
        <f>VLOOKUP(B806,Sheet2!A2:B307,2)</f>
        <v>Ei perusasteen jälkeistä tutkintoa, miehet</v>
      </c>
    </row>
    <row r="807" spans="1:11" x14ac:dyDescent="0.2">
      <c r="A807" s="1" t="s">
        <v>19</v>
      </c>
      <c r="B807" s="1" t="s">
        <v>23</v>
      </c>
      <c r="C807" s="1">
        <v>0.96899999999999997</v>
      </c>
      <c r="D807" s="1">
        <v>0.97699999999999998</v>
      </c>
      <c r="E807" s="2"/>
      <c r="G807" t="str">
        <f>VLOOKUP(A807,Sheet2!A2:B307,2)</f>
        <v>Asuntokunnan koko (4+ henkilöä)</v>
      </c>
      <c r="K807" t="str">
        <f>VLOOKUP(B807,Sheet2!A2:B307,2)</f>
        <v>Ei perusasteen jälkeistä tutkintoa, naiset</v>
      </c>
    </row>
    <row r="808" spans="1:11" x14ac:dyDescent="0.2">
      <c r="A808" s="1" t="s">
        <v>19</v>
      </c>
      <c r="B808" s="1" t="s">
        <v>70</v>
      </c>
      <c r="C808" s="1">
        <v>0.93</v>
      </c>
      <c r="D808" s="1">
        <v>0.93600000000000005</v>
      </c>
      <c r="E808" s="2"/>
      <c r="G808" t="str">
        <f>VLOOKUP(A808,Sheet2!A2:B307,2)</f>
        <v>Asuntokunnan koko (4+ henkilöä)</v>
      </c>
      <c r="K808" t="str">
        <f>VLOOKUP(B808,Sheet2!A2:B307,2)</f>
        <v>Huumausainerikokset yhteensä, miehet</v>
      </c>
    </row>
    <row r="809" spans="1:11" x14ac:dyDescent="0.2">
      <c r="A809" s="1" t="s">
        <v>19</v>
      </c>
      <c r="B809" s="1" t="s">
        <v>21</v>
      </c>
      <c r="C809" s="1">
        <v>0.95499999999999996</v>
      </c>
      <c r="D809" s="1">
        <v>0.96</v>
      </c>
      <c r="E809" s="2"/>
      <c r="G809" t="str">
        <f>VLOOKUP(A809,Sheet2!A2:B307,2)</f>
        <v>Asuntokunnan koko (4+ henkilöä)</v>
      </c>
      <c r="K809" t="str">
        <f>VLOOKUP(B809,Sheet2!A2:B307,2)</f>
        <v>Hyvin varustetuissa asunnoissa asuvat vanhusasuntokunnat</v>
      </c>
    </row>
    <row r="810" spans="1:11" x14ac:dyDescent="0.2">
      <c r="A810" s="1" t="s">
        <v>19</v>
      </c>
      <c r="B810" s="1" t="s">
        <v>65</v>
      </c>
      <c r="C810" s="1">
        <v>0.93</v>
      </c>
      <c r="D810" s="1">
        <v>0.92100000000000004</v>
      </c>
      <c r="E810" s="4"/>
      <c r="G810" t="str">
        <f>VLOOKUP(A810,Sheet2!A2:B307,2)</f>
        <v>Asuntokunnan koko (4+ henkilöä)</v>
      </c>
      <c r="K810" t="str">
        <f>VLOOKUP(B810,Sheet2!A2:B307,2)</f>
        <v>Itsemurhan tutkinta</v>
      </c>
    </row>
    <row r="811" spans="1:11" x14ac:dyDescent="0.2">
      <c r="A811" s="1" t="s">
        <v>19</v>
      </c>
      <c r="B811" s="1" t="s">
        <v>39</v>
      </c>
      <c r="C811" s="1">
        <v>0.96899999999999997</v>
      </c>
      <c r="D811" s="1">
        <v>0.96599999999999997</v>
      </c>
      <c r="E811" s="4"/>
      <c r="G811" t="str">
        <f>VLOOKUP(A811,Sheet2!A2:B307,2)</f>
        <v>Asuntokunnan koko (4+ henkilöä)</v>
      </c>
      <c r="K811" t="str">
        <f>VLOOKUP(B811,Sheet2!A2:B307,2)</f>
        <v>Jalostuksen työllinen työvoima</v>
      </c>
    </row>
    <row r="812" spans="1:11" x14ac:dyDescent="0.2">
      <c r="A812" s="1" t="s">
        <v>19</v>
      </c>
      <c r="B812" s="1" t="s">
        <v>37</v>
      </c>
      <c r="C812" s="1">
        <v>0.95899999999999996</v>
      </c>
      <c r="D812" s="1">
        <v>0.95899999999999996</v>
      </c>
      <c r="E812" s="4"/>
      <c r="G812" t="str">
        <f>VLOOKUP(A812,Sheet2!A2:B307,2)</f>
        <v>Asuntokunnan koko (4+ henkilöä)</v>
      </c>
      <c r="K812" t="str">
        <f>VLOOKUP(B812,Sheet2!A2:B307,2)</f>
        <v>Jalostuksen työpaikat</v>
      </c>
    </row>
    <row r="813" spans="1:11" x14ac:dyDescent="0.2">
      <c r="A813" s="1" t="s">
        <v>19</v>
      </c>
      <c r="B813" s="1" t="s">
        <v>64</v>
      </c>
      <c r="C813" s="1">
        <v>0.95699999999999996</v>
      </c>
      <c r="D813" s="1">
        <v>0.96699999999999997</v>
      </c>
      <c r="E813" s="4"/>
      <c r="G813" t="str">
        <f>VLOOKUP(A813,Sheet2!A2:B307,2)</f>
        <v>Asuntokunnan koko (4+ henkilöä)</v>
      </c>
      <c r="K813" t="str">
        <f>VLOOKUP(B813,Sheet2!A2:B307,2)</f>
        <v>Kokonaan perusturvan varassa, asuntoväestö lapsia</v>
      </c>
    </row>
    <row r="814" spans="1:11" x14ac:dyDescent="0.2">
      <c r="A814" s="1" t="s">
        <v>19</v>
      </c>
      <c r="B814" s="1" t="s">
        <v>61</v>
      </c>
      <c r="C814" s="1">
        <v>0.95</v>
      </c>
      <c r="D814" s="1">
        <v>0.96099999999999997</v>
      </c>
      <c r="E814" s="2"/>
      <c r="G814" t="str">
        <f>VLOOKUP(A814,Sheet2!A2:B307,2)</f>
        <v>Asuntokunnan koko (4+ henkilöä)</v>
      </c>
      <c r="K814" t="str">
        <f>VLOOKUP(B814,Sheet2!A2:B307,2)</f>
        <v>Kokonaan perusturvan varassa, koko asuntoväestö</v>
      </c>
    </row>
    <row r="815" spans="1:11" x14ac:dyDescent="0.2">
      <c r="A815" s="1" t="s">
        <v>19</v>
      </c>
      <c r="B815" s="1" t="s">
        <v>26</v>
      </c>
      <c r="C815" s="1">
        <v>0.97499999999999998</v>
      </c>
      <c r="D815" s="1">
        <v>0.97799999999999998</v>
      </c>
      <c r="E815" s="2"/>
      <c r="G815" t="str">
        <f>VLOOKUP(A815,Sheet2!A2:B307,2)</f>
        <v>Asuntokunnan koko (4+ henkilöä)</v>
      </c>
      <c r="K815" t="str">
        <f>VLOOKUP(B815,Sheet2!A2:B307,2)</f>
        <v>Korkea-asteen tutkinnon suorittaneet, miehet</v>
      </c>
    </row>
    <row r="816" spans="1:11" x14ac:dyDescent="0.2">
      <c r="A816" s="1" t="s">
        <v>19</v>
      </c>
      <c r="B816" s="1" t="s">
        <v>27</v>
      </c>
      <c r="C816" s="1">
        <v>0.96799999999999997</v>
      </c>
      <c r="D816" s="1">
        <v>0.97199999999999998</v>
      </c>
      <c r="E816" s="2"/>
      <c r="G816" t="str">
        <f>VLOOKUP(A816,Sheet2!A2:B307,2)</f>
        <v>Asuntokunnan koko (4+ henkilöä)</v>
      </c>
      <c r="K816" t="str">
        <f>VLOOKUP(B816,Sheet2!A2:B307,2)</f>
        <v>Korkea-asteen tutkinnon suorittaneet, naiset</v>
      </c>
    </row>
    <row r="817" spans="1:11" x14ac:dyDescent="0.2">
      <c r="A817" s="1" t="s">
        <v>19</v>
      </c>
      <c r="B817" s="1" t="s">
        <v>44</v>
      </c>
      <c r="C817" s="1">
        <v>0.93899999999999995</v>
      </c>
      <c r="D817" s="1">
        <v>0.91800000000000004</v>
      </c>
      <c r="E817" s="2"/>
      <c r="G817" t="str">
        <f>VLOOKUP(A817,Sheet2!A2:B307,2)</f>
        <v>Asuntokunnan koko (4+ henkilöä)</v>
      </c>
      <c r="K817" t="str">
        <f>VLOOKUP(B817,Sheet2!A2:B307,2)</f>
        <v>Päästöt yhteensä pl. LULUCF-sektori</v>
      </c>
    </row>
    <row r="818" spans="1:11" x14ac:dyDescent="0.2">
      <c r="A818" s="1" t="s">
        <v>19</v>
      </c>
      <c r="B818" s="1" t="s">
        <v>38</v>
      </c>
      <c r="C818" s="1">
        <v>0.93700000000000006</v>
      </c>
      <c r="D818" s="1">
        <v>0.94499999999999995</v>
      </c>
      <c r="E818" s="4"/>
      <c r="G818" t="str">
        <f>VLOOKUP(A818,Sheet2!A2:B307,2)</f>
        <v>Asuntokunnan koko (4+ henkilöä)</v>
      </c>
      <c r="K818" t="str">
        <f>VLOOKUP(B818,Sheet2!A2:B307,2)</f>
        <v>Palvelujen työpaikat</v>
      </c>
    </row>
    <row r="819" spans="1:11" x14ac:dyDescent="0.2">
      <c r="A819" s="1" t="s">
        <v>19</v>
      </c>
      <c r="B819" s="1" t="s">
        <v>40</v>
      </c>
      <c r="C819" s="1">
        <v>0.97299999999999998</v>
      </c>
      <c r="D819" s="1">
        <v>0.97899999999999998</v>
      </c>
      <c r="E819" s="4"/>
      <c r="G819" t="str">
        <f>VLOOKUP(A819,Sheet2!A2:B307,2)</f>
        <v>Asuntokunnan koko (4+ henkilöä)</v>
      </c>
      <c r="K819" t="str">
        <f>VLOOKUP(B819,Sheet2!A2:B307,2)</f>
        <v>Palvelutoimialojen työllinen työvoima</v>
      </c>
    </row>
    <row r="820" spans="1:11" x14ac:dyDescent="0.2">
      <c r="A820" s="1" t="s">
        <v>19</v>
      </c>
      <c r="B820" s="1" t="s">
        <v>63</v>
      </c>
      <c r="C820" s="1">
        <v>0.94799999999999995</v>
      </c>
      <c r="D820" s="1">
        <v>0.95699999999999996</v>
      </c>
      <c r="E820" s="2"/>
      <c r="G820" t="str">
        <f>VLOOKUP(A820,Sheet2!A2:B307,2)</f>
        <v>Asuntokunnan koko (4+ henkilöä)</v>
      </c>
      <c r="K820" t="str">
        <f>VLOOKUP(B820,Sheet2!A2:B307,2)</f>
        <v>Perusturvan osuus yli puolet tuloista, koko asuntoväestö</v>
      </c>
    </row>
    <row r="821" spans="1:11" x14ac:dyDescent="0.2">
      <c r="A821" s="1" t="s">
        <v>19</v>
      </c>
      <c r="B821" s="1" t="s">
        <v>59</v>
      </c>
      <c r="C821" s="1">
        <v>0.92800000000000005</v>
      </c>
      <c r="D821" s="1">
        <v>0.93799999999999994</v>
      </c>
      <c r="E821" s="2"/>
      <c r="G821" t="str">
        <f>VLOOKUP(A821,Sheet2!A2:B307,2)</f>
        <v>Asuntokunnan koko (4+ henkilöä)</v>
      </c>
      <c r="K821" t="str">
        <f>VLOOKUP(B821,Sheet2!A2:B307,2)</f>
        <v>Pienituloisten henkilöiden lukumäärä asuntoväestössä</v>
      </c>
    </row>
    <row r="822" spans="1:11" x14ac:dyDescent="0.2">
      <c r="A822" s="1" t="s">
        <v>19</v>
      </c>
      <c r="B822" s="1" t="s">
        <v>60</v>
      </c>
      <c r="C822" s="1">
        <v>0.96599999999999997</v>
      </c>
      <c r="D822" s="1">
        <v>0.97699999999999998</v>
      </c>
      <c r="E822" s="2"/>
      <c r="G822" t="str">
        <f>VLOOKUP(A822,Sheet2!A2:B307,2)</f>
        <v>Asuntokunnan koko (4+ henkilöä)</v>
      </c>
      <c r="K822" t="str">
        <f>VLOOKUP(B822,Sheet2!A2:B307,2)</f>
        <v>Pienituloisten lasten lukumäärä asuntoväestössä</v>
      </c>
    </row>
    <row r="823" spans="1:11" x14ac:dyDescent="0.2">
      <c r="A823" s="1" t="s">
        <v>19</v>
      </c>
      <c r="B823" s="1" t="s">
        <v>62</v>
      </c>
      <c r="C823" s="1">
        <v>0.94599999999999995</v>
      </c>
      <c r="D823" s="1">
        <v>0.95699999999999996</v>
      </c>
      <c r="E823" s="4"/>
      <c r="G823" t="str">
        <f>VLOOKUP(A823,Sheet2!A2:B307,2)</f>
        <v>Asuntokunnan koko (4+ henkilöä)</v>
      </c>
      <c r="K823" t="str">
        <f>VLOOKUP(B823,Sheet2!A2:B307,2)</f>
        <v>Pitkittyneesti perusturvan varassa,  koko asuntoväestö</v>
      </c>
    </row>
    <row r="824" spans="1:11" x14ac:dyDescent="0.2">
      <c r="A824" s="1" t="s">
        <v>19</v>
      </c>
      <c r="B824" s="1" t="s">
        <v>20</v>
      </c>
      <c r="C824" s="1">
        <v>0.81499999999999995</v>
      </c>
      <c r="D824" s="1">
        <v>0.80400000000000005</v>
      </c>
      <c r="E824" s="2"/>
      <c r="G824" t="str">
        <f>VLOOKUP(A824,Sheet2!A2:B307,2)</f>
        <v>Asuntokunnan koko (4+ henkilöä)</v>
      </c>
      <c r="K824" t="str">
        <f>VLOOKUP(B824,Sheet2!A2:B307,2)</f>
        <v>Puutteellisesti varustetuissa tai varustetasoltaan tuntemattomissa asunnoissa asuvat asuntokunnat</v>
      </c>
    </row>
    <row r="825" spans="1:11" x14ac:dyDescent="0.2">
      <c r="A825" s="1" t="s">
        <v>19</v>
      </c>
      <c r="B825" s="1" t="s">
        <v>69</v>
      </c>
      <c r="C825" s="1">
        <v>0.94099999999999995</v>
      </c>
      <c r="D825" s="1">
        <v>0.95599999999999996</v>
      </c>
      <c r="E825" s="2"/>
      <c r="G825" t="str">
        <f>VLOOKUP(A825,Sheet2!A2:B307,2)</f>
        <v>Asuntokunnan koko (4+ henkilöä)</v>
      </c>
      <c r="K825" t="str">
        <f>VLOOKUP(B825,Sheet2!A2:B307,2)</f>
        <v>Rattijuopumukset yhteensä, miehet</v>
      </c>
    </row>
    <row r="826" spans="1:11" x14ac:dyDescent="0.2">
      <c r="A826" s="1" t="s">
        <v>19</v>
      </c>
      <c r="B826" s="1" t="s">
        <v>28</v>
      </c>
      <c r="C826" s="1">
        <v>0.96599999999999997</v>
      </c>
      <c r="D826" s="1">
        <v>0.96399999999999997</v>
      </c>
      <c r="E826" s="2"/>
      <c r="G826" t="str">
        <f>VLOOKUP(A826,Sheet2!A2:B307,2)</f>
        <v>Asuntokunnan koko (4+ henkilöä)</v>
      </c>
      <c r="K826" t="str">
        <f>VLOOKUP(B826,Sheet2!A2:B307,2)</f>
        <v>Toisen asteen tutkinnon suorittaneet, miehet</v>
      </c>
    </row>
    <row r="827" spans="1:11" x14ac:dyDescent="0.2">
      <c r="A827" s="1" t="s">
        <v>19</v>
      </c>
      <c r="B827" s="1" t="s">
        <v>29</v>
      </c>
      <c r="C827" s="1">
        <v>0.96399999999999997</v>
      </c>
      <c r="D827" s="1">
        <v>0.96399999999999997</v>
      </c>
      <c r="E827" s="4"/>
      <c r="G827" t="str">
        <f>VLOOKUP(A827,Sheet2!A2:B307,2)</f>
        <v>Asuntokunnan koko (4+ henkilöä)</v>
      </c>
      <c r="K827" t="str">
        <f>VLOOKUP(B827,Sheet2!A2:B307,2)</f>
        <v>Toisen asteen tutkinnon suorittaneet, naiset</v>
      </c>
    </row>
    <row r="828" spans="1:11" x14ac:dyDescent="0.2">
      <c r="A828" s="1" t="s">
        <v>19</v>
      </c>
      <c r="B828" s="1" t="s">
        <v>31</v>
      </c>
      <c r="C828" s="1">
        <v>0.98099999999999998</v>
      </c>
      <c r="D828" s="1">
        <v>0.98499999999999999</v>
      </c>
      <c r="E828" s="2"/>
      <c r="G828" t="str">
        <f>VLOOKUP(A828,Sheet2!A2:B307,2)</f>
        <v>Asuntokunnan koko (4+ henkilöä)</v>
      </c>
      <c r="K828" t="str">
        <f>VLOOKUP(B828,Sheet2!A2:B307,2)</f>
        <v>Työlliset, 18-64-vuotiaat</v>
      </c>
    </row>
    <row r="829" spans="1:11" x14ac:dyDescent="0.2">
      <c r="A829" s="1" t="s">
        <v>19</v>
      </c>
      <c r="B829" s="1" t="s">
        <v>33</v>
      </c>
      <c r="C829" s="1">
        <v>0.95399999999999996</v>
      </c>
      <c r="D829" s="1">
        <v>0.95899999999999996</v>
      </c>
      <c r="E829" s="4"/>
      <c r="G829" t="str">
        <f>VLOOKUP(A829,Sheet2!A2:B307,2)</f>
        <v>Asuntokunnan koko (4+ henkilöä)</v>
      </c>
      <c r="K829" t="str">
        <f>VLOOKUP(B829,Sheet2!A2:B307,2)</f>
        <v>Työttömät, 18-64-vuotiaat</v>
      </c>
    </row>
    <row r="830" spans="1:11" x14ac:dyDescent="0.2">
      <c r="A830" s="1" t="s">
        <v>19</v>
      </c>
      <c r="B830" s="1" t="s">
        <v>47</v>
      </c>
      <c r="C830" s="1">
        <v>0.91800000000000004</v>
      </c>
      <c r="D830" s="1">
        <v>0.93700000000000006</v>
      </c>
      <c r="E830" s="2"/>
      <c r="G830" t="str">
        <f>VLOOKUP(A830,Sheet2!A2:B307,2)</f>
        <v>Asuntokunnan koko (4+ henkilöä)</v>
      </c>
      <c r="K830" t="str">
        <f>VLOOKUP(B830,Sheet2!A2:B307,2)</f>
        <v>Ulkomaalaistaustaisia</v>
      </c>
    </row>
    <row r="831" spans="1:11" x14ac:dyDescent="0.2">
      <c r="A831" s="1" t="s">
        <v>19</v>
      </c>
      <c r="B831" s="1" t="s">
        <v>46</v>
      </c>
      <c r="C831" s="1">
        <v>0.92800000000000005</v>
      </c>
      <c r="D831" s="1">
        <v>0.94599999999999995</v>
      </c>
      <c r="E831" s="4"/>
      <c r="G831" t="str">
        <f>VLOOKUP(A831,Sheet2!A2:B307,2)</f>
        <v>Asuntokunnan koko (4+ henkilöä)</v>
      </c>
      <c r="K831" t="str">
        <f>VLOOKUP(B831,Sheet2!A2:B307,2)</f>
        <v>Ulkomailla syntyneitä</v>
      </c>
    </row>
    <row r="832" spans="1:11" x14ac:dyDescent="0.2">
      <c r="A832" s="1" t="s">
        <v>19</v>
      </c>
      <c r="B832" s="1" t="s">
        <v>48</v>
      </c>
      <c r="C832" s="1">
        <v>0.98099999999999998</v>
      </c>
      <c r="D832" s="1">
        <v>0.98499999999999999</v>
      </c>
      <c r="E832" s="4"/>
      <c r="G832" t="str">
        <f>VLOOKUP(A832,Sheet2!A2:B307,2)</f>
        <v>Asuntokunnan koko (4+ henkilöä)</v>
      </c>
      <c r="K832" t="str">
        <f>VLOOKUP(B832,Sheet2!A2:B307,2)</f>
        <v>Väestö taajamissa</v>
      </c>
    </row>
    <row r="833" spans="1:11" x14ac:dyDescent="0.2">
      <c r="A833" s="1" t="s">
        <v>19</v>
      </c>
      <c r="B833" s="1" t="s">
        <v>24</v>
      </c>
      <c r="C833" s="1">
        <v>0.97899999999999998</v>
      </c>
      <c r="D833" s="1">
        <v>0.98199999999999998</v>
      </c>
      <c r="E833" s="2"/>
      <c r="G833" t="str">
        <f>VLOOKUP(A833,Sheet2!A2:B307,2)</f>
        <v>Asuntokunnan koko (4+ henkilöä)</v>
      </c>
      <c r="K833" t="str">
        <f>VLOOKUP(B833,Sheet2!A2:B307,2)</f>
        <v>Vähintään toisen asteen tutkinnon suorittaneet, miehet</v>
      </c>
    </row>
    <row r="834" spans="1:11" x14ac:dyDescent="0.2">
      <c r="A834" s="1" t="s">
        <v>19</v>
      </c>
      <c r="B834" s="1" t="s">
        <v>25</v>
      </c>
      <c r="C834" s="1">
        <v>0.97299999999999998</v>
      </c>
      <c r="D834" s="1">
        <v>0.97699999999999998</v>
      </c>
      <c r="E834" s="4"/>
      <c r="G834" t="str">
        <f>VLOOKUP(A834,Sheet2!A2:B307,2)</f>
        <v>Asuntokunnan koko (4+ henkilöä)</v>
      </c>
      <c r="K834" t="str">
        <f>VLOOKUP(B834,Sheet2!A2:B307,2)</f>
        <v>Vähintään toisen asteen tutkinnon suorittaneet, naiset</v>
      </c>
    </row>
    <row r="835" spans="1:11" x14ac:dyDescent="0.2">
      <c r="A835" s="1" t="s">
        <v>19</v>
      </c>
      <c r="B835" s="1" t="s">
        <v>73</v>
      </c>
      <c r="C835" s="1">
        <v>0.96</v>
      </c>
      <c r="D835" s="1">
        <v>0.97099999999999997</v>
      </c>
      <c r="E835" s="4"/>
      <c r="G835" t="str">
        <f>VLOOKUP(A835,Sheet2!A2:B307,2)</f>
        <v>Asuntokunnan koko (4+ henkilöä)</v>
      </c>
      <c r="K835" t="str">
        <f>VLOOKUP(B835,Sheet2!A2:B307,2)</f>
        <v>Velallisten lkm</v>
      </c>
    </row>
    <row r="836" spans="1:11" x14ac:dyDescent="0.2">
      <c r="A836" s="1" t="s">
        <v>19</v>
      </c>
      <c r="B836" s="1" t="s">
        <v>35</v>
      </c>
      <c r="C836" s="1">
        <v>0.97799999999999998</v>
      </c>
      <c r="D836" s="1">
        <v>0.97899999999999998</v>
      </c>
      <c r="E836" s="2"/>
      <c r="G836" t="str">
        <f>VLOOKUP(A836,Sheet2!A2:B307,2)</f>
        <v>Asuntokunnan koko (4+ henkilöä)</v>
      </c>
      <c r="K836" t="str">
        <f>VLOOKUP(B836,Sheet2!A2:B307,2)</f>
        <v>Yrittäjät</v>
      </c>
    </row>
    <row r="837" spans="1:11" x14ac:dyDescent="0.2">
      <c r="A837" s="1" t="s">
        <v>14</v>
      </c>
      <c r="B837" s="1" t="s">
        <v>45</v>
      </c>
      <c r="C837" s="1">
        <v>0.99</v>
      </c>
      <c r="D837" s="1">
        <v>0.98799999999999999</v>
      </c>
      <c r="E837" s="2"/>
      <c r="G837" t="str">
        <f>VLOOKUP(A837,Sheet2!A2:B307,2)</f>
        <v>Asuntokuntien lukumäärä</v>
      </c>
      <c r="K837">
        <f>VLOOKUP(B837,Sheet2!A2:B307,2)</f>
        <v>0</v>
      </c>
    </row>
    <row r="838" spans="1:11" x14ac:dyDescent="0.2">
      <c r="A838" s="1" t="s">
        <v>14</v>
      </c>
      <c r="B838" s="1" t="s">
        <v>34</v>
      </c>
      <c r="C838" s="1">
        <v>0.97599999999999998</v>
      </c>
      <c r="D838" s="1">
        <v>0.98199999999999998</v>
      </c>
      <c r="E838" s="2"/>
      <c r="G838" t="str">
        <f>VLOOKUP(A838,Sheet2!A2:B307,2)</f>
        <v>Asuntokuntien lukumäärä</v>
      </c>
      <c r="K838" t="str">
        <f>VLOOKUP(B838,Sheet2!A2:B307,2)</f>
        <v>0-14 -vuotiaat</v>
      </c>
    </row>
    <row r="839" spans="1:11" x14ac:dyDescent="0.2">
      <c r="A839" s="1" t="s">
        <v>14</v>
      </c>
      <c r="B839" s="1" t="s">
        <v>41</v>
      </c>
      <c r="C839" s="1">
        <v>0.94</v>
      </c>
      <c r="D839" s="1">
        <v>0.93500000000000005</v>
      </c>
      <c r="E839" s="4"/>
      <c r="G839" t="str">
        <f>VLOOKUP(A839,Sheet2!A2:B307,2)</f>
        <v>Asuntokuntien lukumäärä</v>
      </c>
      <c r="K839" t="str">
        <f>VLOOKUP(B839,Sheet2!A2:B307,2)</f>
        <v>1.1.1.1 Tulovero ansiotulosta valtionverotuksessa (TVL 124§ 1 mom.)</v>
      </c>
    </row>
    <row r="840" spans="1:11" x14ac:dyDescent="0.2">
      <c r="A840" s="1" t="s">
        <v>14</v>
      </c>
      <c r="B840" s="1" t="s">
        <v>42</v>
      </c>
      <c r="C840" s="1">
        <v>0.94799999999999995</v>
      </c>
      <c r="D840" s="1">
        <v>0.94499999999999995</v>
      </c>
      <c r="E840" s="2"/>
      <c r="G840" t="str">
        <f>VLOOKUP(A840,Sheet2!A2:B307,2)</f>
        <v>Asuntokuntien lukumäärä</v>
      </c>
      <c r="K840" t="str">
        <f>VLOOKUP(B840,Sheet2!A2:B307,2)</f>
        <v>1.1.1.2 Tulovero pääomatulosta valtionverotuksessa (TVL 124 § 2 mom.)</v>
      </c>
    </row>
    <row r="841" spans="1:11" x14ac:dyDescent="0.2">
      <c r="A841" s="1" t="s">
        <v>14</v>
      </c>
      <c r="B841" s="1" t="s">
        <v>43</v>
      </c>
      <c r="C841" s="1">
        <v>0.99099999999999999</v>
      </c>
      <c r="D841" s="1">
        <v>0.99</v>
      </c>
      <c r="E841" s="3">
        <v>0.96299999999999997</v>
      </c>
      <c r="G841" t="str">
        <f>VLOOKUP(A841,Sheet2!A2:B307,2)</f>
        <v>Asuntokuntien lukumäärä</v>
      </c>
      <c r="K841" t="str">
        <f>VLOOKUP(B841,Sheet2!A2:B307,2)</f>
        <v>1.1.2.1 Kunnallisvero kunnille</v>
      </c>
    </row>
    <row r="842" spans="1:11" x14ac:dyDescent="0.2">
      <c r="A842" s="1" t="s">
        <v>14</v>
      </c>
      <c r="B842" s="1" t="s">
        <v>66</v>
      </c>
      <c r="C842" s="1">
        <v>0.97499999999999998</v>
      </c>
      <c r="D842" s="1">
        <v>0.98799999999999999</v>
      </c>
      <c r="E842" s="4"/>
      <c r="G842" t="str">
        <f>VLOOKUP(A842,Sheet2!A2:B307,2)</f>
        <v>Asuntokuntien lukumäärä</v>
      </c>
      <c r="K842" t="str">
        <f>VLOOKUP(B842,Sheet2!A2:B307,2)</f>
        <v>A Omaisuusrikokset, miehet</v>
      </c>
    </row>
    <row r="843" spans="1:11" x14ac:dyDescent="0.2">
      <c r="A843" s="1" t="s">
        <v>14</v>
      </c>
      <c r="B843" s="1" t="s">
        <v>71</v>
      </c>
      <c r="C843" s="1">
        <v>0.98199999999999998</v>
      </c>
      <c r="D843" s="1">
        <v>0.98599999999999999</v>
      </c>
      <c r="E843" s="4"/>
      <c r="G843" t="str">
        <f>VLOOKUP(A843,Sheet2!A2:B307,2)</f>
        <v>Asuntokuntien lukumäärä</v>
      </c>
      <c r="K843" t="str">
        <f>VLOOKUP(B843,Sheet2!A2:B307,2)</f>
        <v>A Omaisuusrikokset, naiset</v>
      </c>
    </row>
    <row r="844" spans="1:11" x14ac:dyDescent="0.2">
      <c r="A844" s="1" t="s">
        <v>14</v>
      </c>
      <c r="B844" s="1" t="s">
        <v>15</v>
      </c>
      <c r="C844" s="1">
        <v>0.98899999999999999</v>
      </c>
      <c r="D844" s="1">
        <v>0.98499999999999999</v>
      </c>
      <c r="E844" s="4"/>
      <c r="G844" t="str">
        <f>VLOOKUP(A844,Sheet2!A2:B307,2)</f>
        <v>Asuntokuntien lukumäärä</v>
      </c>
      <c r="K844" t="str">
        <f>VLOOKUP(B844,Sheet2!A2:B307,2)</f>
        <v>Ahtaasti asuvat asuntokunnat</v>
      </c>
    </row>
    <row r="845" spans="1:11" x14ac:dyDescent="0.2">
      <c r="A845" s="1" t="s">
        <v>14</v>
      </c>
      <c r="B845" s="1" t="s">
        <v>30</v>
      </c>
      <c r="C845" s="1">
        <v>0.995</v>
      </c>
      <c r="D845" s="1">
        <v>0.995</v>
      </c>
      <c r="E845" s="3">
        <v>0.98699999999999999</v>
      </c>
      <c r="G845" t="str">
        <f>VLOOKUP(A845,Sheet2!A2:B307,2)</f>
        <v>Asuntokuntien lukumäärä</v>
      </c>
      <c r="K845" t="str">
        <f>VLOOKUP(B845,Sheet2!A2:B307,2)</f>
        <v>Alueella asuvan työllisen työvoiman määrä</v>
      </c>
    </row>
    <row r="846" spans="1:11" x14ac:dyDescent="0.2">
      <c r="A846" s="1" t="s">
        <v>14</v>
      </c>
      <c r="B846" s="1" t="s">
        <v>36</v>
      </c>
      <c r="C846" s="1">
        <v>0.99099999999999999</v>
      </c>
      <c r="D846" s="1">
        <v>0.99</v>
      </c>
      <c r="E846" s="3">
        <v>0.94099999999999995</v>
      </c>
      <c r="G846" t="str">
        <f>VLOOKUP(A846,Sheet2!A2:B307,2)</f>
        <v>Asuntokuntien lukumäärä</v>
      </c>
      <c r="K846" t="str">
        <f>VLOOKUP(B846,Sheet2!A2:B307,2)</f>
        <v>Alueella olevien työpaikkojen lukumäärä</v>
      </c>
    </row>
    <row r="847" spans="1:11" x14ac:dyDescent="0.2">
      <c r="A847" s="1" t="s">
        <v>14</v>
      </c>
      <c r="B847" s="1" t="s">
        <v>32</v>
      </c>
      <c r="C847" s="1">
        <v>0.99099999999999999</v>
      </c>
      <c r="D847" s="1">
        <v>0.99</v>
      </c>
      <c r="E847" s="3">
        <v>0.94899999999999995</v>
      </c>
      <c r="G847" t="str">
        <f>VLOOKUP(A847,Sheet2!A2:B307,2)</f>
        <v>Asuntokuntien lukumäärä</v>
      </c>
      <c r="K847" t="str">
        <f>VLOOKUP(B847,Sheet2!A2:B307,2)</f>
        <v>Asuinkunnassa työssäkäyvät</v>
      </c>
    </row>
    <row r="848" spans="1:11" x14ac:dyDescent="0.2">
      <c r="A848" s="1" t="s">
        <v>14</v>
      </c>
      <c r="B848" s="1" t="s">
        <v>16</v>
      </c>
      <c r="C848" s="1">
        <v>0.995</v>
      </c>
      <c r="D848" s="1">
        <v>0.996</v>
      </c>
      <c r="E848" s="3">
        <v>0.97799999999999998</v>
      </c>
      <c r="G848" t="str">
        <f>VLOOKUP(A848,Sheet2!A2:B307,2)</f>
        <v>Asuntokuntien lukumäärä</v>
      </c>
      <c r="K848" t="str">
        <f>VLOOKUP(B848,Sheet2!A2:B307,2)</f>
        <v>Asuntokunnan koko (1 henkilö)</v>
      </c>
    </row>
    <row r="849" spans="1:11" x14ac:dyDescent="0.2">
      <c r="A849" s="1" t="s">
        <v>14</v>
      </c>
      <c r="B849" s="1" t="s">
        <v>17</v>
      </c>
      <c r="C849" s="1">
        <v>1</v>
      </c>
      <c r="D849" s="1">
        <v>1</v>
      </c>
      <c r="E849" s="1">
        <v>0.94</v>
      </c>
      <c r="G849" t="str">
        <f>VLOOKUP(A849,Sheet2!A2:B307,2)</f>
        <v>Asuntokuntien lukumäärä</v>
      </c>
      <c r="K849" t="str">
        <f>VLOOKUP(B849,Sheet2!A2:B307,2)</f>
        <v>Asuntokunnan koko (2 henkilöä)</v>
      </c>
    </row>
    <row r="850" spans="1:11" x14ac:dyDescent="0.2">
      <c r="A850" s="1" t="s">
        <v>14</v>
      </c>
      <c r="B850" s="1" t="s">
        <v>18</v>
      </c>
      <c r="C850" s="1">
        <v>0.99199999999999999</v>
      </c>
      <c r="D850" s="1">
        <v>0.99099999999999999</v>
      </c>
      <c r="E850" s="2"/>
      <c r="G850" t="str">
        <f>VLOOKUP(A850,Sheet2!A2:B307,2)</f>
        <v>Asuntokuntien lukumäärä</v>
      </c>
      <c r="K850" t="str">
        <f>VLOOKUP(B850,Sheet2!A2:B307,2)</f>
        <v>Asuntokunnan koko (3 henkilöä)</v>
      </c>
    </row>
    <row r="851" spans="1:11" x14ac:dyDescent="0.2">
      <c r="A851" s="1" t="s">
        <v>14</v>
      </c>
      <c r="B851" s="1" t="s">
        <v>19</v>
      </c>
      <c r="C851" s="1">
        <v>0.96899999999999997</v>
      </c>
      <c r="D851" s="1">
        <v>0.97299999999999998</v>
      </c>
      <c r="E851" s="4"/>
      <c r="G851" t="str">
        <f>VLOOKUP(A851,Sheet2!A2:B307,2)</f>
        <v>Asuntokuntien lukumäärä</v>
      </c>
      <c r="K851" t="str">
        <f>VLOOKUP(B851,Sheet2!A2:B307,2)</f>
        <v>Asuntokunnan koko (4+ henkilöä)</v>
      </c>
    </row>
    <row r="852" spans="1:11" x14ac:dyDescent="0.2">
      <c r="A852" s="1" t="s">
        <v>14</v>
      </c>
      <c r="B852" s="1" t="s">
        <v>55</v>
      </c>
      <c r="C852" s="1">
        <v>0.995</v>
      </c>
      <c r="D852" s="1">
        <v>0.995</v>
      </c>
      <c r="E852" s="1">
        <v>-0.879</v>
      </c>
      <c r="G852" t="str">
        <f>VLOOKUP(A852,Sheet2!A2:B307,2)</f>
        <v>Asuntokuntien lukumäärä</v>
      </c>
      <c r="K852" t="str">
        <f>VLOOKUP(B852,Sheet2!A2:B307,2)</f>
        <v>Avioliiton solmineet miehet, puoliso eri sukupuolta</v>
      </c>
    </row>
    <row r="853" spans="1:11" x14ac:dyDescent="0.2">
      <c r="A853" s="1" t="s">
        <v>14</v>
      </c>
      <c r="B853" s="1" t="s">
        <v>56</v>
      </c>
      <c r="C853" s="1">
        <v>0.995</v>
      </c>
      <c r="D853" s="1">
        <v>0.99399999999999999</v>
      </c>
      <c r="E853" s="3">
        <v>-0.874</v>
      </c>
      <c r="G853" t="str">
        <f>VLOOKUP(A853,Sheet2!A2:B307,2)</f>
        <v>Asuntokuntien lukumäärä</v>
      </c>
      <c r="K853" t="str">
        <f>VLOOKUP(B853,Sheet2!A2:B307,2)</f>
        <v>Avioliiton solmineet naiset, puoliso eri sukupuolta</v>
      </c>
    </row>
    <row r="854" spans="1:11" x14ac:dyDescent="0.2">
      <c r="A854" s="1" t="s">
        <v>14</v>
      </c>
      <c r="B854" s="1" t="s">
        <v>57</v>
      </c>
      <c r="C854" s="1">
        <v>0.99399999999999999</v>
      </c>
      <c r="D854" s="1">
        <v>0.99199999999999999</v>
      </c>
      <c r="E854" s="4"/>
      <c r="G854" t="str">
        <f>VLOOKUP(A854,Sheet2!A2:B307,2)</f>
        <v>Asuntokuntien lukumäärä</v>
      </c>
      <c r="K854" t="str">
        <f>VLOOKUP(B854,Sheet2!A2:B307,2)</f>
        <v>Avioliitosta eronneet miehet, puoliso eri sukupuolta</v>
      </c>
    </row>
    <row r="855" spans="1:11" x14ac:dyDescent="0.2">
      <c r="A855" s="1" t="s">
        <v>14</v>
      </c>
      <c r="B855" s="1" t="s">
        <v>58</v>
      </c>
      <c r="C855" s="1">
        <v>0.995</v>
      </c>
      <c r="D855" s="1">
        <v>0.99099999999999999</v>
      </c>
      <c r="G855" t="str">
        <f>VLOOKUP(A855,Sheet2!A2:B307,2)</f>
        <v>Asuntokuntien lukumäärä</v>
      </c>
      <c r="K855" t="str">
        <f>VLOOKUP(B855,Sheet2!A2:B307,2)</f>
        <v>Avioliitosta eronneet naiset, puoliso eri sukupuolta</v>
      </c>
    </row>
    <row r="856" spans="1:11" x14ac:dyDescent="0.2">
      <c r="A856" s="1" t="s">
        <v>14</v>
      </c>
      <c r="B856" s="1" t="s">
        <v>51</v>
      </c>
      <c r="C856" s="1">
        <v>0.97499999999999998</v>
      </c>
      <c r="D856" s="1">
        <v>0.97799999999999998</v>
      </c>
      <c r="E856" s="3">
        <v>-0.81</v>
      </c>
      <c r="G856" t="str">
        <f>VLOOKUP(A856,Sheet2!A2:B307,2)</f>
        <v>Asuntokuntien lukumäärä</v>
      </c>
      <c r="K856" t="str">
        <f>VLOOKUP(B856,Sheet2!A2:B307,2)</f>
        <v>Aviopari tai rekisteröity pari ja lapsia, alle 3-v. lasten lkm perheissä</v>
      </c>
    </row>
    <row r="857" spans="1:11" x14ac:dyDescent="0.2">
      <c r="A857" s="1" t="s">
        <v>14</v>
      </c>
      <c r="B857" s="1" t="s">
        <v>53</v>
      </c>
      <c r="C857" s="1">
        <v>0.96799999999999997</v>
      </c>
      <c r="D857" s="1">
        <v>0.97599999999999998</v>
      </c>
      <c r="E857" s="4"/>
      <c r="G857" t="str">
        <f>VLOOKUP(A857,Sheet2!A2:B307,2)</f>
        <v>Asuntokuntien lukumäärä</v>
      </c>
      <c r="K857" t="str">
        <f>VLOOKUP(B857,Sheet2!A2:B307,2)</f>
        <v>Aviopari tai rekisteröity pari ja lapsia, alle 7-v. lasten lkm perheissä</v>
      </c>
    </row>
    <row r="858" spans="1:11" x14ac:dyDescent="0.2">
      <c r="A858" s="1" t="s">
        <v>14</v>
      </c>
      <c r="B858" s="1" t="s">
        <v>49</v>
      </c>
      <c r="C858" s="1">
        <v>0.96699999999999997</v>
      </c>
      <c r="D858" s="1">
        <v>0.97099999999999997</v>
      </c>
      <c r="E858" s="4"/>
      <c r="G858" t="str">
        <f>VLOOKUP(A858,Sheet2!A2:B307,2)</f>
        <v>Asuntokuntien lukumäärä</v>
      </c>
      <c r="K858" t="str">
        <f>VLOOKUP(B858,Sheet2!A2:B307,2)</f>
        <v>Aviopari tai rekisteröity pari ja lapsia, henkilöitä perheessä</v>
      </c>
    </row>
    <row r="859" spans="1:11" x14ac:dyDescent="0.2">
      <c r="A859" s="1" t="s">
        <v>14</v>
      </c>
      <c r="B859" s="1" t="s">
        <v>52</v>
      </c>
      <c r="C859" s="1">
        <v>0.99199999999999999</v>
      </c>
      <c r="D859" s="1">
        <v>0.99299999999999999</v>
      </c>
      <c r="E859" s="4"/>
      <c r="G859" t="str">
        <f>VLOOKUP(A859,Sheet2!A2:B307,2)</f>
        <v>Asuntokuntien lukumäärä</v>
      </c>
      <c r="K859" t="str">
        <f>VLOOKUP(B859,Sheet2!A2:B307,2)</f>
        <v>Avopari ja lapsia, alle 3-v. lasten lkm perheissä</v>
      </c>
    </row>
    <row r="860" spans="1:11" x14ac:dyDescent="0.2">
      <c r="A860" s="1" t="s">
        <v>14</v>
      </c>
      <c r="B860" s="1" t="s">
        <v>54</v>
      </c>
      <c r="C860" s="1">
        <v>0.98699999999999999</v>
      </c>
      <c r="D860" s="1">
        <v>0.99099999999999999</v>
      </c>
      <c r="E860" s="4"/>
      <c r="G860" t="str">
        <f>VLOOKUP(A860,Sheet2!A2:B307,2)</f>
        <v>Asuntokuntien lukumäärä</v>
      </c>
      <c r="K860" t="str">
        <f>VLOOKUP(B860,Sheet2!A2:B307,2)</f>
        <v>Avopari ja lapsia, alle 7-v. lasten lkm perheissä</v>
      </c>
    </row>
    <row r="861" spans="1:11" x14ac:dyDescent="0.2">
      <c r="A861" s="1" t="s">
        <v>14</v>
      </c>
      <c r="B861" s="1" t="s">
        <v>50</v>
      </c>
      <c r="C861" s="1">
        <v>0.98399999999999999</v>
      </c>
      <c r="D861" s="1">
        <v>0.98699999999999999</v>
      </c>
      <c r="E861" s="3">
        <v>0.86899999999999999</v>
      </c>
      <c r="G861" t="str">
        <f>VLOOKUP(A861,Sheet2!A2:B307,2)</f>
        <v>Asuntokuntien lukumäärä</v>
      </c>
      <c r="K861" t="str">
        <f>VLOOKUP(B861,Sheet2!A2:B307,2)</f>
        <v>Avopari ja lapsia, henkilöitä perheessä</v>
      </c>
    </row>
    <row r="862" spans="1:11" x14ac:dyDescent="0.2">
      <c r="A862" s="1" t="s">
        <v>14</v>
      </c>
      <c r="B862" s="1" t="s">
        <v>67</v>
      </c>
      <c r="C862" s="1">
        <v>0.98299999999999998</v>
      </c>
      <c r="D862" s="1">
        <v>0.98799999999999999</v>
      </c>
      <c r="E862" s="4"/>
      <c r="G862" t="str">
        <f>VLOOKUP(A862,Sheet2!A2:B307,2)</f>
        <v>Asuntokuntien lukumäärä</v>
      </c>
      <c r="K862" t="str">
        <f>VLOOKUP(B862,Sheet2!A2:B307,2)</f>
        <v>B Henkeen ja terveyteen kohdistuneet rikokset, miehet</v>
      </c>
    </row>
    <row r="863" spans="1:11" x14ac:dyDescent="0.2">
      <c r="A863" s="1" t="s">
        <v>14</v>
      </c>
      <c r="B863" s="1" t="s">
        <v>72</v>
      </c>
      <c r="C863" s="1">
        <v>0.97499999999999998</v>
      </c>
      <c r="D863" s="1">
        <v>0.98099999999999998</v>
      </c>
      <c r="E863" s="4"/>
      <c r="G863" t="str">
        <f>VLOOKUP(A863,Sheet2!A2:B307,2)</f>
        <v>Asuntokuntien lukumäärä</v>
      </c>
      <c r="K863" t="str">
        <f>VLOOKUP(B863,Sheet2!A2:B307,2)</f>
        <v>B Henkeen ja terveyteen kohdistuneet rikokset, naiset</v>
      </c>
    </row>
    <row r="864" spans="1:11" x14ac:dyDescent="0.2">
      <c r="A864" s="1" t="s">
        <v>14</v>
      </c>
      <c r="B864" s="1" t="s">
        <v>68</v>
      </c>
      <c r="C864" s="1">
        <v>0.96199999999999997</v>
      </c>
      <c r="D864" s="1">
        <v>0.95399999999999996</v>
      </c>
      <c r="E864" s="4"/>
      <c r="G864" t="str">
        <f>VLOOKUP(A864,Sheet2!A2:B307,2)</f>
        <v>Asuntokuntien lukumäärä</v>
      </c>
      <c r="K864" t="str">
        <f>VLOOKUP(B864,Sheet2!A2:B307,2)</f>
        <v>C Seksuaalirikokset, miehet</v>
      </c>
    </row>
    <row r="865" spans="1:11" x14ac:dyDescent="0.2">
      <c r="A865" s="1" t="s">
        <v>14</v>
      </c>
      <c r="B865" s="1" t="s">
        <v>22</v>
      </c>
      <c r="C865" s="1">
        <v>0.99299999999999999</v>
      </c>
      <c r="D865" s="1">
        <v>0.99</v>
      </c>
      <c r="E865" s="2"/>
      <c r="G865" t="str">
        <f>VLOOKUP(A865,Sheet2!A2:B307,2)</f>
        <v>Asuntokuntien lukumäärä</v>
      </c>
      <c r="K865" t="str">
        <f>VLOOKUP(B865,Sheet2!A2:B307,2)</f>
        <v>Ei perusasteen jälkeistä tutkintoa, miehet</v>
      </c>
    </row>
    <row r="866" spans="1:11" x14ac:dyDescent="0.2">
      <c r="A866" s="1" t="s">
        <v>14</v>
      </c>
      <c r="B866" s="1" t="s">
        <v>23</v>
      </c>
      <c r="C866" s="1">
        <v>0.995</v>
      </c>
      <c r="D866" s="1">
        <v>0.99399999999999999</v>
      </c>
      <c r="E866" s="2"/>
      <c r="G866" t="str">
        <f>VLOOKUP(A866,Sheet2!A2:B307,2)</f>
        <v>Asuntokuntien lukumäärä</v>
      </c>
      <c r="K866" t="str">
        <f>VLOOKUP(B866,Sheet2!A2:B307,2)</f>
        <v>Ei perusasteen jälkeistä tutkintoa, naiset</v>
      </c>
    </row>
    <row r="867" spans="1:11" x14ac:dyDescent="0.2">
      <c r="A867" s="1" t="s">
        <v>14</v>
      </c>
      <c r="B867" s="1" t="s">
        <v>70</v>
      </c>
      <c r="C867" s="1">
        <v>0.96</v>
      </c>
      <c r="D867" s="1">
        <v>0.97299999999999998</v>
      </c>
      <c r="E867" s="4"/>
      <c r="G867" t="str">
        <f>VLOOKUP(A867,Sheet2!A2:B307,2)</f>
        <v>Asuntokuntien lukumäärä</v>
      </c>
      <c r="K867" t="str">
        <f>VLOOKUP(B867,Sheet2!A2:B307,2)</f>
        <v>Huumausainerikokset yhteensä, miehet</v>
      </c>
    </row>
    <row r="868" spans="1:11" x14ac:dyDescent="0.2">
      <c r="A868" s="1" t="s">
        <v>14</v>
      </c>
      <c r="B868" s="1" t="s">
        <v>21</v>
      </c>
      <c r="C868" s="1">
        <v>0.995</v>
      </c>
      <c r="D868" s="1">
        <v>0.99399999999999999</v>
      </c>
      <c r="E868" s="3">
        <v>0.93700000000000006</v>
      </c>
      <c r="G868" t="str">
        <f>VLOOKUP(A868,Sheet2!A2:B307,2)</f>
        <v>Asuntokuntien lukumäärä</v>
      </c>
      <c r="K868" t="str">
        <f>VLOOKUP(B868,Sheet2!A2:B307,2)</f>
        <v>Hyvin varustetuissa asunnoissa asuvat vanhusasuntokunnat</v>
      </c>
    </row>
    <row r="869" spans="1:11" x14ac:dyDescent="0.2">
      <c r="A869" s="1" t="s">
        <v>14</v>
      </c>
      <c r="B869" s="1" t="s">
        <v>65</v>
      </c>
      <c r="C869" s="1">
        <v>0.97399999999999998</v>
      </c>
      <c r="D869" s="1">
        <v>0.94399999999999995</v>
      </c>
      <c r="E869" s="4"/>
      <c r="G869" t="str">
        <f>VLOOKUP(A869,Sheet2!A2:B307,2)</f>
        <v>Asuntokuntien lukumäärä</v>
      </c>
      <c r="K869" t="str">
        <f>VLOOKUP(B869,Sheet2!A2:B307,2)</f>
        <v>Itsemurhan tutkinta</v>
      </c>
    </row>
    <row r="870" spans="1:11" x14ac:dyDescent="0.2">
      <c r="A870" s="1" t="s">
        <v>14</v>
      </c>
      <c r="B870" s="1" t="s">
        <v>39</v>
      </c>
      <c r="C870" s="1">
        <v>0.95499999999999996</v>
      </c>
      <c r="D870" s="1">
        <v>0.95899999999999996</v>
      </c>
      <c r="E870" s="1">
        <v>0.94799999999999995</v>
      </c>
      <c r="G870" t="str">
        <f>VLOOKUP(A870,Sheet2!A2:B307,2)</f>
        <v>Asuntokuntien lukumäärä</v>
      </c>
      <c r="K870" t="str">
        <f>VLOOKUP(B870,Sheet2!A2:B307,2)</f>
        <v>Jalostuksen työllinen työvoima</v>
      </c>
    </row>
    <row r="871" spans="1:11" x14ac:dyDescent="0.2">
      <c r="A871" s="1" t="s">
        <v>14</v>
      </c>
      <c r="B871" s="1" t="s">
        <v>37</v>
      </c>
      <c r="C871" s="1">
        <v>0.95799999999999996</v>
      </c>
      <c r="D871" s="1">
        <v>0.96599999999999997</v>
      </c>
      <c r="E871" s="3">
        <v>0.84699999999999998</v>
      </c>
      <c r="G871" t="str">
        <f>VLOOKUP(A871,Sheet2!A2:B307,2)</f>
        <v>Asuntokuntien lukumäärä</v>
      </c>
      <c r="K871" t="str">
        <f>VLOOKUP(B871,Sheet2!A2:B307,2)</f>
        <v>Jalostuksen työpaikat</v>
      </c>
    </row>
    <row r="872" spans="1:11" x14ac:dyDescent="0.2">
      <c r="A872" s="1" t="s">
        <v>14</v>
      </c>
      <c r="B872" s="1" t="s">
        <v>64</v>
      </c>
      <c r="C872" s="1">
        <v>0.98499999999999999</v>
      </c>
      <c r="D872" s="1">
        <v>0.98</v>
      </c>
      <c r="E872" s="4"/>
      <c r="G872" t="str">
        <f>VLOOKUP(A872,Sheet2!A2:B307,2)</f>
        <v>Asuntokuntien lukumäärä</v>
      </c>
      <c r="K872" t="str">
        <f>VLOOKUP(B872,Sheet2!A2:B307,2)</f>
        <v>Kokonaan perusturvan varassa, asuntoväestö lapsia</v>
      </c>
    </row>
    <row r="873" spans="1:11" x14ac:dyDescent="0.2">
      <c r="A873" s="1" t="s">
        <v>14</v>
      </c>
      <c r="B873" s="1" t="s">
        <v>61</v>
      </c>
      <c r="C873" s="1">
        <v>0.99399999999999999</v>
      </c>
      <c r="D873" s="1">
        <v>0.99399999999999999</v>
      </c>
      <c r="E873" s="2"/>
      <c r="G873" t="str">
        <f>VLOOKUP(A873,Sheet2!A2:B307,2)</f>
        <v>Asuntokuntien lukumäärä</v>
      </c>
      <c r="K873" t="str">
        <f>VLOOKUP(B873,Sheet2!A2:B307,2)</f>
        <v>Kokonaan perusturvan varassa, koko asuntoväestö</v>
      </c>
    </row>
    <row r="874" spans="1:11" x14ac:dyDescent="0.2">
      <c r="A874" s="1" t="s">
        <v>14</v>
      </c>
      <c r="B874" s="1" t="s">
        <v>26</v>
      </c>
      <c r="C874" s="1">
        <v>0.98599999999999999</v>
      </c>
      <c r="D874" s="1">
        <v>0.98599999999999999</v>
      </c>
      <c r="E874" s="1">
        <v>0.93300000000000005</v>
      </c>
      <c r="G874" t="str">
        <f>VLOOKUP(A874,Sheet2!A2:B307,2)</f>
        <v>Asuntokuntien lukumäärä</v>
      </c>
      <c r="K874" t="str">
        <f>VLOOKUP(B874,Sheet2!A2:B307,2)</f>
        <v>Korkea-asteen tutkinnon suorittaneet, miehet</v>
      </c>
    </row>
    <row r="875" spans="1:11" x14ac:dyDescent="0.2">
      <c r="A875" s="1" t="s">
        <v>14</v>
      </c>
      <c r="B875" s="1" t="s">
        <v>27</v>
      </c>
      <c r="C875" s="1">
        <v>0.99</v>
      </c>
      <c r="D875" s="1">
        <v>0.98899999999999999</v>
      </c>
      <c r="E875" s="1">
        <v>0.93</v>
      </c>
      <c r="G875" t="str">
        <f>VLOOKUP(A875,Sheet2!A2:B307,2)</f>
        <v>Asuntokuntien lukumäärä</v>
      </c>
      <c r="K875" t="str">
        <f>VLOOKUP(B875,Sheet2!A2:B307,2)</f>
        <v>Korkea-asteen tutkinnon suorittaneet, naiset</v>
      </c>
    </row>
    <row r="876" spans="1:11" x14ac:dyDescent="0.2">
      <c r="A876" s="1" t="s">
        <v>14</v>
      </c>
      <c r="B876" s="1" t="s">
        <v>44</v>
      </c>
      <c r="C876" s="1">
        <v>0.92900000000000005</v>
      </c>
      <c r="D876" s="1">
        <v>0.91700000000000004</v>
      </c>
      <c r="E876" s="2"/>
      <c r="G876" t="str">
        <f>VLOOKUP(A876,Sheet2!A2:B307,2)</f>
        <v>Asuntokuntien lukumäärä</v>
      </c>
      <c r="K876" t="str">
        <f>VLOOKUP(B876,Sheet2!A2:B307,2)</f>
        <v>Päästöt yhteensä pl. LULUCF-sektori</v>
      </c>
    </row>
    <row r="877" spans="1:11" x14ac:dyDescent="0.2">
      <c r="A877" s="1" t="s">
        <v>14</v>
      </c>
      <c r="B877" s="1" t="s">
        <v>38</v>
      </c>
      <c r="C877" s="1">
        <v>0.98299999999999998</v>
      </c>
      <c r="D877" s="1">
        <v>0.98199999999999998</v>
      </c>
      <c r="E877" s="1">
        <v>0.93799999999999994</v>
      </c>
      <c r="G877" t="str">
        <f>VLOOKUP(A877,Sheet2!A2:B307,2)</f>
        <v>Asuntokuntien lukumäärä</v>
      </c>
      <c r="K877" t="str">
        <f>VLOOKUP(B877,Sheet2!A2:B307,2)</f>
        <v>Palvelujen työpaikat</v>
      </c>
    </row>
    <row r="878" spans="1:11" x14ac:dyDescent="0.2">
      <c r="A878" s="1" t="s">
        <v>14</v>
      </c>
      <c r="B878" s="1" t="s">
        <v>40</v>
      </c>
      <c r="C878" s="1">
        <v>0.99099999999999999</v>
      </c>
      <c r="D878" s="1">
        <v>0.99099999999999999</v>
      </c>
      <c r="E878" s="1">
        <v>0.98299999999999998</v>
      </c>
      <c r="G878" t="str">
        <f>VLOOKUP(A878,Sheet2!A2:B307,2)</f>
        <v>Asuntokuntien lukumäärä</v>
      </c>
      <c r="K878" t="str">
        <f>VLOOKUP(B878,Sheet2!A2:B307,2)</f>
        <v>Palvelutoimialojen työllinen työvoima</v>
      </c>
    </row>
    <row r="879" spans="1:11" x14ac:dyDescent="0.2">
      <c r="A879" s="1" t="s">
        <v>14</v>
      </c>
      <c r="B879" s="1" t="s">
        <v>63</v>
      </c>
      <c r="C879" s="1">
        <v>0.99299999999999999</v>
      </c>
      <c r="D879" s="1">
        <v>0.995</v>
      </c>
      <c r="E879" s="2"/>
      <c r="G879" t="str">
        <f>VLOOKUP(A879,Sheet2!A2:B307,2)</f>
        <v>Asuntokuntien lukumäärä</v>
      </c>
      <c r="K879" t="str">
        <f>VLOOKUP(B879,Sheet2!A2:B307,2)</f>
        <v>Perusturvan osuus yli puolet tuloista, koko asuntoväestö</v>
      </c>
    </row>
    <row r="880" spans="1:11" x14ac:dyDescent="0.2">
      <c r="A880" s="1" t="s">
        <v>14</v>
      </c>
      <c r="B880" s="1" t="s">
        <v>59</v>
      </c>
      <c r="C880" s="1">
        <v>0.97799999999999998</v>
      </c>
      <c r="D880" s="1">
        <v>0.98399999999999999</v>
      </c>
      <c r="E880" s="1">
        <v>0.97</v>
      </c>
      <c r="G880" t="str">
        <f>VLOOKUP(A880,Sheet2!A2:B307,2)</f>
        <v>Asuntokuntien lukumäärä</v>
      </c>
      <c r="K880" t="str">
        <f>VLOOKUP(B880,Sheet2!A2:B307,2)</f>
        <v>Pienituloisten henkilöiden lukumäärä asuntoväestössä</v>
      </c>
    </row>
    <row r="881" spans="1:11" x14ac:dyDescent="0.2">
      <c r="A881" s="1" t="s">
        <v>14</v>
      </c>
      <c r="B881" s="1" t="s">
        <v>60</v>
      </c>
      <c r="C881" s="1">
        <v>0.98299999999999998</v>
      </c>
      <c r="D881" s="1">
        <v>0.99099999999999999</v>
      </c>
      <c r="E881" s="1">
        <v>0.86899999999999999</v>
      </c>
      <c r="G881" t="str">
        <f>VLOOKUP(A881,Sheet2!A2:B307,2)</f>
        <v>Asuntokuntien lukumäärä</v>
      </c>
      <c r="K881" t="str">
        <f>VLOOKUP(B881,Sheet2!A2:B307,2)</f>
        <v>Pienituloisten lasten lukumäärä asuntoväestössä</v>
      </c>
    </row>
    <row r="882" spans="1:11" x14ac:dyDescent="0.2">
      <c r="A882" s="1" t="s">
        <v>14</v>
      </c>
      <c r="B882" s="1" t="s">
        <v>62</v>
      </c>
      <c r="C882" s="1">
        <v>0.99299999999999999</v>
      </c>
      <c r="D882" s="1">
        <v>0.99299999999999999</v>
      </c>
      <c r="E882" s="1">
        <v>0.86799999999999999</v>
      </c>
      <c r="G882" t="str">
        <f>VLOOKUP(A882,Sheet2!A2:B307,2)</f>
        <v>Asuntokuntien lukumäärä</v>
      </c>
      <c r="K882" t="str">
        <f>VLOOKUP(B882,Sheet2!A2:B307,2)</f>
        <v>Pitkittyneesti perusturvan varassa,  koko asuntoväestö</v>
      </c>
    </row>
    <row r="883" spans="1:11" x14ac:dyDescent="0.2">
      <c r="A883" s="1" t="s">
        <v>14</v>
      </c>
      <c r="B883" s="1" t="s">
        <v>20</v>
      </c>
      <c r="C883" s="1">
        <v>0.89</v>
      </c>
      <c r="D883" s="1">
        <v>0.88200000000000001</v>
      </c>
      <c r="E883" s="4"/>
      <c r="G883" t="str">
        <f>VLOOKUP(A883,Sheet2!A2:B307,2)</f>
        <v>Asuntokuntien lukumäärä</v>
      </c>
      <c r="K883" t="str">
        <f>VLOOKUP(B883,Sheet2!A2:B307,2)</f>
        <v>Puutteellisesti varustetuissa tai varustetasoltaan tuntemattomissa asunnoissa asuvat asuntokunnat</v>
      </c>
    </row>
    <row r="884" spans="1:11" x14ac:dyDescent="0.2">
      <c r="A884" s="1" t="s">
        <v>14</v>
      </c>
      <c r="B884" s="1" t="s">
        <v>69</v>
      </c>
      <c r="C884" s="1">
        <v>0.97199999999999998</v>
      </c>
      <c r="D884" s="1">
        <v>0.98699999999999999</v>
      </c>
      <c r="E884" s="2"/>
      <c r="G884" t="str">
        <f>VLOOKUP(A884,Sheet2!A2:B307,2)</f>
        <v>Asuntokuntien lukumäärä</v>
      </c>
      <c r="K884" t="str">
        <f>VLOOKUP(B884,Sheet2!A2:B307,2)</f>
        <v>Rattijuopumukset yhteensä, miehet</v>
      </c>
    </row>
    <row r="885" spans="1:11" x14ac:dyDescent="0.2">
      <c r="A885" s="1" t="s">
        <v>14</v>
      </c>
      <c r="B885" s="1" t="s">
        <v>28</v>
      </c>
      <c r="C885" s="1">
        <v>0.99</v>
      </c>
      <c r="D885" s="1">
        <v>0.98799999999999999</v>
      </c>
      <c r="E885" s="1">
        <v>0.91900000000000004</v>
      </c>
      <c r="G885" t="str">
        <f>VLOOKUP(A885,Sheet2!A2:B307,2)</f>
        <v>Asuntokuntien lukumäärä</v>
      </c>
      <c r="K885" t="str">
        <f>VLOOKUP(B885,Sheet2!A2:B307,2)</f>
        <v>Toisen asteen tutkinnon suorittaneet, miehet</v>
      </c>
    </row>
    <row r="886" spans="1:11" x14ac:dyDescent="0.2">
      <c r="A886" s="1" t="s">
        <v>14</v>
      </c>
      <c r="B886" s="1" t="s">
        <v>29</v>
      </c>
      <c r="C886" s="1">
        <v>0.995</v>
      </c>
      <c r="D886" s="1">
        <v>0.99299999999999999</v>
      </c>
      <c r="E886" s="1">
        <v>0.84199999999999997</v>
      </c>
      <c r="G886" t="str">
        <f>VLOOKUP(A886,Sheet2!A2:B307,2)</f>
        <v>Asuntokuntien lukumäärä</v>
      </c>
      <c r="K886" t="str">
        <f>VLOOKUP(B886,Sheet2!A2:B307,2)</f>
        <v>Toisen asteen tutkinnon suorittaneet, naiset</v>
      </c>
    </row>
    <row r="887" spans="1:11" x14ac:dyDescent="0.2">
      <c r="A887" s="1" t="s">
        <v>14</v>
      </c>
      <c r="B887" s="1" t="s">
        <v>31</v>
      </c>
      <c r="C887" s="1">
        <v>0.995</v>
      </c>
      <c r="D887" s="1">
        <v>0.995</v>
      </c>
      <c r="E887" s="1">
        <v>0.98699999999999999</v>
      </c>
      <c r="G887" t="str">
        <f>VLOOKUP(A887,Sheet2!A2:B307,2)</f>
        <v>Asuntokuntien lukumäärä</v>
      </c>
      <c r="K887" t="str">
        <f>VLOOKUP(B887,Sheet2!A2:B307,2)</f>
        <v>Työlliset, 18-64-vuotiaat</v>
      </c>
    </row>
    <row r="888" spans="1:11" x14ac:dyDescent="0.2">
      <c r="A888" s="1" t="s">
        <v>14</v>
      </c>
      <c r="B888" s="1" t="s">
        <v>33</v>
      </c>
      <c r="C888" s="1">
        <v>0.98899999999999999</v>
      </c>
      <c r="D888" s="1">
        <v>0.99399999999999999</v>
      </c>
      <c r="E888" s="1">
        <v>-0.89100000000000001</v>
      </c>
      <c r="G888" t="str">
        <f>VLOOKUP(A888,Sheet2!A2:B307,2)</f>
        <v>Asuntokuntien lukumäärä</v>
      </c>
      <c r="K888" t="str">
        <f>VLOOKUP(B888,Sheet2!A2:B307,2)</f>
        <v>Työttömät, 18-64-vuotiaat</v>
      </c>
    </row>
    <row r="889" spans="1:11" x14ac:dyDescent="0.2">
      <c r="A889" s="1" t="s">
        <v>14</v>
      </c>
      <c r="B889" s="1" t="s">
        <v>47</v>
      </c>
      <c r="C889" s="1">
        <v>0.93600000000000005</v>
      </c>
      <c r="D889" s="1">
        <v>0.93200000000000005</v>
      </c>
      <c r="E889" s="1">
        <v>0.92100000000000004</v>
      </c>
      <c r="G889" t="str">
        <f>VLOOKUP(A889,Sheet2!A2:B307,2)</f>
        <v>Asuntokuntien lukumäärä</v>
      </c>
      <c r="K889" t="str">
        <f>VLOOKUP(B889,Sheet2!A2:B307,2)</f>
        <v>Ulkomaalaistaustaisia</v>
      </c>
    </row>
    <row r="890" spans="1:11" x14ac:dyDescent="0.2">
      <c r="A890" s="1" t="s">
        <v>14</v>
      </c>
      <c r="B890" s="1" t="s">
        <v>46</v>
      </c>
      <c r="C890" s="1">
        <v>0.94599999999999995</v>
      </c>
      <c r="D890" s="1">
        <v>0.94199999999999995</v>
      </c>
      <c r="E890" s="3">
        <v>0.92600000000000005</v>
      </c>
      <c r="G890" t="str">
        <f>VLOOKUP(A890,Sheet2!A2:B307,2)</f>
        <v>Asuntokuntien lukumäärä</v>
      </c>
      <c r="K890" t="str">
        <f>VLOOKUP(B890,Sheet2!A2:B307,2)</f>
        <v>Ulkomailla syntyneitä</v>
      </c>
    </row>
    <row r="891" spans="1:11" x14ac:dyDescent="0.2">
      <c r="A891" s="1" t="s">
        <v>14</v>
      </c>
      <c r="B891" s="1" t="s">
        <v>48</v>
      </c>
      <c r="C891" s="1">
        <v>0.997</v>
      </c>
      <c r="D891" s="1">
        <v>0.997</v>
      </c>
      <c r="E891" s="3">
        <v>0.97599999999999998</v>
      </c>
      <c r="G891" t="str">
        <f>VLOOKUP(A891,Sheet2!A2:B307,2)</f>
        <v>Asuntokuntien lukumäärä</v>
      </c>
      <c r="K891" t="str">
        <f>VLOOKUP(B891,Sheet2!A2:B307,2)</f>
        <v>Väestö taajamissa</v>
      </c>
    </row>
    <row r="892" spans="1:11" x14ac:dyDescent="0.2">
      <c r="A892" s="1" t="s">
        <v>14</v>
      </c>
      <c r="B892" s="1" t="s">
        <v>24</v>
      </c>
      <c r="C892" s="1">
        <v>0.998</v>
      </c>
      <c r="D892" s="1">
        <v>0.998</v>
      </c>
      <c r="E892" s="1">
        <v>0.98899999999999999</v>
      </c>
      <c r="G892" t="str">
        <f>VLOOKUP(A892,Sheet2!A2:B307,2)</f>
        <v>Asuntokuntien lukumäärä</v>
      </c>
      <c r="K892" t="str">
        <f>VLOOKUP(B892,Sheet2!A2:B307,2)</f>
        <v>Vähintään toisen asteen tutkinnon suorittaneet, miehet</v>
      </c>
    </row>
    <row r="893" spans="1:11" x14ac:dyDescent="0.2">
      <c r="A893" s="1" t="s">
        <v>14</v>
      </c>
      <c r="B893" s="1" t="s">
        <v>25</v>
      </c>
      <c r="C893" s="1">
        <v>0.999</v>
      </c>
      <c r="D893" s="1">
        <v>0.999</v>
      </c>
      <c r="E893" s="3">
        <v>0.98499999999999999</v>
      </c>
      <c r="G893" t="str">
        <f>VLOOKUP(A893,Sheet2!A2:B307,2)</f>
        <v>Asuntokuntien lukumäärä</v>
      </c>
      <c r="K893" t="str">
        <f>VLOOKUP(B893,Sheet2!A2:B307,2)</f>
        <v>Vähintään toisen asteen tutkinnon suorittaneet, naiset</v>
      </c>
    </row>
    <row r="894" spans="1:11" x14ac:dyDescent="0.2">
      <c r="A894" s="1" t="s">
        <v>14</v>
      </c>
      <c r="B894" s="1" t="s">
        <v>73</v>
      </c>
      <c r="C894" s="1">
        <v>0.99399999999999999</v>
      </c>
      <c r="D894" s="1">
        <v>0.996</v>
      </c>
      <c r="E894" s="4"/>
      <c r="G894" t="str">
        <f>VLOOKUP(A894,Sheet2!A2:B307,2)</f>
        <v>Asuntokuntien lukumäärä</v>
      </c>
      <c r="K894" t="str">
        <f>VLOOKUP(B894,Sheet2!A2:B307,2)</f>
        <v>Velallisten lkm</v>
      </c>
    </row>
    <row r="895" spans="1:11" x14ac:dyDescent="0.2">
      <c r="A895" s="1" t="s">
        <v>14</v>
      </c>
      <c r="B895" s="1" t="s">
        <v>35</v>
      </c>
      <c r="C895" s="1">
        <v>0.98899999999999999</v>
      </c>
      <c r="D895" s="1">
        <v>0.98799999999999999</v>
      </c>
      <c r="E895" s="1">
        <v>0.88800000000000001</v>
      </c>
      <c r="G895" t="str">
        <f>VLOOKUP(A895,Sheet2!A2:B307,2)</f>
        <v>Asuntokuntien lukumäärä</v>
      </c>
      <c r="K895" t="str">
        <f>VLOOKUP(B895,Sheet2!A2:B307,2)</f>
        <v>Yrittäjät</v>
      </c>
    </row>
    <row r="896" spans="1:11" x14ac:dyDescent="0.2">
      <c r="A896" s="1" t="s">
        <v>55</v>
      </c>
      <c r="B896" s="1" t="s">
        <v>66</v>
      </c>
      <c r="C896" s="1">
        <v>0.97899999999999998</v>
      </c>
      <c r="D896" s="1">
        <v>0.98699999999999999</v>
      </c>
      <c r="E896" s="2"/>
      <c r="G896" t="str">
        <f>VLOOKUP(A896,Sheet2!A2:B307,2)</f>
        <v>Avioliiton solmineet miehet, puoliso eri sukupuolta</v>
      </c>
      <c r="K896" t="str">
        <f>VLOOKUP(B896,Sheet2!A2:B307,2)</f>
        <v>A Omaisuusrikokset, miehet</v>
      </c>
    </row>
    <row r="897" spans="1:11" x14ac:dyDescent="0.2">
      <c r="A897" s="1" t="s">
        <v>55</v>
      </c>
      <c r="B897" s="1" t="s">
        <v>71</v>
      </c>
      <c r="C897" s="1">
        <v>0.98299999999999998</v>
      </c>
      <c r="D897" s="1">
        <v>0.98699999999999999</v>
      </c>
      <c r="E897" s="2"/>
      <c r="G897" t="str">
        <f>VLOOKUP(A897,Sheet2!A2:B307,2)</f>
        <v>Avioliiton solmineet miehet, puoliso eri sukupuolta</v>
      </c>
      <c r="K897" t="str">
        <f>VLOOKUP(B897,Sheet2!A2:B307,2)</f>
        <v>A Omaisuusrikokset, naiset</v>
      </c>
    </row>
    <row r="898" spans="1:11" x14ac:dyDescent="0.2">
      <c r="A898" s="1" t="s">
        <v>55</v>
      </c>
      <c r="B898" s="1" t="s">
        <v>57</v>
      </c>
      <c r="C898" s="1">
        <v>0.99399999999999999</v>
      </c>
      <c r="D898" s="1">
        <v>0.98799999999999999</v>
      </c>
      <c r="E898" s="4"/>
      <c r="G898" t="str">
        <f>VLOOKUP(A898,Sheet2!A2:B307,2)</f>
        <v>Avioliiton solmineet miehet, puoliso eri sukupuolta</v>
      </c>
      <c r="K898" t="str">
        <f>VLOOKUP(B898,Sheet2!A2:B307,2)</f>
        <v>Avioliitosta eronneet miehet, puoliso eri sukupuolta</v>
      </c>
    </row>
    <row r="899" spans="1:11" x14ac:dyDescent="0.2">
      <c r="A899" s="1" t="s">
        <v>55</v>
      </c>
      <c r="B899" s="1" t="s">
        <v>58</v>
      </c>
      <c r="C899" s="1">
        <v>0.99399999999999999</v>
      </c>
      <c r="D899" s="1">
        <v>0.98699999999999999</v>
      </c>
      <c r="E899" s="2"/>
      <c r="G899" t="str">
        <f>VLOOKUP(A899,Sheet2!A2:B307,2)</f>
        <v>Avioliiton solmineet miehet, puoliso eri sukupuolta</v>
      </c>
      <c r="K899" t="str">
        <f>VLOOKUP(B899,Sheet2!A2:B307,2)</f>
        <v>Avioliitosta eronneet naiset, puoliso eri sukupuolta</v>
      </c>
    </row>
    <row r="900" spans="1:11" x14ac:dyDescent="0.2">
      <c r="A900" s="1" t="s">
        <v>55</v>
      </c>
      <c r="B900" s="1" t="s">
        <v>67</v>
      </c>
      <c r="C900" s="1">
        <v>0.97899999999999998</v>
      </c>
      <c r="D900" s="1">
        <v>0.98199999999999998</v>
      </c>
      <c r="E900" s="2"/>
      <c r="G900" t="str">
        <f>VLOOKUP(A900,Sheet2!A2:B307,2)</f>
        <v>Avioliiton solmineet miehet, puoliso eri sukupuolta</v>
      </c>
      <c r="K900" t="str">
        <f>VLOOKUP(B900,Sheet2!A2:B307,2)</f>
        <v>B Henkeen ja terveyteen kohdistuneet rikokset, miehet</v>
      </c>
    </row>
    <row r="901" spans="1:11" x14ac:dyDescent="0.2">
      <c r="A901" s="1" t="s">
        <v>55</v>
      </c>
      <c r="B901" s="1" t="s">
        <v>72</v>
      </c>
      <c r="C901" s="1">
        <v>0.97599999999999998</v>
      </c>
      <c r="D901" s="1">
        <v>0.97499999999999998</v>
      </c>
      <c r="G901" t="str">
        <f>VLOOKUP(A901,Sheet2!A2:B307,2)</f>
        <v>Avioliiton solmineet miehet, puoliso eri sukupuolta</v>
      </c>
      <c r="K901" t="str">
        <f>VLOOKUP(B901,Sheet2!A2:B307,2)</f>
        <v>B Henkeen ja terveyteen kohdistuneet rikokset, naiset</v>
      </c>
    </row>
    <row r="902" spans="1:11" x14ac:dyDescent="0.2">
      <c r="A902" s="1" t="s">
        <v>55</v>
      </c>
      <c r="B902" s="1" t="s">
        <v>68</v>
      </c>
      <c r="C902" s="1">
        <v>0.95899999999999996</v>
      </c>
      <c r="D902" s="1">
        <v>0.96099999999999997</v>
      </c>
      <c r="E902" s="4"/>
      <c r="G902" t="str">
        <f>VLOOKUP(A902,Sheet2!A2:B307,2)</f>
        <v>Avioliiton solmineet miehet, puoliso eri sukupuolta</v>
      </c>
      <c r="K902" t="str">
        <f>VLOOKUP(B902,Sheet2!A2:B307,2)</f>
        <v>C Seksuaalirikokset, miehet</v>
      </c>
    </row>
    <row r="903" spans="1:11" x14ac:dyDescent="0.2">
      <c r="A903" s="1" t="s">
        <v>55</v>
      </c>
      <c r="B903" s="1" t="s">
        <v>70</v>
      </c>
      <c r="C903" s="1">
        <v>0.96299999999999997</v>
      </c>
      <c r="D903" s="1">
        <v>0.97799999999999998</v>
      </c>
      <c r="E903" s="3">
        <v>-0.82</v>
      </c>
      <c r="G903" t="str">
        <f>VLOOKUP(A903,Sheet2!A2:B307,2)</f>
        <v>Avioliiton solmineet miehet, puoliso eri sukupuolta</v>
      </c>
      <c r="K903" t="str">
        <f>VLOOKUP(B903,Sheet2!A2:B307,2)</f>
        <v>Huumausainerikokset yhteensä, miehet</v>
      </c>
    </row>
    <row r="904" spans="1:11" x14ac:dyDescent="0.2">
      <c r="A904" s="1" t="s">
        <v>55</v>
      </c>
      <c r="B904" s="1" t="s">
        <v>65</v>
      </c>
      <c r="C904" s="1">
        <v>0.96499999999999997</v>
      </c>
      <c r="D904" s="1">
        <v>0.92600000000000005</v>
      </c>
      <c r="E904" s="2"/>
      <c r="G904" t="str">
        <f>VLOOKUP(A904,Sheet2!A2:B307,2)</f>
        <v>Avioliiton solmineet miehet, puoliso eri sukupuolta</v>
      </c>
      <c r="K904" t="str">
        <f>VLOOKUP(B904,Sheet2!A2:B307,2)</f>
        <v>Itsemurhan tutkinta</v>
      </c>
    </row>
    <row r="905" spans="1:11" x14ac:dyDescent="0.2">
      <c r="A905" s="1" t="s">
        <v>55</v>
      </c>
      <c r="B905" s="1" t="s">
        <v>64</v>
      </c>
      <c r="C905" s="1">
        <v>0.99099999999999999</v>
      </c>
      <c r="D905" s="1">
        <v>0.98899999999999999</v>
      </c>
      <c r="E905" s="2"/>
      <c r="G905" t="str">
        <f>VLOOKUP(A905,Sheet2!A2:B307,2)</f>
        <v>Avioliiton solmineet miehet, puoliso eri sukupuolta</v>
      </c>
      <c r="K905" t="str">
        <f>VLOOKUP(B905,Sheet2!A2:B307,2)</f>
        <v>Kokonaan perusturvan varassa, asuntoväestö lapsia</v>
      </c>
    </row>
    <row r="906" spans="1:11" x14ac:dyDescent="0.2">
      <c r="A906" s="1" t="s">
        <v>55</v>
      </c>
      <c r="B906" s="1" t="s">
        <v>61</v>
      </c>
      <c r="C906" s="1">
        <v>0.98799999999999999</v>
      </c>
      <c r="D906" s="1">
        <v>0.98799999999999999</v>
      </c>
      <c r="G906" t="str">
        <f>VLOOKUP(A906,Sheet2!A2:B307,2)</f>
        <v>Avioliiton solmineet miehet, puoliso eri sukupuolta</v>
      </c>
      <c r="K906" t="str">
        <f>VLOOKUP(B906,Sheet2!A2:B307,2)</f>
        <v>Kokonaan perusturvan varassa, koko asuntoväestö</v>
      </c>
    </row>
    <row r="907" spans="1:11" x14ac:dyDescent="0.2">
      <c r="A907" s="1" t="s">
        <v>55</v>
      </c>
      <c r="B907" s="1" t="s">
        <v>63</v>
      </c>
      <c r="C907" s="1">
        <v>0.98599999999999999</v>
      </c>
      <c r="D907" s="1">
        <v>0.98799999999999999</v>
      </c>
      <c r="E907" s="4"/>
      <c r="G907" t="str">
        <f>VLOOKUP(A907,Sheet2!A2:B307,2)</f>
        <v>Avioliiton solmineet miehet, puoliso eri sukupuolta</v>
      </c>
      <c r="K907" t="str">
        <f>VLOOKUP(B907,Sheet2!A2:B307,2)</f>
        <v>Perusturvan osuus yli puolet tuloista, koko asuntoväestö</v>
      </c>
    </row>
    <row r="908" spans="1:11" x14ac:dyDescent="0.2">
      <c r="A908" s="1" t="s">
        <v>55</v>
      </c>
      <c r="B908" s="1" t="s">
        <v>59</v>
      </c>
      <c r="C908" s="1">
        <v>0.96199999999999997</v>
      </c>
      <c r="D908" s="1">
        <v>0.96399999999999997</v>
      </c>
      <c r="E908" s="1">
        <v>-0.85199999999999998</v>
      </c>
      <c r="G908" t="str">
        <f>VLOOKUP(A908,Sheet2!A2:B307,2)</f>
        <v>Avioliiton solmineet miehet, puoliso eri sukupuolta</v>
      </c>
      <c r="K908" t="str">
        <f>VLOOKUP(B908,Sheet2!A2:B307,2)</f>
        <v>Pienituloisten henkilöiden lukumäärä asuntoväestössä</v>
      </c>
    </row>
    <row r="909" spans="1:11" x14ac:dyDescent="0.2">
      <c r="A909" s="1" t="s">
        <v>55</v>
      </c>
      <c r="B909" s="1" t="s">
        <v>60</v>
      </c>
      <c r="C909" s="1">
        <v>0.97399999999999998</v>
      </c>
      <c r="D909" s="1">
        <v>0.98199999999999998</v>
      </c>
      <c r="E909" s="2"/>
      <c r="G909" t="str">
        <f>VLOOKUP(A909,Sheet2!A2:B307,2)</f>
        <v>Avioliiton solmineet miehet, puoliso eri sukupuolta</v>
      </c>
      <c r="K909" t="str">
        <f>VLOOKUP(B909,Sheet2!A2:B307,2)</f>
        <v>Pienituloisten lasten lukumäärä asuntoväestössä</v>
      </c>
    </row>
    <row r="910" spans="1:11" x14ac:dyDescent="0.2">
      <c r="A910" s="1" t="s">
        <v>55</v>
      </c>
      <c r="B910" s="1" t="s">
        <v>62</v>
      </c>
      <c r="C910" s="1">
        <v>0.98799999999999999</v>
      </c>
      <c r="D910" s="1">
        <v>0.99</v>
      </c>
      <c r="E910" s="3">
        <v>-0.83899999999999997</v>
      </c>
      <c r="G910" t="str">
        <f>VLOOKUP(A910,Sheet2!A2:B307,2)</f>
        <v>Avioliiton solmineet miehet, puoliso eri sukupuolta</v>
      </c>
      <c r="K910" t="str">
        <f>VLOOKUP(B910,Sheet2!A2:B307,2)</f>
        <v>Pitkittyneesti perusturvan varassa,  koko asuntoväestö</v>
      </c>
    </row>
    <row r="911" spans="1:11" x14ac:dyDescent="0.2">
      <c r="A911" s="1" t="s">
        <v>55</v>
      </c>
      <c r="B911" s="1" t="s">
        <v>69</v>
      </c>
      <c r="C911" s="1">
        <v>0.95599999999999996</v>
      </c>
      <c r="D911" s="1">
        <v>0.97599999999999998</v>
      </c>
      <c r="E911" s="2"/>
      <c r="G911" t="str">
        <f>VLOOKUP(A911,Sheet2!A2:B307,2)</f>
        <v>Avioliiton solmineet miehet, puoliso eri sukupuolta</v>
      </c>
      <c r="K911" t="str">
        <f>VLOOKUP(B911,Sheet2!A2:B307,2)</f>
        <v>Rattijuopumukset yhteensä, miehet</v>
      </c>
    </row>
    <row r="912" spans="1:11" x14ac:dyDescent="0.2">
      <c r="A912" s="1" t="s">
        <v>55</v>
      </c>
      <c r="B912" s="1" t="s">
        <v>73</v>
      </c>
      <c r="C912" s="1">
        <v>0.99399999999999999</v>
      </c>
      <c r="D912" s="1">
        <v>0.996</v>
      </c>
      <c r="E912" s="4"/>
      <c r="G912" t="str">
        <f>VLOOKUP(A912,Sheet2!A2:B307,2)</f>
        <v>Avioliiton solmineet miehet, puoliso eri sukupuolta</v>
      </c>
      <c r="K912" t="str">
        <f>VLOOKUP(B912,Sheet2!A2:B307,2)</f>
        <v>Velallisten lkm</v>
      </c>
    </row>
    <row r="913" spans="1:11" x14ac:dyDescent="0.2">
      <c r="A913" s="1" t="s">
        <v>56</v>
      </c>
      <c r="B913" s="1" t="s">
        <v>66</v>
      </c>
      <c r="C913" s="1">
        <v>0.98099999999999998</v>
      </c>
      <c r="D913" s="1">
        <v>0.98799999999999999</v>
      </c>
      <c r="E913" s="4"/>
      <c r="G913" t="str">
        <f>VLOOKUP(A913,Sheet2!A2:B307,2)</f>
        <v>Avioliiton solmineet naiset, puoliso eri sukupuolta</v>
      </c>
      <c r="K913" t="str">
        <f>VLOOKUP(B913,Sheet2!A2:B307,2)</f>
        <v>A Omaisuusrikokset, miehet</v>
      </c>
    </row>
    <row r="914" spans="1:11" x14ac:dyDescent="0.2">
      <c r="A914" s="1" t="s">
        <v>56</v>
      </c>
      <c r="B914" s="1" t="s">
        <v>71</v>
      </c>
      <c r="C914" s="1">
        <v>0.98499999999999999</v>
      </c>
      <c r="D914" s="1">
        <v>0.98699999999999999</v>
      </c>
      <c r="G914" t="str">
        <f>VLOOKUP(A914,Sheet2!A2:B307,2)</f>
        <v>Avioliiton solmineet naiset, puoliso eri sukupuolta</v>
      </c>
      <c r="K914" t="str">
        <f>VLOOKUP(B914,Sheet2!A2:B307,2)</f>
        <v>A Omaisuusrikokset, naiset</v>
      </c>
    </row>
    <row r="915" spans="1:11" x14ac:dyDescent="0.2">
      <c r="A915" s="1" t="s">
        <v>56</v>
      </c>
      <c r="B915" s="1" t="s">
        <v>57</v>
      </c>
      <c r="C915" s="1">
        <v>0.99199999999999999</v>
      </c>
      <c r="D915" s="1">
        <v>0.98699999999999999</v>
      </c>
      <c r="E915" s="4"/>
      <c r="G915" t="str">
        <f>VLOOKUP(A915,Sheet2!A2:B307,2)</f>
        <v>Avioliiton solmineet naiset, puoliso eri sukupuolta</v>
      </c>
      <c r="K915" t="str">
        <f>VLOOKUP(B915,Sheet2!A2:B307,2)</f>
        <v>Avioliitosta eronneet miehet, puoliso eri sukupuolta</v>
      </c>
    </row>
    <row r="916" spans="1:11" x14ac:dyDescent="0.2">
      <c r="A916" s="1" t="s">
        <v>56</v>
      </c>
      <c r="B916" s="1" t="s">
        <v>58</v>
      </c>
      <c r="C916" s="1">
        <v>0.99199999999999999</v>
      </c>
      <c r="D916" s="1">
        <v>0.98499999999999999</v>
      </c>
      <c r="E916" s="4"/>
      <c r="G916" t="str">
        <f>VLOOKUP(A916,Sheet2!A2:B307,2)</f>
        <v>Avioliiton solmineet naiset, puoliso eri sukupuolta</v>
      </c>
      <c r="K916" t="str">
        <f>VLOOKUP(B916,Sheet2!A2:B307,2)</f>
        <v>Avioliitosta eronneet naiset, puoliso eri sukupuolta</v>
      </c>
    </row>
    <row r="917" spans="1:11" x14ac:dyDescent="0.2">
      <c r="A917" s="1" t="s">
        <v>56</v>
      </c>
      <c r="B917" s="1" t="s">
        <v>67</v>
      </c>
      <c r="C917" s="1">
        <v>0.98099999999999998</v>
      </c>
      <c r="D917" s="1">
        <v>0.98299999999999998</v>
      </c>
      <c r="E917" s="4"/>
      <c r="G917" t="str">
        <f>VLOOKUP(A917,Sheet2!A2:B307,2)</f>
        <v>Avioliiton solmineet naiset, puoliso eri sukupuolta</v>
      </c>
      <c r="K917" t="str">
        <f>VLOOKUP(B917,Sheet2!A2:B307,2)</f>
        <v>B Henkeen ja terveyteen kohdistuneet rikokset, miehet</v>
      </c>
    </row>
    <row r="918" spans="1:11" x14ac:dyDescent="0.2">
      <c r="A918" s="1" t="s">
        <v>56</v>
      </c>
      <c r="B918" s="1" t="s">
        <v>72</v>
      </c>
      <c r="C918" s="1">
        <v>0.97899999999999998</v>
      </c>
      <c r="D918" s="1">
        <v>0.97599999999999998</v>
      </c>
      <c r="E918" s="4"/>
      <c r="G918" t="str">
        <f>VLOOKUP(A918,Sheet2!A2:B307,2)</f>
        <v>Avioliiton solmineet naiset, puoliso eri sukupuolta</v>
      </c>
      <c r="K918" t="str">
        <f>VLOOKUP(B918,Sheet2!A2:B307,2)</f>
        <v>B Henkeen ja terveyteen kohdistuneet rikokset, naiset</v>
      </c>
    </row>
    <row r="919" spans="1:11" x14ac:dyDescent="0.2">
      <c r="A919" s="1" t="s">
        <v>56</v>
      </c>
      <c r="B919" s="1" t="s">
        <v>68</v>
      </c>
      <c r="C919" s="1">
        <v>0.96</v>
      </c>
      <c r="D919" s="1">
        <v>0.96399999999999997</v>
      </c>
      <c r="E919" s="4"/>
      <c r="G919" t="str">
        <f>VLOOKUP(A919,Sheet2!A2:B307,2)</f>
        <v>Avioliiton solmineet naiset, puoliso eri sukupuolta</v>
      </c>
      <c r="K919" t="str">
        <f>VLOOKUP(B919,Sheet2!A2:B307,2)</f>
        <v>C Seksuaalirikokset, miehet</v>
      </c>
    </row>
    <row r="920" spans="1:11" x14ac:dyDescent="0.2">
      <c r="A920" s="1" t="s">
        <v>56</v>
      </c>
      <c r="B920" s="1" t="s">
        <v>70</v>
      </c>
      <c r="C920" s="1">
        <v>0.96</v>
      </c>
      <c r="D920" s="1">
        <v>0.97799999999999998</v>
      </c>
      <c r="E920" s="3">
        <v>-0.83299999999999996</v>
      </c>
      <c r="G920" t="str">
        <f>VLOOKUP(A920,Sheet2!A2:B307,2)</f>
        <v>Avioliiton solmineet naiset, puoliso eri sukupuolta</v>
      </c>
      <c r="K920" t="str">
        <f>VLOOKUP(B920,Sheet2!A2:B307,2)</f>
        <v>Huumausainerikokset yhteensä, miehet</v>
      </c>
    </row>
    <row r="921" spans="1:11" x14ac:dyDescent="0.2">
      <c r="A921" s="1" t="s">
        <v>56</v>
      </c>
      <c r="B921" s="1" t="s">
        <v>65</v>
      </c>
      <c r="C921" s="1">
        <v>0.96499999999999997</v>
      </c>
      <c r="D921" s="1">
        <v>0.92700000000000005</v>
      </c>
      <c r="E921" s="4"/>
      <c r="G921" t="str">
        <f>VLOOKUP(A921,Sheet2!A2:B307,2)</f>
        <v>Avioliiton solmineet naiset, puoliso eri sukupuolta</v>
      </c>
      <c r="K921" t="str">
        <f>VLOOKUP(B921,Sheet2!A2:B307,2)</f>
        <v>Itsemurhan tutkinta</v>
      </c>
    </row>
    <row r="922" spans="1:11" x14ac:dyDescent="0.2">
      <c r="A922" s="1" t="s">
        <v>56</v>
      </c>
      <c r="B922" s="1" t="s">
        <v>64</v>
      </c>
      <c r="C922" s="1">
        <v>0.99</v>
      </c>
      <c r="D922" s="1">
        <v>0.98799999999999999</v>
      </c>
      <c r="E922" s="4"/>
      <c r="G922" t="str">
        <f>VLOOKUP(A922,Sheet2!A2:B307,2)</f>
        <v>Avioliiton solmineet naiset, puoliso eri sukupuolta</v>
      </c>
      <c r="K922" t="str">
        <f>VLOOKUP(B922,Sheet2!A2:B307,2)</f>
        <v>Kokonaan perusturvan varassa, asuntoväestö lapsia</v>
      </c>
    </row>
    <row r="923" spans="1:11" x14ac:dyDescent="0.2">
      <c r="A923" s="1" t="s">
        <v>56</v>
      </c>
      <c r="B923" s="1" t="s">
        <v>61</v>
      </c>
      <c r="C923" s="1">
        <v>0.98699999999999999</v>
      </c>
      <c r="D923" s="1">
        <v>0.98699999999999999</v>
      </c>
      <c r="E923" s="4"/>
      <c r="G923" t="str">
        <f>VLOOKUP(A923,Sheet2!A2:B307,2)</f>
        <v>Avioliiton solmineet naiset, puoliso eri sukupuolta</v>
      </c>
      <c r="K923" t="str">
        <f>VLOOKUP(B923,Sheet2!A2:B307,2)</f>
        <v>Kokonaan perusturvan varassa, koko asuntoväestö</v>
      </c>
    </row>
    <row r="924" spans="1:11" x14ac:dyDescent="0.2">
      <c r="A924" s="1" t="s">
        <v>56</v>
      </c>
      <c r="B924" s="1" t="s">
        <v>63</v>
      </c>
      <c r="C924" s="1">
        <v>0.98499999999999999</v>
      </c>
      <c r="D924" s="1">
        <v>0.98699999999999999</v>
      </c>
      <c r="G924" t="str">
        <f>VLOOKUP(A924,Sheet2!A2:B307,2)</f>
        <v>Avioliiton solmineet naiset, puoliso eri sukupuolta</v>
      </c>
      <c r="K924" t="str">
        <f>VLOOKUP(B924,Sheet2!A2:B307,2)</f>
        <v>Perusturvan osuus yli puolet tuloista, koko asuntoväestö</v>
      </c>
    </row>
    <row r="925" spans="1:11" x14ac:dyDescent="0.2">
      <c r="A925" s="1" t="s">
        <v>56</v>
      </c>
      <c r="B925" s="1" t="s">
        <v>59</v>
      </c>
      <c r="C925" s="1">
        <v>0.96099999999999997</v>
      </c>
      <c r="D925" s="1">
        <v>0.96399999999999997</v>
      </c>
      <c r="E925" s="1">
        <v>-0.84699999999999998</v>
      </c>
      <c r="G925" t="str">
        <f>VLOOKUP(A925,Sheet2!A2:B307,2)</f>
        <v>Avioliiton solmineet naiset, puoliso eri sukupuolta</v>
      </c>
      <c r="K925" t="str">
        <f>VLOOKUP(B925,Sheet2!A2:B307,2)</f>
        <v>Pienituloisten henkilöiden lukumäärä asuntoväestössä</v>
      </c>
    </row>
    <row r="926" spans="1:11" x14ac:dyDescent="0.2">
      <c r="A926" s="1" t="s">
        <v>56</v>
      </c>
      <c r="B926" s="1" t="s">
        <v>60</v>
      </c>
      <c r="C926" s="1">
        <v>0.97099999999999997</v>
      </c>
      <c r="D926" s="1">
        <v>0.98099999999999998</v>
      </c>
      <c r="E926" s="3">
        <v>-0.80100000000000005</v>
      </c>
      <c r="G926" t="str">
        <f>VLOOKUP(A926,Sheet2!A2:B307,2)</f>
        <v>Avioliiton solmineet naiset, puoliso eri sukupuolta</v>
      </c>
      <c r="K926" t="str">
        <f>VLOOKUP(B926,Sheet2!A2:B307,2)</f>
        <v>Pienituloisten lasten lukumäärä asuntoväestössä</v>
      </c>
    </row>
    <row r="927" spans="1:11" x14ac:dyDescent="0.2">
      <c r="A927" s="1" t="s">
        <v>56</v>
      </c>
      <c r="B927" s="1" t="s">
        <v>62</v>
      </c>
      <c r="C927" s="1">
        <v>0.98699999999999999</v>
      </c>
      <c r="D927" s="1">
        <v>0.98899999999999999</v>
      </c>
      <c r="E927" s="3">
        <v>-0.84099999999999997</v>
      </c>
      <c r="G927" t="str">
        <f>VLOOKUP(A927,Sheet2!A2:B307,2)</f>
        <v>Avioliiton solmineet naiset, puoliso eri sukupuolta</v>
      </c>
      <c r="K927" t="str">
        <f>VLOOKUP(B927,Sheet2!A2:B307,2)</f>
        <v>Pitkittyneesti perusturvan varassa,  koko asuntoväestö</v>
      </c>
    </row>
    <row r="928" spans="1:11" x14ac:dyDescent="0.2">
      <c r="A928" s="1" t="s">
        <v>56</v>
      </c>
      <c r="B928" s="1" t="s">
        <v>69</v>
      </c>
      <c r="C928" s="1">
        <v>0.95299999999999996</v>
      </c>
      <c r="D928" s="1">
        <v>0.97599999999999998</v>
      </c>
      <c r="E928" s="4"/>
      <c r="G928" t="str">
        <f>VLOOKUP(A928,Sheet2!A2:B307,2)</f>
        <v>Avioliiton solmineet naiset, puoliso eri sukupuolta</v>
      </c>
      <c r="K928" t="str">
        <f>VLOOKUP(B928,Sheet2!A2:B307,2)</f>
        <v>Rattijuopumukset yhteensä, miehet</v>
      </c>
    </row>
    <row r="929" spans="1:11" x14ac:dyDescent="0.2">
      <c r="A929" s="1" t="s">
        <v>56</v>
      </c>
      <c r="B929" s="1" t="s">
        <v>73</v>
      </c>
      <c r="C929" s="1">
        <v>0.995</v>
      </c>
      <c r="D929" s="1">
        <v>0.995</v>
      </c>
      <c r="E929" s="4"/>
      <c r="G929" t="str">
        <f>VLOOKUP(A929,Sheet2!A2:B307,2)</f>
        <v>Avioliiton solmineet naiset, puoliso eri sukupuolta</v>
      </c>
      <c r="K929" t="str">
        <f>VLOOKUP(B929,Sheet2!A2:B307,2)</f>
        <v>Velallisten lkm</v>
      </c>
    </row>
    <row r="930" spans="1:11" x14ac:dyDescent="0.2">
      <c r="A930" s="1" t="s">
        <v>57</v>
      </c>
      <c r="B930" s="1" t="s">
        <v>66</v>
      </c>
      <c r="C930" s="1">
        <v>0.96799999999999997</v>
      </c>
      <c r="D930" s="1">
        <v>0.97</v>
      </c>
      <c r="E930" s="4"/>
      <c r="G930" t="str">
        <f>VLOOKUP(A930,Sheet2!A2:B307,2)</f>
        <v>Avioliitosta eronneet miehet, puoliso eri sukupuolta</v>
      </c>
      <c r="K930" t="str">
        <f>VLOOKUP(B930,Sheet2!A2:B307,2)</f>
        <v>A Omaisuusrikokset, miehet</v>
      </c>
    </row>
    <row r="931" spans="1:11" x14ac:dyDescent="0.2">
      <c r="A931" s="1" t="s">
        <v>57</v>
      </c>
      <c r="B931" s="1" t="s">
        <v>71</v>
      </c>
      <c r="C931" s="1">
        <v>0.97299999999999998</v>
      </c>
      <c r="D931" s="1">
        <v>0.97199999999999998</v>
      </c>
      <c r="E931" s="4"/>
      <c r="G931" t="str">
        <f>VLOOKUP(A931,Sheet2!A2:B307,2)</f>
        <v>Avioliitosta eronneet miehet, puoliso eri sukupuolta</v>
      </c>
      <c r="K931" t="str">
        <f>VLOOKUP(B931,Sheet2!A2:B307,2)</f>
        <v>A Omaisuusrikokset, naiset</v>
      </c>
    </row>
    <row r="932" spans="1:11" x14ac:dyDescent="0.2">
      <c r="A932" s="1" t="s">
        <v>57</v>
      </c>
      <c r="B932" s="1" t="s">
        <v>67</v>
      </c>
      <c r="C932" s="1">
        <v>0.97</v>
      </c>
      <c r="D932" s="1">
        <v>0.97</v>
      </c>
      <c r="E932" s="4"/>
      <c r="G932" t="str">
        <f>VLOOKUP(A932,Sheet2!A2:B307,2)</f>
        <v>Avioliitosta eronneet miehet, puoliso eri sukupuolta</v>
      </c>
      <c r="K932" t="str">
        <f>VLOOKUP(B932,Sheet2!A2:B307,2)</f>
        <v>B Henkeen ja terveyteen kohdistuneet rikokset, miehet</v>
      </c>
    </row>
    <row r="933" spans="1:11" x14ac:dyDescent="0.2">
      <c r="A933" s="1" t="s">
        <v>57</v>
      </c>
      <c r="B933" s="1" t="s">
        <v>72</v>
      </c>
      <c r="C933" s="1">
        <v>0.96499999999999997</v>
      </c>
      <c r="D933" s="1">
        <v>0.96199999999999997</v>
      </c>
      <c r="E933" s="4"/>
      <c r="G933" t="str">
        <f>VLOOKUP(A933,Sheet2!A2:B307,2)</f>
        <v>Avioliitosta eronneet miehet, puoliso eri sukupuolta</v>
      </c>
      <c r="K933" t="str">
        <f>VLOOKUP(B933,Sheet2!A2:B307,2)</f>
        <v>B Henkeen ja terveyteen kohdistuneet rikokset, naiset</v>
      </c>
    </row>
    <row r="934" spans="1:11" x14ac:dyDescent="0.2">
      <c r="A934" s="1" t="s">
        <v>57</v>
      </c>
      <c r="B934" s="1" t="s">
        <v>68</v>
      </c>
      <c r="C934" s="1">
        <v>0.95299999999999996</v>
      </c>
      <c r="D934" s="1">
        <v>0.94199999999999995</v>
      </c>
      <c r="G934" t="str">
        <f>VLOOKUP(A934,Sheet2!A2:B307,2)</f>
        <v>Avioliitosta eronneet miehet, puoliso eri sukupuolta</v>
      </c>
      <c r="K934" t="str">
        <f>VLOOKUP(B934,Sheet2!A2:B307,2)</f>
        <v>C Seksuaalirikokset, miehet</v>
      </c>
    </row>
    <row r="935" spans="1:11" x14ac:dyDescent="0.2">
      <c r="A935" s="1" t="s">
        <v>57</v>
      </c>
      <c r="B935" s="1" t="s">
        <v>70</v>
      </c>
      <c r="C935" s="1">
        <v>0.96499999999999997</v>
      </c>
      <c r="D935" s="1">
        <v>0.96299999999999997</v>
      </c>
      <c r="E935" s="4"/>
      <c r="G935" t="str">
        <f>VLOOKUP(A935,Sheet2!A2:B307,2)</f>
        <v>Avioliitosta eronneet miehet, puoliso eri sukupuolta</v>
      </c>
      <c r="K935" t="str">
        <f>VLOOKUP(B935,Sheet2!A2:B307,2)</f>
        <v>Huumausainerikokset yhteensä, miehet</v>
      </c>
    </row>
    <row r="936" spans="1:11" x14ac:dyDescent="0.2">
      <c r="A936" s="1" t="s">
        <v>57</v>
      </c>
      <c r="B936" s="1" t="s">
        <v>65</v>
      </c>
      <c r="C936" s="1">
        <v>0.96599999999999997</v>
      </c>
      <c r="D936" s="1">
        <v>0.93400000000000005</v>
      </c>
      <c r="E936" s="4"/>
      <c r="G936" t="str">
        <f>VLOOKUP(A936,Sheet2!A2:B307,2)</f>
        <v>Avioliitosta eronneet miehet, puoliso eri sukupuolta</v>
      </c>
      <c r="K936" t="str">
        <f>VLOOKUP(B936,Sheet2!A2:B307,2)</f>
        <v>Itsemurhan tutkinta</v>
      </c>
    </row>
    <row r="937" spans="1:11" x14ac:dyDescent="0.2">
      <c r="A937" s="1" t="s">
        <v>57</v>
      </c>
      <c r="B937" s="1" t="s">
        <v>64</v>
      </c>
      <c r="C937" s="1">
        <v>0.98699999999999999</v>
      </c>
      <c r="D937" s="1">
        <v>0.97899999999999998</v>
      </c>
      <c r="E937" s="4"/>
      <c r="G937" t="str">
        <f>VLOOKUP(A937,Sheet2!A2:B307,2)</f>
        <v>Avioliitosta eronneet miehet, puoliso eri sukupuolta</v>
      </c>
      <c r="K937" t="str">
        <f>VLOOKUP(B937,Sheet2!A2:B307,2)</f>
        <v>Kokonaan perusturvan varassa, asuntoväestö lapsia</v>
      </c>
    </row>
    <row r="938" spans="1:11" x14ac:dyDescent="0.2">
      <c r="A938" s="1" t="s">
        <v>57</v>
      </c>
      <c r="B938" s="1" t="s">
        <v>61</v>
      </c>
      <c r="C938" s="1">
        <v>0.98399999999999999</v>
      </c>
      <c r="D938" s="1">
        <v>0.98499999999999999</v>
      </c>
      <c r="E938" s="4"/>
      <c r="G938" t="str">
        <f>VLOOKUP(A938,Sheet2!A2:B307,2)</f>
        <v>Avioliitosta eronneet miehet, puoliso eri sukupuolta</v>
      </c>
      <c r="K938" t="str">
        <f>VLOOKUP(B938,Sheet2!A2:B307,2)</f>
        <v>Kokonaan perusturvan varassa, koko asuntoväestö</v>
      </c>
    </row>
    <row r="939" spans="1:11" x14ac:dyDescent="0.2">
      <c r="A939" s="1" t="s">
        <v>57</v>
      </c>
      <c r="B939" s="1" t="s">
        <v>63</v>
      </c>
      <c r="C939" s="1">
        <v>0.98099999999999998</v>
      </c>
      <c r="D939" s="1">
        <v>0.98199999999999998</v>
      </c>
      <c r="E939" s="4"/>
      <c r="G939" t="str">
        <f>VLOOKUP(A939,Sheet2!A2:B307,2)</f>
        <v>Avioliitosta eronneet miehet, puoliso eri sukupuolta</v>
      </c>
      <c r="K939" t="str">
        <f>VLOOKUP(B939,Sheet2!A2:B307,2)</f>
        <v>Perusturvan osuus yli puolet tuloista, koko asuntoväestö</v>
      </c>
    </row>
    <row r="940" spans="1:11" x14ac:dyDescent="0.2">
      <c r="A940" s="1" t="s">
        <v>57</v>
      </c>
      <c r="B940" s="1" t="s">
        <v>59</v>
      </c>
      <c r="C940" s="1">
        <v>0.95899999999999996</v>
      </c>
      <c r="D940" s="1">
        <v>0.96699999999999997</v>
      </c>
      <c r="E940" s="4"/>
      <c r="G940" t="str">
        <f>VLOOKUP(A940,Sheet2!A2:B307,2)</f>
        <v>Avioliitosta eronneet miehet, puoliso eri sukupuolta</v>
      </c>
      <c r="K940" t="str">
        <f>VLOOKUP(B940,Sheet2!A2:B307,2)</f>
        <v>Pienituloisten henkilöiden lukumäärä asuntoväestössä</v>
      </c>
    </row>
    <row r="941" spans="1:11" x14ac:dyDescent="0.2">
      <c r="A941" s="1" t="s">
        <v>57</v>
      </c>
      <c r="B941" s="1" t="s">
        <v>60</v>
      </c>
      <c r="C941" s="1">
        <v>0.97599999999999998</v>
      </c>
      <c r="D941" s="1">
        <v>0.98899999999999999</v>
      </c>
      <c r="E941" s="4"/>
      <c r="G941" t="str">
        <f>VLOOKUP(A941,Sheet2!A2:B307,2)</f>
        <v>Avioliitosta eronneet miehet, puoliso eri sukupuolta</v>
      </c>
      <c r="K941" t="str">
        <f>VLOOKUP(B941,Sheet2!A2:B307,2)</f>
        <v>Pienituloisten lasten lukumäärä asuntoväestössä</v>
      </c>
    </row>
    <row r="942" spans="1:11" x14ac:dyDescent="0.2">
      <c r="A942" s="1" t="s">
        <v>57</v>
      </c>
      <c r="B942" s="1" t="s">
        <v>62</v>
      </c>
      <c r="C942" s="1">
        <v>0.98399999999999999</v>
      </c>
      <c r="D942" s="1">
        <v>0.98199999999999998</v>
      </c>
      <c r="E942" s="4"/>
      <c r="G942" t="str">
        <f>VLOOKUP(A942,Sheet2!A2:B307,2)</f>
        <v>Avioliitosta eronneet miehet, puoliso eri sukupuolta</v>
      </c>
      <c r="K942" t="str">
        <f>VLOOKUP(B942,Sheet2!A2:B307,2)</f>
        <v>Pitkittyneesti perusturvan varassa,  koko asuntoväestö</v>
      </c>
    </row>
    <row r="943" spans="1:11" x14ac:dyDescent="0.2">
      <c r="A943" s="1" t="s">
        <v>57</v>
      </c>
      <c r="B943" s="1" t="s">
        <v>69</v>
      </c>
      <c r="C943" s="1">
        <v>0.96799999999999997</v>
      </c>
      <c r="D943" s="1">
        <v>0.98</v>
      </c>
      <c r="E943" s="4"/>
      <c r="G943" t="str">
        <f>VLOOKUP(A943,Sheet2!A2:B307,2)</f>
        <v>Avioliitosta eronneet miehet, puoliso eri sukupuolta</v>
      </c>
      <c r="K943" t="str">
        <f>VLOOKUP(B943,Sheet2!A2:B307,2)</f>
        <v>Rattijuopumukset yhteensä, miehet</v>
      </c>
    </row>
    <row r="944" spans="1:11" x14ac:dyDescent="0.2">
      <c r="A944" s="1" t="s">
        <v>57</v>
      </c>
      <c r="B944" s="1" t="s">
        <v>73</v>
      </c>
      <c r="C944" s="1">
        <v>0.99199999999999999</v>
      </c>
      <c r="D944" s="1">
        <v>0.99</v>
      </c>
      <c r="G944" t="str">
        <f>VLOOKUP(A944,Sheet2!A2:B307,2)</f>
        <v>Avioliitosta eronneet miehet, puoliso eri sukupuolta</v>
      </c>
      <c r="K944" t="str">
        <f>VLOOKUP(B944,Sheet2!A2:B307,2)</f>
        <v>Velallisten lkm</v>
      </c>
    </row>
    <row r="945" spans="1:11" x14ac:dyDescent="0.2">
      <c r="A945" s="1" t="s">
        <v>58</v>
      </c>
      <c r="B945" s="1" t="s">
        <v>66</v>
      </c>
      <c r="C945" s="1">
        <v>0.96799999999999997</v>
      </c>
      <c r="D945" s="1">
        <v>0.96899999999999997</v>
      </c>
      <c r="E945" s="4"/>
      <c r="G945" t="str">
        <f>VLOOKUP(A945,Sheet2!A2:B307,2)</f>
        <v>Avioliitosta eronneet naiset, puoliso eri sukupuolta</v>
      </c>
      <c r="K945" t="str">
        <f>VLOOKUP(B945,Sheet2!A2:B307,2)</f>
        <v>A Omaisuusrikokset, miehet</v>
      </c>
    </row>
    <row r="946" spans="1:11" x14ac:dyDescent="0.2">
      <c r="A946" s="1" t="s">
        <v>58</v>
      </c>
      <c r="B946" s="1" t="s">
        <v>71</v>
      </c>
      <c r="C946" s="1">
        <v>0.97299999999999998</v>
      </c>
      <c r="D946" s="1">
        <v>0.97099999999999997</v>
      </c>
      <c r="E946" s="4"/>
      <c r="G946" t="str">
        <f>VLOOKUP(A946,Sheet2!A2:B307,2)</f>
        <v>Avioliitosta eronneet naiset, puoliso eri sukupuolta</v>
      </c>
      <c r="K946" t="str">
        <f>VLOOKUP(B946,Sheet2!A2:B307,2)</f>
        <v>A Omaisuusrikokset, naiset</v>
      </c>
    </row>
    <row r="947" spans="1:11" x14ac:dyDescent="0.2">
      <c r="A947" s="1" t="s">
        <v>58</v>
      </c>
      <c r="B947" s="1" t="s">
        <v>67</v>
      </c>
      <c r="C947" s="1">
        <v>0.97</v>
      </c>
      <c r="D947" s="1">
        <v>0.96899999999999997</v>
      </c>
      <c r="E947" s="4"/>
      <c r="G947" t="str">
        <f>VLOOKUP(A947,Sheet2!A2:B307,2)</f>
        <v>Avioliitosta eronneet naiset, puoliso eri sukupuolta</v>
      </c>
      <c r="K947" t="str">
        <f>VLOOKUP(B947,Sheet2!A2:B307,2)</f>
        <v>B Henkeen ja terveyteen kohdistuneet rikokset, miehet</v>
      </c>
    </row>
    <row r="948" spans="1:11" x14ac:dyDescent="0.2">
      <c r="A948" s="1" t="s">
        <v>58</v>
      </c>
      <c r="B948" s="1" t="s">
        <v>72</v>
      </c>
      <c r="C948" s="1">
        <v>0.96499999999999997</v>
      </c>
      <c r="D948" s="1">
        <v>0.95899999999999996</v>
      </c>
      <c r="E948" s="4"/>
      <c r="G948" t="str">
        <f>VLOOKUP(A948,Sheet2!A2:B307,2)</f>
        <v>Avioliitosta eronneet naiset, puoliso eri sukupuolta</v>
      </c>
      <c r="K948" t="str">
        <f>VLOOKUP(B948,Sheet2!A2:B307,2)</f>
        <v>B Henkeen ja terveyteen kohdistuneet rikokset, naiset</v>
      </c>
    </row>
    <row r="949" spans="1:11" x14ac:dyDescent="0.2">
      <c r="A949" s="1" t="s">
        <v>58</v>
      </c>
      <c r="B949" s="1" t="s">
        <v>68</v>
      </c>
      <c r="C949" s="1">
        <v>0.95499999999999996</v>
      </c>
      <c r="D949" s="1">
        <v>0.93700000000000006</v>
      </c>
      <c r="E949" s="4"/>
      <c r="G949" t="str">
        <f>VLOOKUP(A949,Sheet2!A2:B307,2)</f>
        <v>Avioliitosta eronneet naiset, puoliso eri sukupuolta</v>
      </c>
      <c r="K949" t="str">
        <f>VLOOKUP(B949,Sheet2!A2:B307,2)</f>
        <v>C Seksuaalirikokset, miehet</v>
      </c>
    </row>
    <row r="950" spans="1:11" x14ac:dyDescent="0.2">
      <c r="A950" s="1" t="s">
        <v>58</v>
      </c>
      <c r="B950" s="1" t="s">
        <v>70</v>
      </c>
      <c r="C950" s="1">
        <v>0.96799999999999997</v>
      </c>
      <c r="D950" s="1">
        <v>0.96499999999999997</v>
      </c>
      <c r="E950" s="4"/>
      <c r="G950" t="str">
        <f>VLOOKUP(A950,Sheet2!A2:B307,2)</f>
        <v>Avioliitosta eronneet naiset, puoliso eri sukupuolta</v>
      </c>
      <c r="K950" t="str">
        <f>VLOOKUP(B950,Sheet2!A2:B307,2)</f>
        <v>Huumausainerikokset yhteensä, miehet</v>
      </c>
    </row>
    <row r="951" spans="1:11" x14ac:dyDescent="0.2">
      <c r="A951" s="1" t="s">
        <v>58</v>
      </c>
      <c r="B951" s="1" t="s">
        <v>65</v>
      </c>
      <c r="C951" s="1">
        <v>0.96899999999999997</v>
      </c>
      <c r="D951" s="1">
        <v>0.93400000000000005</v>
      </c>
      <c r="E951" s="4"/>
      <c r="G951" t="str">
        <f>VLOOKUP(A951,Sheet2!A2:B307,2)</f>
        <v>Avioliitosta eronneet naiset, puoliso eri sukupuolta</v>
      </c>
      <c r="K951" t="str">
        <f>VLOOKUP(B951,Sheet2!A2:B307,2)</f>
        <v>Itsemurhan tutkinta</v>
      </c>
    </row>
    <row r="952" spans="1:11" x14ac:dyDescent="0.2">
      <c r="A952" s="1" t="s">
        <v>58</v>
      </c>
      <c r="B952" s="1" t="s">
        <v>64</v>
      </c>
      <c r="C952" s="1">
        <v>0.98799999999999999</v>
      </c>
      <c r="D952" s="1">
        <v>0.97899999999999998</v>
      </c>
      <c r="E952" s="4"/>
      <c r="G952" t="str">
        <f>VLOOKUP(A952,Sheet2!A2:B307,2)</f>
        <v>Avioliitosta eronneet naiset, puoliso eri sukupuolta</v>
      </c>
      <c r="K952" t="str">
        <f>VLOOKUP(B952,Sheet2!A2:B307,2)</f>
        <v>Kokonaan perusturvan varassa, asuntoväestö lapsia</v>
      </c>
    </row>
    <row r="953" spans="1:11" x14ac:dyDescent="0.2">
      <c r="A953" s="1" t="s">
        <v>58</v>
      </c>
      <c r="B953" s="1" t="s">
        <v>61</v>
      </c>
      <c r="C953" s="1">
        <v>0.98799999999999999</v>
      </c>
      <c r="D953" s="1">
        <v>0.98599999999999999</v>
      </c>
      <c r="E953" s="4"/>
      <c r="G953" t="str">
        <f>VLOOKUP(A953,Sheet2!A2:B307,2)</f>
        <v>Avioliitosta eronneet naiset, puoliso eri sukupuolta</v>
      </c>
      <c r="K953" t="str">
        <f>VLOOKUP(B953,Sheet2!A2:B307,2)</f>
        <v>Kokonaan perusturvan varassa, koko asuntoväestö</v>
      </c>
    </row>
    <row r="954" spans="1:11" x14ac:dyDescent="0.2">
      <c r="A954" s="1" t="s">
        <v>58</v>
      </c>
      <c r="B954" s="1" t="s">
        <v>63</v>
      </c>
      <c r="C954" s="1">
        <v>0.98499999999999999</v>
      </c>
      <c r="D954" s="1">
        <v>0.98299999999999998</v>
      </c>
      <c r="E954" s="4"/>
      <c r="G954" t="str">
        <f>VLOOKUP(A954,Sheet2!A2:B307,2)</f>
        <v>Avioliitosta eronneet naiset, puoliso eri sukupuolta</v>
      </c>
      <c r="K954" t="str">
        <f>VLOOKUP(B954,Sheet2!A2:B307,2)</f>
        <v>Perusturvan osuus yli puolet tuloista, koko asuntoväestö</v>
      </c>
    </row>
    <row r="955" spans="1:11" x14ac:dyDescent="0.2">
      <c r="A955" s="1" t="s">
        <v>58</v>
      </c>
      <c r="B955" s="1" t="s">
        <v>59</v>
      </c>
      <c r="C955" s="1">
        <v>0.96399999999999997</v>
      </c>
      <c r="D955" s="1">
        <v>0.96899999999999997</v>
      </c>
      <c r="E955" s="4"/>
      <c r="G955" t="str">
        <f>VLOOKUP(A955,Sheet2!A2:B307,2)</f>
        <v>Avioliitosta eronneet naiset, puoliso eri sukupuolta</v>
      </c>
      <c r="K955" t="str">
        <f>VLOOKUP(B955,Sheet2!A2:B307,2)</f>
        <v>Pienituloisten henkilöiden lukumäärä asuntoväestössä</v>
      </c>
    </row>
    <row r="956" spans="1:11" x14ac:dyDescent="0.2">
      <c r="A956" s="1" t="s">
        <v>58</v>
      </c>
      <c r="B956" s="1" t="s">
        <v>60</v>
      </c>
      <c r="C956" s="1">
        <v>0.97799999999999998</v>
      </c>
      <c r="D956" s="1">
        <v>0.98899999999999999</v>
      </c>
      <c r="G956" t="str">
        <f>VLOOKUP(A956,Sheet2!A2:B307,2)</f>
        <v>Avioliitosta eronneet naiset, puoliso eri sukupuolta</v>
      </c>
      <c r="K956" t="str">
        <f>VLOOKUP(B956,Sheet2!A2:B307,2)</f>
        <v>Pienituloisten lasten lukumäärä asuntoväestössä</v>
      </c>
    </row>
    <row r="957" spans="1:11" x14ac:dyDescent="0.2">
      <c r="A957" s="1" t="s">
        <v>58</v>
      </c>
      <c r="B957" s="1" t="s">
        <v>62</v>
      </c>
      <c r="C957" s="1">
        <v>0.98699999999999999</v>
      </c>
      <c r="D957" s="1">
        <v>0.98199999999999998</v>
      </c>
      <c r="E957" s="4"/>
      <c r="G957" t="str">
        <f>VLOOKUP(A957,Sheet2!A2:B307,2)</f>
        <v>Avioliitosta eronneet naiset, puoliso eri sukupuolta</v>
      </c>
      <c r="K957" t="str">
        <f>VLOOKUP(B957,Sheet2!A2:B307,2)</f>
        <v>Pitkittyneesti perusturvan varassa,  koko asuntoväestö</v>
      </c>
    </row>
    <row r="958" spans="1:11" x14ac:dyDescent="0.2">
      <c r="A958" s="1" t="s">
        <v>58</v>
      </c>
      <c r="B958" s="1" t="s">
        <v>69</v>
      </c>
      <c r="C958" s="1">
        <v>0.97099999999999997</v>
      </c>
      <c r="D958" s="1">
        <v>0.98</v>
      </c>
      <c r="E958" s="4"/>
      <c r="G958" t="str">
        <f>VLOOKUP(A958,Sheet2!A2:B307,2)</f>
        <v>Avioliitosta eronneet naiset, puoliso eri sukupuolta</v>
      </c>
      <c r="K958" t="str">
        <f>VLOOKUP(B958,Sheet2!A2:B307,2)</f>
        <v>Rattijuopumukset yhteensä, miehet</v>
      </c>
    </row>
    <row r="959" spans="1:11" x14ac:dyDescent="0.2">
      <c r="A959" s="1" t="s">
        <v>58</v>
      </c>
      <c r="B959" s="1" t="s">
        <v>73</v>
      </c>
      <c r="C959" s="1">
        <v>0.99199999999999999</v>
      </c>
      <c r="D959" s="1">
        <v>0.98899999999999999</v>
      </c>
      <c r="E959" s="4"/>
      <c r="G959" t="str">
        <f>VLOOKUP(A959,Sheet2!A2:B307,2)</f>
        <v>Avioliitosta eronneet naiset, puoliso eri sukupuolta</v>
      </c>
      <c r="K959" t="str">
        <f>VLOOKUP(B959,Sheet2!A2:B307,2)</f>
        <v>Velallisten lkm</v>
      </c>
    </row>
    <row r="960" spans="1:11" x14ac:dyDescent="0.2">
      <c r="A960" s="1" t="s">
        <v>51</v>
      </c>
      <c r="B960" s="1" t="s">
        <v>66</v>
      </c>
      <c r="C960" s="1">
        <v>0.93600000000000005</v>
      </c>
      <c r="D960" s="1">
        <v>0.95899999999999996</v>
      </c>
      <c r="E960" s="4"/>
      <c r="G960" t="str">
        <f>VLOOKUP(A960,Sheet2!A2:B307,2)</f>
        <v>Aviopari tai rekisteröity pari ja lapsia, alle 3-v. lasten lkm perheissä</v>
      </c>
      <c r="K960" t="str">
        <f>VLOOKUP(B960,Sheet2!A2:B307,2)</f>
        <v>A Omaisuusrikokset, miehet</v>
      </c>
    </row>
    <row r="961" spans="1:11" x14ac:dyDescent="0.2">
      <c r="A961" s="1" t="s">
        <v>51</v>
      </c>
      <c r="B961" s="1" t="s">
        <v>71</v>
      </c>
      <c r="C961" s="1">
        <v>0.94299999999999995</v>
      </c>
      <c r="D961" s="1">
        <v>0.96299999999999997</v>
      </c>
      <c r="E961" s="4"/>
      <c r="G961" t="str">
        <f>VLOOKUP(A961,Sheet2!A2:B307,2)</f>
        <v>Aviopari tai rekisteröity pari ja lapsia, alle 3-v. lasten lkm perheissä</v>
      </c>
      <c r="K961" t="str">
        <f>VLOOKUP(B961,Sheet2!A2:B307,2)</f>
        <v>A Omaisuusrikokset, naiset</v>
      </c>
    </row>
    <row r="962" spans="1:11" x14ac:dyDescent="0.2">
      <c r="A962" s="1" t="s">
        <v>51</v>
      </c>
      <c r="B962" s="1" t="s">
        <v>55</v>
      </c>
      <c r="C962" s="1">
        <v>0.98199999999999998</v>
      </c>
      <c r="D962" s="1">
        <v>0.98499999999999999</v>
      </c>
      <c r="E962" s="3">
        <v>0.88100000000000001</v>
      </c>
      <c r="G962" t="str">
        <f>VLOOKUP(A962,Sheet2!A2:B307,2)</f>
        <v>Aviopari tai rekisteröity pari ja lapsia, alle 3-v. lasten lkm perheissä</v>
      </c>
      <c r="K962" t="str">
        <f>VLOOKUP(B962,Sheet2!A2:B307,2)</f>
        <v>Avioliiton solmineet miehet, puoliso eri sukupuolta</v>
      </c>
    </row>
    <row r="963" spans="1:11" x14ac:dyDescent="0.2">
      <c r="A963" s="1" t="s">
        <v>51</v>
      </c>
      <c r="B963" s="1" t="s">
        <v>56</v>
      </c>
      <c r="C963" s="1">
        <v>0.98</v>
      </c>
      <c r="D963" s="1">
        <v>0.98399999999999999</v>
      </c>
      <c r="E963" s="3">
        <v>0.85399999999999998</v>
      </c>
      <c r="G963" t="str">
        <f>VLOOKUP(A963,Sheet2!A2:B307,2)</f>
        <v>Aviopari tai rekisteröity pari ja lapsia, alle 3-v. lasten lkm perheissä</v>
      </c>
      <c r="K963" t="str">
        <f>VLOOKUP(B963,Sheet2!A2:B307,2)</f>
        <v>Avioliiton solmineet naiset, puoliso eri sukupuolta</v>
      </c>
    </row>
    <row r="964" spans="1:11" x14ac:dyDescent="0.2">
      <c r="A964" s="1" t="s">
        <v>51</v>
      </c>
      <c r="B964" s="1" t="s">
        <v>57</v>
      </c>
      <c r="C964" s="1">
        <v>0.98199999999999998</v>
      </c>
      <c r="D964" s="1">
        <v>0.98799999999999999</v>
      </c>
      <c r="E964" s="4"/>
      <c r="G964" t="str">
        <f>VLOOKUP(A964,Sheet2!A2:B307,2)</f>
        <v>Aviopari tai rekisteröity pari ja lapsia, alle 3-v. lasten lkm perheissä</v>
      </c>
      <c r="K964" t="str">
        <f>VLOOKUP(B964,Sheet2!A2:B307,2)</f>
        <v>Avioliitosta eronneet miehet, puoliso eri sukupuolta</v>
      </c>
    </row>
    <row r="965" spans="1:11" x14ac:dyDescent="0.2">
      <c r="A965" s="1" t="s">
        <v>51</v>
      </c>
      <c r="B965" s="1" t="s">
        <v>58</v>
      </c>
      <c r="C965" s="1">
        <v>0.98099999999999998</v>
      </c>
      <c r="D965" s="1">
        <v>0.98699999999999999</v>
      </c>
      <c r="G965" t="str">
        <f>VLOOKUP(A965,Sheet2!A2:B307,2)</f>
        <v>Aviopari tai rekisteröity pari ja lapsia, alle 3-v. lasten lkm perheissä</v>
      </c>
      <c r="K965" t="str">
        <f>VLOOKUP(B965,Sheet2!A2:B307,2)</f>
        <v>Avioliitosta eronneet naiset, puoliso eri sukupuolta</v>
      </c>
    </row>
    <row r="966" spans="1:11" x14ac:dyDescent="0.2">
      <c r="A966" s="1" t="s">
        <v>51</v>
      </c>
      <c r="B966" s="1" t="s">
        <v>53</v>
      </c>
      <c r="C966" s="1">
        <v>0.999</v>
      </c>
      <c r="D966" s="1">
        <v>0.999</v>
      </c>
      <c r="E966" s="3">
        <v>0.91700000000000004</v>
      </c>
      <c r="G966" t="str">
        <f>VLOOKUP(A966,Sheet2!A2:B307,2)</f>
        <v>Aviopari tai rekisteröity pari ja lapsia, alle 3-v. lasten lkm perheissä</v>
      </c>
      <c r="K966" t="str">
        <f>VLOOKUP(B966,Sheet2!A2:B307,2)</f>
        <v>Aviopari tai rekisteröity pari ja lapsia, alle 7-v. lasten lkm perheissä</v>
      </c>
    </row>
    <row r="967" spans="1:11" x14ac:dyDescent="0.2">
      <c r="A967" s="1" t="s">
        <v>51</v>
      </c>
      <c r="B967" s="1" t="s">
        <v>52</v>
      </c>
      <c r="C967" s="1">
        <v>0.98399999999999999</v>
      </c>
      <c r="D967" s="1">
        <v>0.98699999999999999</v>
      </c>
      <c r="G967" t="str">
        <f>VLOOKUP(A967,Sheet2!A2:B307,2)</f>
        <v>Aviopari tai rekisteröity pari ja lapsia, alle 3-v. lasten lkm perheissä</v>
      </c>
      <c r="K967" t="str">
        <f>VLOOKUP(B967,Sheet2!A2:B307,2)</f>
        <v>Avopari ja lapsia, alle 3-v. lasten lkm perheissä</v>
      </c>
    </row>
    <row r="968" spans="1:11" x14ac:dyDescent="0.2">
      <c r="A968" s="1" t="s">
        <v>51</v>
      </c>
      <c r="B968" s="1" t="s">
        <v>54</v>
      </c>
      <c r="C968" s="1">
        <v>0.98399999999999999</v>
      </c>
      <c r="D968" s="1">
        <v>0.98599999999999999</v>
      </c>
      <c r="E968" s="4"/>
      <c r="G968" t="str">
        <f>VLOOKUP(A968,Sheet2!A2:B307,2)</f>
        <v>Aviopari tai rekisteröity pari ja lapsia, alle 3-v. lasten lkm perheissä</v>
      </c>
      <c r="K968" t="str">
        <f>VLOOKUP(B968,Sheet2!A2:B307,2)</f>
        <v>Avopari ja lapsia, alle 7-v. lasten lkm perheissä</v>
      </c>
    </row>
    <row r="969" spans="1:11" x14ac:dyDescent="0.2">
      <c r="A969" s="1" t="s">
        <v>51</v>
      </c>
      <c r="B969" s="1" t="s">
        <v>67</v>
      </c>
      <c r="C969" s="1">
        <v>0.94099999999999995</v>
      </c>
      <c r="D969" s="1">
        <v>0.95599999999999996</v>
      </c>
      <c r="G969" t="str">
        <f>VLOOKUP(A969,Sheet2!A2:B307,2)</f>
        <v>Aviopari tai rekisteröity pari ja lapsia, alle 3-v. lasten lkm perheissä</v>
      </c>
      <c r="K969" t="str">
        <f>VLOOKUP(B969,Sheet2!A2:B307,2)</f>
        <v>B Henkeen ja terveyteen kohdistuneet rikokset, miehet</v>
      </c>
    </row>
    <row r="970" spans="1:11" x14ac:dyDescent="0.2">
      <c r="A970" s="1" t="s">
        <v>51</v>
      </c>
      <c r="B970" s="1" t="s">
        <v>72</v>
      </c>
      <c r="C970" s="1">
        <v>0.93100000000000005</v>
      </c>
      <c r="D970" s="1">
        <v>0.95</v>
      </c>
      <c r="G970" t="str">
        <f>VLOOKUP(A970,Sheet2!A2:B307,2)</f>
        <v>Aviopari tai rekisteröity pari ja lapsia, alle 3-v. lasten lkm perheissä</v>
      </c>
      <c r="K970" t="str">
        <f>VLOOKUP(B970,Sheet2!A2:B307,2)</f>
        <v>B Henkeen ja terveyteen kohdistuneet rikokset, naiset</v>
      </c>
    </row>
    <row r="971" spans="1:11" x14ac:dyDescent="0.2">
      <c r="A971" s="1" t="s">
        <v>51</v>
      </c>
      <c r="B971" s="1" t="s">
        <v>68</v>
      </c>
      <c r="C971" s="1">
        <v>0.93400000000000005</v>
      </c>
      <c r="D971" s="1">
        <v>0.95099999999999996</v>
      </c>
      <c r="E971" s="4"/>
      <c r="G971" t="str">
        <f>VLOOKUP(A971,Sheet2!A2:B307,2)</f>
        <v>Aviopari tai rekisteröity pari ja lapsia, alle 3-v. lasten lkm perheissä</v>
      </c>
      <c r="K971" t="str">
        <f>VLOOKUP(B971,Sheet2!A2:B307,2)</f>
        <v>C Seksuaalirikokset, miehet</v>
      </c>
    </row>
    <row r="972" spans="1:11" x14ac:dyDescent="0.2">
      <c r="A972" s="1" t="s">
        <v>51</v>
      </c>
      <c r="B972" s="1" t="s">
        <v>70</v>
      </c>
      <c r="C972" s="1">
        <v>0.93700000000000006</v>
      </c>
      <c r="D972" s="1">
        <v>0.95099999999999996</v>
      </c>
      <c r="G972" t="str">
        <f>VLOOKUP(A972,Sheet2!A2:B307,2)</f>
        <v>Aviopari tai rekisteröity pari ja lapsia, alle 3-v. lasten lkm perheissä</v>
      </c>
      <c r="K972" t="str">
        <f>VLOOKUP(B972,Sheet2!A2:B307,2)</f>
        <v>Huumausainerikokset yhteensä, miehet</v>
      </c>
    </row>
    <row r="973" spans="1:11" x14ac:dyDescent="0.2">
      <c r="A973" s="1" t="s">
        <v>51</v>
      </c>
      <c r="B973" s="1" t="s">
        <v>65</v>
      </c>
      <c r="C973" s="1">
        <v>0.93500000000000005</v>
      </c>
      <c r="D973" s="1">
        <v>0.91600000000000004</v>
      </c>
      <c r="E973" s="4"/>
      <c r="G973" t="str">
        <f>VLOOKUP(A973,Sheet2!A2:B307,2)</f>
        <v>Aviopari tai rekisteröity pari ja lapsia, alle 3-v. lasten lkm perheissä</v>
      </c>
      <c r="K973" t="str">
        <f>VLOOKUP(B973,Sheet2!A2:B307,2)</f>
        <v>Itsemurhan tutkinta</v>
      </c>
    </row>
    <row r="974" spans="1:11" x14ac:dyDescent="0.2">
      <c r="A974" s="1" t="s">
        <v>51</v>
      </c>
      <c r="B974" s="1" t="s">
        <v>64</v>
      </c>
      <c r="C974" s="1">
        <v>0.96899999999999997</v>
      </c>
      <c r="D974" s="1">
        <v>0.98</v>
      </c>
      <c r="E974" s="4"/>
      <c r="G974" t="str">
        <f>VLOOKUP(A974,Sheet2!A2:B307,2)</f>
        <v>Aviopari tai rekisteröity pari ja lapsia, alle 3-v. lasten lkm perheissä</v>
      </c>
      <c r="K974" t="str">
        <f>VLOOKUP(B974,Sheet2!A2:B307,2)</f>
        <v>Kokonaan perusturvan varassa, asuntoväestö lapsia</v>
      </c>
    </row>
    <row r="975" spans="1:11" x14ac:dyDescent="0.2">
      <c r="A975" s="1" t="s">
        <v>51</v>
      </c>
      <c r="B975" s="1" t="s">
        <v>61</v>
      </c>
      <c r="C975" s="1">
        <v>0.96199999999999997</v>
      </c>
      <c r="D975" s="1">
        <v>0.97</v>
      </c>
      <c r="E975" s="4"/>
      <c r="G975" t="str">
        <f>VLOOKUP(A975,Sheet2!A2:B307,2)</f>
        <v>Aviopari tai rekisteröity pari ja lapsia, alle 3-v. lasten lkm perheissä</v>
      </c>
      <c r="K975" t="str">
        <f>VLOOKUP(B975,Sheet2!A2:B307,2)</f>
        <v>Kokonaan perusturvan varassa, koko asuntoväestö</v>
      </c>
    </row>
    <row r="976" spans="1:11" x14ac:dyDescent="0.2">
      <c r="A976" s="1" t="s">
        <v>51</v>
      </c>
      <c r="B976" s="1" t="s">
        <v>63</v>
      </c>
      <c r="C976" s="1">
        <v>0.96</v>
      </c>
      <c r="D976" s="1">
        <v>0.96799999999999997</v>
      </c>
      <c r="E976" s="4"/>
      <c r="G976" t="str">
        <f>VLOOKUP(A976,Sheet2!A2:B307,2)</f>
        <v>Aviopari tai rekisteröity pari ja lapsia, alle 3-v. lasten lkm perheissä</v>
      </c>
      <c r="K976" t="str">
        <f>VLOOKUP(B976,Sheet2!A2:B307,2)</f>
        <v>Perusturvan osuus yli puolet tuloista, koko asuntoväestö</v>
      </c>
    </row>
    <row r="977" spans="1:11" x14ac:dyDescent="0.2">
      <c r="A977" s="1" t="s">
        <v>51</v>
      </c>
      <c r="B977" s="1" t="s">
        <v>59</v>
      </c>
      <c r="C977" s="1">
        <v>0.93799999999999994</v>
      </c>
      <c r="D977" s="1">
        <v>0.94199999999999995</v>
      </c>
      <c r="E977" s="4"/>
      <c r="G977" t="str">
        <f>VLOOKUP(A977,Sheet2!A2:B307,2)</f>
        <v>Aviopari tai rekisteröity pari ja lapsia, alle 3-v. lasten lkm perheissä</v>
      </c>
      <c r="K977" t="str">
        <f>VLOOKUP(B977,Sheet2!A2:B307,2)</f>
        <v>Pienituloisten henkilöiden lukumäärä asuntoväestössä</v>
      </c>
    </row>
    <row r="978" spans="1:11" x14ac:dyDescent="0.2">
      <c r="A978" s="1" t="s">
        <v>51</v>
      </c>
      <c r="B978" s="1" t="s">
        <v>60</v>
      </c>
      <c r="C978" s="1">
        <v>0.97199999999999998</v>
      </c>
      <c r="D978" s="1">
        <v>0.97899999999999998</v>
      </c>
      <c r="E978" s="4"/>
      <c r="G978" t="str">
        <f>VLOOKUP(A978,Sheet2!A2:B307,2)</f>
        <v>Aviopari tai rekisteröity pari ja lapsia, alle 3-v. lasten lkm perheissä</v>
      </c>
      <c r="K978" t="str">
        <f>VLOOKUP(B978,Sheet2!A2:B307,2)</f>
        <v>Pienituloisten lasten lukumäärä asuntoväestössä</v>
      </c>
    </row>
    <row r="979" spans="1:11" x14ac:dyDescent="0.2">
      <c r="A979" s="1" t="s">
        <v>51</v>
      </c>
      <c r="B979" s="1" t="s">
        <v>62</v>
      </c>
      <c r="C979" s="1">
        <v>0.95699999999999996</v>
      </c>
      <c r="D979" s="1">
        <v>0.96799999999999997</v>
      </c>
      <c r="E979" s="4"/>
      <c r="G979" t="str">
        <f>VLOOKUP(A979,Sheet2!A2:B307,2)</f>
        <v>Aviopari tai rekisteröity pari ja lapsia, alle 3-v. lasten lkm perheissä</v>
      </c>
      <c r="K979" t="str">
        <f>VLOOKUP(B979,Sheet2!A2:B307,2)</f>
        <v>Pitkittyneesti perusturvan varassa,  koko asuntoväestö</v>
      </c>
    </row>
    <row r="980" spans="1:11" x14ac:dyDescent="0.2">
      <c r="A980" s="1" t="s">
        <v>51</v>
      </c>
      <c r="B980" s="1" t="s">
        <v>69</v>
      </c>
      <c r="C980" s="1">
        <v>0.93600000000000005</v>
      </c>
      <c r="D980" s="1">
        <v>0.95499999999999996</v>
      </c>
      <c r="E980" s="4"/>
      <c r="G980" t="str">
        <f>VLOOKUP(A980,Sheet2!A2:B307,2)</f>
        <v>Aviopari tai rekisteröity pari ja lapsia, alle 3-v. lasten lkm perheissä</v>
      </c>
      <c r="K980" t="str">
        <f>VLOOKUP(B980,Sheet2!A2:B307,2)</f>
        <v>Rattijuopumukset yhteensä, miehet</v>
      </c>
    </row>
    <row r="981" spans="1:11" x14ac:dyDescent="0.2">
      <c r="A981" s="1" t="s">
        <v>51</v>
      </c>
      <c r="B981" s="1" t="s">
        <v>73</v>
      </c>
      <c r="C981" s="1">
        <v>0.96699999999999997</v>
      </c>
      <c r="D981" s="1">
        <v>0.97699999999999998</v>
      </c>
      <c r="E981" s="2"/>
      <c r="G981" t="str">
        <f>VLOOKUP(A981,Sheet2!A2:B307,2)</f>
        <v>Aviopari tai rekisteröity pari ja lapsia, alle 3-v. lasten lkm perheissä</v>
      </c>
      <c r="K981" t="str">
        <f>VLOOKUP(B981,Sheet2!A2:B307,2)</f>
        <v>Velallisten lkm</v>
      </c>
    </row>
    <row r="982" spans="1:11" x14ac:dyDescent="0.2">
      <c r="A982" s="1" t="s">
        <v>53</v>
      </c>
      <c r="B982" s="1" t="s">
        <v>66</v>
      </c>
      <c r="C982" s="1">
        <v>0.92100000000000004</v>
      </c>
      <c r="D982" s="1">
        <v>0.95299999999999996</v>
      </c>
      <c r="E982" s="4"/>
      <c r="G982" t="str">
        <f>VLOOKUP(A982,Sheet2!A2:B307,2)</f>
        <v>Aviopari tai rekisteröity pari ja lapsia, alle 7-v. lasten lkm perheissä</v>
      </c>
      <c r="K982" t="str">
        <f>VLOOKUP(B982,Sheet2!A2:B307,2)</f>
        <v>A Omaisuusrikokset, miehet</v>
      </c>
    </row>
    <row r="983" spans="1:11" x14ac:dyDescent="0.2">
      <c r="A983" s="1" t="s">
        <v>53</v>
      </c>
      <c r="B983" s="1" t="s">
        <v>71</v>
      </c>
      <c r="C983" s="1">
        <v>0.92800000000000005</v>
      </c>
      <c r="D983" s="1">
        <v>0.95699999999999996</v>
      </c>
      <c r="E983" s="4"/>
      <c r="G983" t="str">
        <f>VLOOKUP(A983,Sheet2!A2:B307,2)</f>
        <v>Aviopari tai rekisteröity pari ja lapsia, alle 7-v. lasten lkm perheissä</v>
      </c>
      <c r="K983" t="str">
        <f>VLOOKUP(B983,Sheet2!A2:B307,2)</f>
        <v>A Omaisuusrikokset, naiset</v>
      </c>
    </row>
    <row r="984" spans="1:11" x14ac:dyDescent="0.2">
      <c r="A984" s="1" t="s">
        <v>53</v>
      </c>
      <c r="B984" s="1" t="s">
        <v>55</v>
      </c>
      <c r="C984" s="1">
        <v>0.97399999999999998</v>
      </c>
      <c r="D984" s="1">
        <v>0.98</v>
      </c>
      <c r="E984" s="4"/>
      <c r="G984" t="str">
        <f>VLOOKUP(A984,Sheet2!A2:B307,2)</f>
        <v>Aviopari tai rekisteröity pari ja lapsia, alle 7-v. lasten lkm perheissä</v>
      </c>
      <c r="K984" t="str">
        <f>VLOOKUP(B984,Sheet2!A2:B307,2)</f>
        <v>Avioliiton solmineet miehet, puoliso eri sukupuolta</v>
      </c>
    </row>
    <row r="985" spans="1:11" x14ac:dyDescent="0.2">
      <c r="A985" s="1" t="s">
        <v>53</v>
      </c>
      <c r="B985" s="1" t="s">
        <v>56</v>
      </c>
      <c r="C985" s="1">
        <v>0.97</v>
      </c>
      <c r="D985" s="1">
        <v>0.97899999999999998</v>
      </c>
      <c r="E985" s="2"/>
      <c r="G985" t="str">
        <f>VLOOKUP(A985,Sheet2!A2:B307,2)</f>
        <v>Aviopari tai rekisteröity pari ja lapsia, alle 7-v. lasten lkm perheissä</v>
      </c>
      <c r="K985" t="str">
        <f>VLOOKUP(B985,Sheet2!A2:B307,2)</f>
        <v>Avioliiton solmineet naiset, puoliso eri sukupuolta</v>
      </c>
    </row>
    <row r="986" spans="1:11" x14ac:dyDescent="0.2">
      <c r="A986" s="1" t="s">
        <v>53</v>
      </c>
      <c r="B986" s="1" t="s">
        <v>57</v>
      </c>
      <c r="C986" s="1">
        <v>0.97699999999999998</v>
      </c>
      <c r="D986" s="1">
        <v>0.98799999999999999</v>
      </c>
      <c r="E986" s="4"/>
      <c r="G986" t="str">
        <f>VLOOKUP(A986,Sheet2!A2:B307,2)</f>
        <v>Aviopari tai rekisteröity pari ja lapsia, alle 7-v. lasten lkm perheissä</v>
      </c>
      <c r="K986" t="str">
        <f>VLOOKUP(B986,Sheet2!A2:B307,2)</f>
        <v>Avioliitosta eronneet miehet, puoliso eri sukupuolta</v>
      </c>
    </row>
    <row r="987" spans="1:11" x14ac:dyDescent="0.2">
      <c r="A987" s="1" t="s">
        <v>53</v>
      </c>
      <c r="B987" s="1" t="s">
        <v>58</v>
      </c>
      <c r="C987" s="1">
        <v>0.97499999999999998</v>
      </c>
      <c r="D987" s="1">
        <v>0.98699999999999999</v>
      </c>
      <c r="E987" s="4"/>
      <c r="G987" t="str">
        <f>VLOOKUP(A987,Sheet2!A2:B307,2)</f>
        <v>Aviopari tai rekisteröity pari ja lapsia, alle 7-v. lasten lkm perheissä</v>
      </c>
      <c r="K987" t="str">
        <f>VLOOKUP(B987,Sheet2!A2:B307,2)</f>
        <v>Avioliitosta eronneet naiset, puoliso eri sukupuolta</v>
      </c>
    </row>
    <row r="988" spans="1:11" x14ac:dyDescent="0.2">
      <c r="A988" s="1" t="s">
        <v>53</v>
      </c>
      <c r="B988" s="1" t="s">
        <v>54</v>
      </c>
      <c r="C988" s="1">
        <v>0.98299999999999998</v>
      </c>
      <c r="D988" s="1">
        <v>0.98699999999999999</v>
      </c>
      <c r="E988" s="2"/>
      <c r="G988" t="str">
        <f>VLOOKUP(A988,Sheet2!A2:B307,2)</f>
        <v>Aviopari tai rekisteröity pari ja lapsia, alle 7-v. lasten lkm perheissä</v>
      </c>
      <c r="K988" t="str">
        <f>VLOOKUP(B988,Sheet2!A2:B307,2)</f>
        <v>Avopari ja lapsia, alle 7-v. lasten lkm perheissä</v>
      </c>
    </row>
    <row r="989" spans="1:11" x14ac:dyDescent="0.2">
      <c r="A989" s="1" t="s">
        <v>53</v>
      </c>
      <c r="B989" s="1" t="s">
        <v>67</v>
      </c>
      <c r="C989" s="1">
        <v>0.92900000000000005</v>
      </c>
      <c r="D989" s="1">
        <v>0.95299999999999996</v>
      </c>
      <c r="E989" s="2"/>
      <c r="G989" t="str">
        <f>VLOOKUP(A989,Sheet2!A2:B307,2)</f>
        <v>Aviopari tai rekisteröity pari ja lapsia, alle 7-v. lasten lkm perheissä</v>
      </c>
      <c r="K989" t="str">
        <f>VLOOKUP(B989,Sheet2!A2:B307,2)</f>
        <v>B Henkeen ja terveyteen kohdistuneet rikokset, miehet</v>
      </c>
    </row>
    <row r="990" spans="1:11" x14ac:dyDescent="0.2">
      <c r="A990" s="1" t="s">
        <v>53</v>
      </c>
      <c r="B990" s="1" t="s">
        <v>72</v>
      </c>
      <c r="C990" s="1">
        <v>0.91700000000000004</v>
      </c>
      <c r="D990" s="1">
        <v>0.94699999999999995</v>
      </c>
      <c r="E990" s="2"/>
      <c r="G990" t="str">
        <f>VLOOKUP(A990,Sheet2!A2:B307,2)</f>
        <v>Aviopari tai rekisteröity pari ja lapsia, alle 7-v. lasten lkm perheissä</v>
      </c>
      <c r="K990" t="str">
        <f>VLOOKUP(B990,Sheet2!A2:B307,2)</f>
        <v>B Henkeen ja terveyteen kohdistuneet rikokset, naiset</v>
      </c>
    </row>
    <row r="991" spans="1:11" x14ac:dyDescent="0.2">
      <c r="A991" s="1" t="s">
        <v>53</v>
      </c>
      <c r="B991" s="1" t="s">
        <v>68</v>
      </c>
      <c r="C991" s="1">
        <v>0.92300000000000004</v>
      </c>
      <c r="D991" s="1">
        <v>0.94899999999999995</v>
      </c>
      <c r="E991" s="2"/>
      <c r="G991" t="str">
        <f>VLOOKUP(A991,Sheet2!A2:B307,2)</f>
        <v>Aviopari tai rekisteröity pari ja lapsia, alle 7-v. lasten lkm perheissä</v>
      </c>
      <c r="K991" t="str">
        <f>VLOOKUP(B991,Sheet2!A2:B307,2)</f>
        <v>C Seksuaalirikokset, miehet</v>
      </c>
    </row>
    <row r="992" spans="1:11" x14ac:dyDescent="0.2">
      <c r="A992" s="1" t="s">
        <v>53</v>
      </c>
      <c r="B992" s="1" t="s">
        <v>70</v>
      </c>
      <c r="C992" s="1">
        <v>0.92500000000000004</v>
      </c>
      <c r="D992" s="1">
        <v>0.94199999999999995</v>
      </c>
      <c r="E992" s="2"/>
      <c r="G992" t="str">
        <f>VLOOKUP(A992,Sheet2!A2:B307,2)</f>
        <v>Aviopari tai rekisteröity pari ja lapsia, alle 7-v. lasten lkm perheissä</v>
      </c>
      <c r="K992" t="str">
        <f>VLOOKUP(B992,Sheet2!A2:B307,2)</f>
        <v>Huumausainerikokset yhteensä, miehet</v>
      </c>
    </row>
    <row r="993" spans="1:11" x14ac:dyDescent="0.2">
      <c r="A993" s="1" t="s">
        <v>53</v>
      </c>
      <c r="B993" s="1" t="s">
        <v>65</v>
      </c>
      <c r="C993" s="1">
        <v>0.92700000000000005</v>
      </c>
      <c r="D993" s="1">
        <v>0.92</v>
      </c>
      <c r="E993" s="2"/>
      <c r="G993" t="str">
        <f>VLOOKUP(A993,Sheet2!A2:B307,2)</f>
        <v>Aviopari tai rekisteröity pari ja lapsia, alle 7-v. lasten lkm perheissä</v>
      </c>
      <c r="K993" t="str">
        <f>VLOOKUP(B993,Sheet2!A2:B307,2)</f>
        <v>Itsemurhan tutkinta</v>
      </c>
    </row>
    <row r="994" spans="1:11" x14ac:dyDescent="0.2">
      <c r="A994" s="1" t="s">
        <v>53</v>
      </c>
      <c r="B994" s="1" t="s">
        <v>64</v>
      </c>
      <c r="C994" s="1">
        <v>0.95699999999999996</v>
      </c>
      <c r="D994" s="1">
        <v>0.97299999999999998</v>
      </c>
      <c r="E994" s="2"/>
      <c r="G994" t="str">
        <f>VLOOKUP(A994,Sheet2!A2:B307,2)</f>
        <v>Aviopari tai rekisteröity pari ja lapsia, alle 7-v. lasten lkm perheissä</v>
      </c>
      <c r="K994" t="str">
        <f>VLOOKUP(B994,Sheet2!A2:B307,2)</f>
        <v>Kokonaan perusturvan varassa, asuntoväestö lapsia</v>
      </c>
    </row>
    <row r="995" spans="1:11" x14ac:dyDescent="0.2">
      <c r="A995" s="1" t="s">
        <v>53</v>
      </c>
      <c r="B995" s="1" t="s">
        <v>61</v>
      </c>
      <c r="C995" s="1">
        <v>0.95199999999999996</v>
      </c>
      <c r="D995" s="1">
        <v>0.96599999999999997</v>
      </c>
      <c r="E995" s="2"/>
      <c r="G995" t="str">
        <f>VLOOKUP(A995,Sheet2!A2:B307,2)</f>
        <v>Aviopari tai rekisteröity pari ja lapsia, alle 7-v. lasten lkm perheissä</v>
      </c>
      <c r="K995" t="str">
        <f>VLOOKUP(B995,Sheet2!A2:B307,2)</f>
        <v>Kokonaan perusturvan varassa, koko asuntoväestö</v>
      </c>
    </row>
    <row r="996" spans="1:11" x14ac:dyDescent="0.2">
      <c r="A996" s="1" t="s">
        <v>53</v>
      </c>
      <c r="B996" s="1" t="s">
        <v>63</v>
      </c>
      <c r="C996" s="1">
        <v>0.95099999999999996</v>
      </c>
      <c r="D996" s="1">
        <v>0.96299999999999997</v>
      </c>
      <c r="E996" s="2"/>
      <c r="G996" t="str">
        <f>VLOOKUP(A996,Sheet2!A2:B307,2)</f>
        <v>Aviopari tai rekisteröity pari ja lapsia, alle 7-v. lasten lkm perheissä</v>
      </c>
      <c r="K996" t="str">
        <f>VLOOKUP(B996,Sheet2!A2:B307,2)</f>
        <v>Perusturvan osuus yli puolet tuloista, koko asuntoväestö</v>
      </c>
    </row>
    <row r="997" spans="1:11" x14ac:dyDescent="0.2">
      <c r="A997" s="1" t="s">
        <v>53</v>
      </c>
      <c r="B997" s="1" t="s">
        <v>59</v>
      </c>
      <c r="C997" s="1">
        <v>0.93200000000000005</v>
      </c>
      <c r="D997" s="1">
        <v>0.94199999999999995</v>
      </c>
      <c r="E997" s="2"/>
      <c r="G997" t="str">
        <f>VLOOKUP(A997,Sheet2!A2:B307,2)</f>
        <v>Aviopari tai rekisteröity pari ja lapsia, alle 7-v. lasten lkm perheissä</v>
      </c>
      <c r="K997" t="str">
        <f>VLOOKUP(B997,Sheet2!A2:B307,2)</f>
        <v>Pienituloisten henkilöiden lukumäärä asuntoväestössä</v>
      </c>
    </row>
    <row r="998" spans="1:11" x14ac:dyDescent="0.2">
      <c r="A998" s="1" t="s">
        <v>53</v>
      </c>
      <c r="B998" s="1" t="s">
        <v>60</v>
      </c>
      <c r="C998" s="1">
        <v>0.97</v>
      </c>
      <c r="D998" s="1">
        <v>0.97899999999999998</v>
      </c>
      <c r="E998" s="4"/>
      <c r="G998" t="str">
        <f>VLOOKUP(A998,Sheet2!A2:B307,2)</f>
        <v>Aviopari tai rekisteröity pari ja lapsia, alle 7-v. lasten lkm perheissä</v>
      </c>
      <c r="K998" t="str">
        <f>VLOOKUP(B998,Sheet2!A2:B307,2)</f>
        <v>Pienituloisten lasten lukumäärä asuntoväestössä</v>
      </c>
    </row>
    <row r="999" spans="1:11" x14ac:dyDescent="0.2">
      <c r="A999" s="1" t="s">
        <v>53</v>
      </c>
      <c r="B999" s="1" t="s">
        <v>62</v>
      </c>
      <c r="C999" s="1">
        <v>0.94699999999999995</v>
      </c>
      <c r="D999" s="1">
        <v>0.96199999999999997</v>
      </c>
      <c r="E999" s="2"/>
      <c r="G999" t="str">
        <f>VLOOKUP(A999,Sheet2!A2:B307,2)</f>
        <v>Aviopari tai rekisteröity pari ja lapsia, alle 7-v. lasten lkm perheissä</v>
      </c>
      <c r="K999" t="str">
        <f>VLOOKUP(B999,Sheet2!A2:B307,2)</f>
        <v>Pitkittyneesti perusturvan varassa,  koko asuntoväestö</v>
      </c>
    </row>
    <row r="1000" spans="1:11" x14ac:dyDescent="0.2">
      <c r="A1000" s="1" t="s">
        <v>53</v>
      </c>
      <c r="B1000" s="1" t="s">
        <v>69</v>
      </c>
      <c r="C1000" s="1">
        <v>0.93200000000000005</v>
      </c>
      <c r="D1000" s="1">
        <v>0.95299999999999996</v>
      </c>
      <c r="E1000" s="2"/>
      <c r="G1000" t="str">
        <f>VLOOKUP(A1000,Sheet2!A2:B307,2)</f>
        <v>Aviopari tai rekisteröity pari ja lapsia, alle 7-v. lasten lkm perheissä</v>
      </c>
      <c r="K1000" t="str">
        <f>VLOOKUP(B1000,Sheet2!A2:B307,2)</f>
        <v>Rattijuopumukset yhteensä, miehet</v>
      </c>
    </row>
    <row r="1001" spans="1:11" x14ac:dyDescent="0.2">
      <c r="A1001" s="1" t="s">
        <v>53</v>
      </c>
      <c r="B1001" s="1" t="s">
        <v>73</v>
      </c>
      <c r="C1001" s="1">
        <v>0.95699999999999996</v>
      </c>
      <c r="D1001" s="1">
        <v>0.97299999999999998</v>
      </c>
      <c r="E1001" s="2"/>
      <c r="G1001" t="str">
        <f>VLOOKUP(A1001,Sheet2!A2:B307,2)</f>
        <v>Aviopari tai rekisteröity pari ja lapsia, alle 7-v. lasten lkm perheissä</v>
      </c>
      <c r="K1001" t="str">
        <f>VLOOKUP(B1001,Sheet2!A2:B307,2)</f>
        <v>Velallisten lkm</v>
      </c>
    </row>
    <row r="1002" spans="1:11" x14ac:dyDescent="0.2">
      <c r="A1002" s="1" t="s">
        <v>49</v>
      </c>
      <c r="B1002" s="1" t="s">
        <v>66</v>
      </c>
      <c r="C1002" s="1">
        <v>0.91400000000000003</v>
      </c>
      <c r="D1002" s="1">
        <v>0.94199999999999995</v>
      </c>
      <c r="E1002" s="2"/>
      <c r="G1002" t="str">
        <f>VLOOKUP(A1002,Sheet2!A2:B307,2)</f>
        <v>Aviopari tai rekisteröity pari ja lapsia, henkilöitä perheessä</v>
      </c>
      <c r="K1002" t="str">
        <f>VLOOKUP(B1002,Sheet2!A2:B307,2)</f>
        <v>A Omaisuusrikokset, miehet</v>
      </c>
    </row>
    <row r="1003" spans="1:11" x14ac:dyDescent="0.2">
      <c r="A1003" s="1" t="s">
        <v>49</v>
      </c>
      <c r="B1003" s="1" t="s">
        <v>71</v>
      </c>
      <c r="C1003" s="1">
        <v>0.92100000000000004</v>
      </c>
      <c r="D1003" s="1">
        <v>0.94699999999999995</v>
      </c>
      <c r="E1003" s="2"/>
      <c r="G1003" t="str">
        <f>VLOOKUP(A1003,Sheet2!A2:B307,2)</f>
        <v>Aviopari tai rekisteröity pari ja lapsia, henkilöitä perheessä</v>
      </c>
      <c r="K1003" t="str">
        <f>VLOOKUP(B1003,Sheet2!A2:B307,2)</f>
        <v>A Omaisuusrikokset, naiset</v>
      </c>
    </row>
    <row r="1004" spans="1:11" x14ac:dyDescent="0.2">
      <c r="A1004" s="1" t="s">
        <v>49</v>
      </c>
      <c r="B1004" s="1" t="s">
        <v>55</v>
      </c>
      <c r="C1004" s="1">
        <v>0.96899999999999997</v>
      </c>
      <c r="D1004" s="1">
        <v>0.97199999999999998</v>
      </c>
      <c r="E1004" s="2"/>
      <c r="G1004" t="str">
        <f>VLOOKUP(A1004,Sheet2!A2:B307,2)</f>
        <v>Aviopari tai rekisteröity pari ja lapsia, henkilöitä perheessä</v>
      </c>
      <c r="K1004" t="str">
        <f>VLOOKUP(B1004,Sheet2!A2:B307,2)</f>
        <v>Avioliiton solmineet miehet, puoliso eri sukupuolta</v>
      </c>
    </row>
    <row r="1005" spans="1:11" x14ac:dyDescent="0.2">
      <c r="A1005" s="1" t="s">
        <v>49</v>
      </c>
      <c r="B1005" s="1" t="s">
        <v>56</v>
      </c>
      <c r="C1005" s="1">
        <v>0.96499999999999997</v>
      </c>
      <c r="D1005" s="1">
        <v>0.97</v>
      </c>
      <c r="E1005" s="4"/>
      <c r="G1005" t="str">
        <f>VLOOKUP(A1005,Sheet2!A2:B307,2)</f>
        <v>Aviopari tai rekisteröity pari ja lapsia, henkilöitä perheessä</v>
      </c>
      <c r="K1005" t="str">
        <f>VLOOKUP(B1005,Sheet2!A2:B307,2)</f>
        <v>Avioliiton solmineet naiset, puoliso eri sukupuolta</v>
      </c>
    </row>
    <row r="1006" spans="1:11" x14ac:dyDescent="0.2">
      <c r="A1006" s="1" t="s">
        <v>49</v>
      </c>
      <c r="B1006" s="1" t="s">
        <v>57</v>
      </c>
      <c r="C1006" s="1">
        <v>0.97799999999999998</v>
      </c>
      <c r="D1006" s="1">
        <v>0.98799999999999999</v>
      </c>
      <c r="E1006" s="4"/>
      <c r="G1006" t="str">
        <f>VLOOKUP(A1006,Sheet2!A2:B307,2)</f>
        <v>Aviopari tai rekisteröity pari ja lapsia, henkilöitä perheessä</v>
      </c>
      <c r="K1006" t="str">
        <f>VLOOKUP(B1006,Sheet2!A2:B307,2)</f>
        <v>Avioliitosta eronneet miehet, puoliso eri sukupuolta</v>
      </c>
    </row>
    <row r="1007" spans="1:11" x14ac:dyDescent="0.2">
      <c r="A1007" s="1" t="s">
        <v>49</v>
      </c>
      <c r="B1007" s="1" t="s">
        <v>58</v>
      </c>
      <c r="C1007" s="1">
        <v>0.97599999999999998</v>
      </c>
      <c r="D1007" s="1">
        <v>0.98599999999999999</v>
      </c>
      <c r="E1007" s="2"/>
      <c r="G1007" t="str">
        <f>VLOOKUP(A1007,Sheet2!A2:B307,2)</f>
        <v>Aviopari tai rekisteröity pari ja lapsia, henkilöitä perheessä</v>
      </c>
      <c r="K1007" t="str">
        <f>VLOOKUP(B1007,Sheet2!A2:B307,2)</f>
        <v>Avioliitosta eronneet naiset, puoliso eri sukupuolta</v>
      </c>
    </row>
    <row r="1008" spans="1:11" x14ac:dyDescent="0.2">
      <c r="A1008" s="1" t="s">
        <v>49</v>
      </c>
      <c r="B1008" s="1" t="s">
        <v>51</v>
      </c>
      <c r="C1008" s="1">
        <v>0.995</v>
      </c>
      <c r="D1008" s="1">
        <v>0.99399999999999999</v>
      </c>
      <c r="E1008" s="4"/>
      <c r="G1008" t="str">
        <f>VLOOKUP(A1008,Sheet2!A2:B307,2)</f>
        <v>Aviopari tai rekisteröity pari ja lapsia, henkilöitä perheessä</v>
      </c>
      <c r="K1008" t="str">
        <f>VLOOKUP(B1008,Sheet2!A2:B307,2)</f>
        <v>Aviopari tai rekisteröity pari ja lapsia, alle 3-v. lasten lkm perheissä</v>
      </c>
    </row>
    <row r="1009" spans="1:11" x14ac:dyDescent="0.2">
      <c r="A1009" s="1" t="s">
        <v>49</v>
      </c>
      <c r="B1009" s="1" t="s">
        <v>53</v>
      </c>
      <c r="C1009" s="1">
        <v>0.998</v>
      </c>
      <c r="D1009" s="1">
        <v>0.998</v>
      </c>
      <c r="E1009" s="2"/>
      <c r="G1009" t="str">
        <f>VLOOKUP(A1009,Sheet2!A2:B307,2)</f>
        <v>Aviopari tai rekisteröity pari ja lapsia, henkilöitä perheessä</v>
      </c>
      <c r="K1009" t="str">
        <f>VLOOKUP(B1009,Sheet2!A2:B307,2)</f>
        <v>Aviopari tai rekisteröity pari ja lapsia, alle 7-v. lasten lkm perheissä</v>
      </c>
    </row>
    <row r="1010" spans="1:11" x14ac:dyDescent="0.2">
      <c r="A1010" s="1" t="s">
        <v>49</v>
      </c>
      <c r="B1010" s="1" t="s">
        <v>52</v>
      </c>
      <c r="C1010" s="1">
        <v>0.98199999999999998</v>
      </c>
      <c r="D1010" s="1">
        <v>0.98499999999999999</v>
      </c>
      <c r="E1010" s="2"/>
      <c r="G1010" t="str">
        <f>VLOOKUP(A1010,Sheet2!A2:B307,2)</f>
        <v>Aviopari tai rekisteröity pari ja lapsia, henkilöitä perheessä</v>
      </c>
      <c r="K1010" t="str">
        <f>VLOOKUP(B1010,Sheet2!A2:B307,2)</f>
        <v>Avopari ja lapsia, alle 3-v. lasten lkm perheissä</v>
      </c>
    </row>
    <row r="1011" spans="1:11" x14ac:dyDescent="0.2">
      <c r="A1011" s="1" t="s">
        <v>49</v>
      </c>
      <c r="B1011" s="1" t="s">
        <v>54</v>
      </c>
      <c r="C1011" s="1">
        <v>0.98499999999999999</v>
      </c>
      <c r="D1011" s="1">
        <v>0.98699999999999999</v>
      </c>
      <c r="E1011" s="2"/>
      <c r="G1011" t="str">
        <f>VLOOKUP(A1011,Sheet2!A2:B307,2)</f>
        <v>Aviopari tai rekisteröity pari ja lapsia, henkilöitä perheessä</v>
      </c>
      <c r="K1011" t="str">
        <f>VLOOKUP(B1011,Sheet2!A2:B307,2)</f>
        <v>Avopari ja lapsia, alle 7-v. lasten lkm perheissä</v>
      </c>
    </row>
    <row r="1012" spans="1:11" x14ac:dyDescent="0.2">
      <c r="A1012" s="1" t="s">
        <v>49</v>
      </c>
      <c r="B1012" s="1" t="s">
        <v>50</v>
      </c>
      <c r="C1012" s="1">
        <v>0.98699999999999999</v>
      </c>
      <c r="D1012" s="1">
        <v>0.98799999999999999</v>
      </c>
      <c r="E1012" s="2"/>
      <c r="G1012" t="str">
        <f>VLOOKUP(A1012,Sheet2!A2:B307,2)</f>
        <v>Aviopari tai rekisteröity pari ja lapsia, henkilöitä perheessä</v>
      </c>
      <c r="K1012" t="str">
        <f>VLOOKUP(B1012,Sheet2!A2:B307,2)</f>
        <v>Avopari ja lapsia, henkilöitä perheessä</v>
      </c>
    </row>
    <row r="1013" spans="1:11" x14ac:dyDescent="0.2">
      <c r="A1013" s="1" t="s">
        <v>49</v>
      </c>
      <c r="B1013" s="1" t="s">
        <v>67</v>
      </c>
      <c r="C1013" s="1">
        <v>0.92300000000000004</v>
      </c>
      <c r="D1013" s="1">
        <v>0.94499999999999995</v>
      </c>
      <c r="E1013" s="4"/>
      <c r="G1013" t="str">
        <f>VLOOKUP(A1013,Sheet2!A2:B307,2)</f>
        <v>Aviopari tai rekisteröity pari ja lapsia, henkilöitä perheessä</v>
      </c>
      <c r="K1013" t="str">
        <f>VLOOKUP(B1013,Sheet2!A2:B307,2)</f>
        <v>B Henkeen ja terveyteen kohdistuneet rikokset, miehet</v>
      </c>
    </row>
    <row r="1014" spans="1:11" x14ac:dyDescent="0.2">
      <c r="A1014" s="1" t="s">
        <v>49</v>
      </c>
      <c r="B1014" s="1" t="s">
        <v>72</v>
      </c>
      <c r="C1014" s="1">
        <v>0.91100000000000003</v>
      </c>
      <c r="D1014" s="1">
        <v>0.93799999999999994</v>
      </c>
      <c r="E1014" s="2"/>
      <c r="G1014" t="str">
        <f>VLOOKUP(A1014,Sheet2!A2:B307,2)</f>
        <v>Aviopari tai rekisteröity pari ja lapsia, henkilöitä perheessä</v>
      </c>
      <c r="K1014" t="str">
        <f>VLOOKUP(B1014,Sheet2!A2:B307,2)</f>
        <v>B Henkeen ja terveyteen kohdistuneet rikokset, naiset</v>
      </c>
    </row>
    <row r="1015" spans="1:11" x14ac:dyDescent="0.2">
      <c r="A1015" s="1" t="s">
        <v>49</v>
      </c>
      <c r="B1015" s="1" t="s">
        <v>68</v>
      </c>
      <c r="C1015" s="1">
        <v>0.91700000000000004</v>
      </c>
      <c r="D1015" s="1">
        <v>0.93899999999999995</v>
      </c>
      <c r="E1015" s="2"/>
      <c r="G1015" t="str">
        <f>VLOOKUP(A1015,Sheet2!A2:B307,2)</f>
        <v>Aviopari tai rekisteröity pari ja lapsia, henkilöitä perheessä</v>
      </c>
      <c r="K1015" t="str">
        <f>VLOOKUP(B1015,Sheet2!A2:B307,2)</f>
        <v>C Seksuaalirikokset, miehet</v>
      </c>
    </row>
    <row r="1016" spans="1:11" x14ac:dyDescent="0.2">
      <c r="A1016" s="1" t="s">
        <v>49</v>
      </c>
      <c r="B1016" s="1" t="s">
        <v>70</v>
      </c>
      <c r="C1016" s="1">
        <v>0.92500000000000004</v>
      </c>
      <c r="D1016" s="1">
        <v>0.93100000000000005</v>
      </c>
      <c r="E1016" s="4"/>
      <c r="G1016" t="str">
        <f>VLOOKUP(A1016,Sheet2!A2:B307,2)</f>
        <v>Aviopari tai rekisteröity pari ja lapsia, henkilöitä perheessä</v>
      </c>
      <c r="K1016" t="str">
        <f>VLOOKUP(B1016,Sheet2!A2:B307,2)</f>
        <v>Huumausainerikokset yhteensä, miehet</v>
      </c>
    </row>
    <row r="1017" spans="1:11" x14ac:dyDescent="0.2">
      <c r="A1017" s="1" t="s">
        <v>49</v>
      </c>
      <c r="B1017" s="1" t="s">
        <v>65</v>
      </c>
      <c r="C1017" s="1">
        <v>0.92700000000000005</v>
      </c>
      <c r="D1017" s="1">
        <v>0.92200000000000004</v>
      </c>
      <c r="E1017" s="4"/>
      <c r="G1017" t="str">
        <f>VLOOKUP(A1017,Sheet2!A2:B307,2)</f>
        <v>Aviopari tai rekisteröity pari ja lapsia, henkilöitä perheessä</v>
      </c>
      <c r="K1017" t="str">
        <f>VLOOKUP(B1017,Sheet2!A2:B307,2)</f>
        <v>Itsemurhan tutkinta</v>
      </c>
    </row>
    <row r="1018" spans="1:11" x14ac:dyDescent="0.2">
      <c r="A1018" s="1" t="s">
        <v>49</v>
      </c>
      <c r="B1018" s="1" t="s">
        <v>64</v>
      </c>
      <c r="C1018" s="1">
        <v>0.95299999999999996</v>
      </c>
      <c r="D1018" s="1">
        <v>0.96299999999999997</v>
      </c>
      <c r="E1018" s="4"/>
      <c r="G1018" t="str">
        <f>VLOOKUP(A1018,Sheet2!A2:B307,2)</f>
        <v>Aviopari tai rekisteröity pari ja lapsia, henkilöitä perheessä</v>
      </c>
      <c r="K1018" t="str">
        <f>VLOOKUP(B1018,Sheet2!A2:B307,2)</f>
        <v>Kokonaan perusturvan varassa, asuntoväestö lapsia</v>
      </c>
    </row>
    <row r="1019" spans="1:11" x14ac:dyDescent="0.2">
      <c r="A1019" s="1" t="s">
        <v>49</v>
      </c>
      <c r="B1019" s="1" t="s">
        <v>61</v>
      </c>
      <c r="C1019" s="1">
        <v>0.94799999999999995</v>
      </c>
      <c r="D1019" s="1">
        <v>0.95899999999999996</v>
      </c>
      <c r="E1019" s="2"/>
      <c r="G1019" t="str">
        <f>VLOOKUP(A1019,Sheet2!A2:B307,2)</f>
        <v>Aviopari tai rekisteröity pari ja lapsia, henkilöitä perheessä</v>
      </c>
      <c r="K1019" t="str">
        <f>VLOOKUP(B1019,Sheet2!A2:B307,2)</f>
        <v>Kokonaan perusturvan varassa, koko asuntoväestö</v>
      </c>
    </row>
    <row r="1020" spans="1:11" x14ac:dyDescent="0.2">
      <c r="A1020" s="1" t="s">
        <v>49</v>
      </c>
      <c r="B1020" s="1" t="s">
        <v>63</v>
      </c>
      <c r="C1020" s="1">
        <v>0.94699999999999995</v>
      </c>
      <c r="D1020" s="1">
        <v>0.95599999999999996</v>
      </c>
      <c r="E1020" s="2"/>
      <c r="G1020" t="str">
        <f>VLOOKUP(A1020,Sheet2!A2:B307,2)</f>
        <v>Aviopari tai rekisteröity pari ja lapsia, henkilöitä perheessä</v>
      </c>
      <c r="K1020" t="str">
        <f>VLOOKUP(B1020,Sheet2!A2:B307,2)</f>
        <v>Perusturvan osuus yli puolet tuloista, koko asuntoväestö</v>
      </c>
    </row>
    <row r="1021" spans="1:11" x14ac:dyDescent="0.2">
      <c r="A1021" s="1" t="s">
        <v>49</v>
      </c>
      <c r="B1021" s="1" t="s">
        <v>59</v>
      </c>
      <c r="C1021" s="1">
        <v>0.92900000000000005</v>
      </c>
      <c r="D1021" s="1">
        <v>0.93799999999999994</v>
      </c>
      <c r="E1021" s="4"/>
      <c r="G1021" t="str">
        <f>VLOOKUP(A1021,Sheet2!A2:B307,2)</f>
        <v>Aviopari tai rekisteröity pari ja lapsia, henkilöitä perheessä</v>
      </c>
      <c r="K1021" t="str">
        <f>VLOOKUP(B1021,Sheet2!A2:B307,2)</f>
        <v>Pienituloisten henkilöiden lukumäärä asuntoväestössä</v>
      </c>
    </row>
    <row r="1022" spans="1:11" x14ac:dyDescent="0.2">
      <c r="A1022" s="1" t="s">
        <v>49</v>
      </c>
      <c r="B1022" s="1" t="s">
        <v>60</v>
      </c>
      <c r="C1022" s="1">
        <v>0.96699999999999997</v>
      </c>
      <c r="D1022" s="1">
        <v>0.97699999999999998</v>
      </c>
      <c r="E1022" s="4"/>
      <c r="G1022" t="str">
        <f>VLOOKUP(A1022,Sheet2!A2:B307,2)</f>
        <v>Aviopari tai rekisteröity pari ja lapsia, henkilöitä perheessä</v>
      </c>
      <c r="K1022" t="str">
        <f>VLOOKUP(B1022,Sheet2!A2:B307,2)</f>
        <v>Pienituloisten lasten lukumäärä asuntoväestössä</v>
      </c>
    </row>
    <row r="1023" spans="1:11" x14ac:dyDescent="0.2">
      <c r="A1023" s="1" t="s">
        <v>49</v>
      </c>
      <c r="B1023" s="1" t="s">
        <v>62</v>
      </c>
      <c r="C1023" s="1">
        <v>0.94299999999999995</v>
      </c>
      <c r="D1023" s="1">
        <v>0.95399999999999996</v>
      </c>
      <c r="E1023" s="2"/>
      <c r="G1023" t="str">
        <f>VLOOKUP(A1023,Sheet2!A2:B307,2)</f>
        <v>Aviopari tai rekisteröity pari ja lapsia, henkilöitä perheessä</v>
      </c>
      <c r="K1023" t="str">
        <f>VLOOKUP(B1023,Sheet2!A2:B307,2)</f>
        <v>Pitkittyneesti perusturvan varassa,  koko asuntoväestö</v>
      </c>
    </row>
    <row r="1024" spans="1:11" x14ac:dyDescent="0.2">
      <c r="A1024" s="1" t="s">
        <v>49</v>
      </c>
      <c r="B1024" s="1" t="s">
        <v>69</v>
      </c>
      <c r="C1024" s="1">
        <v>0.93899999999999995</v>
      </c>
      <c r="D1024" s="1">
        <v>0.95299999999999996</v>
      </c>
      <c r="E1024" s="4"/>
      <c r="G1024" t="str">
        <f>VLOOKUP(A1024,Sheet2!A2:B307,2)</f>
        <v>Aviopari tai rekisteröity pari ja lapsia, henkilöitä perheessä</v>
      </c>
      <c r="K1024" t="str">
        <f>VLOOKUP(B1024,Sheet2!A2:B307,2)</f>
        <v>Rattijuopumukset yhteensä, miehet</v>
      </c>
    </row>
    <row r="1025" spans="1:11" x14ac:dyDescent="0.2">
      <c r="A1025" s="1" t="s">
        <v>49</v>
      </c>
      <c r="B1025" s="1" t="s">
        <v>73</v>
      </c>
      <c r="C1025" s="1">
        <v>0.95599999999999996</v>
      </c>
      <c r="D1025" s="1">
        <v>0.96799999999999997</v>
      </c>
      <c r="G1025" t="str">
        <f>VLOOKUP(A1025,Sheet2!A2:B307,2)</f>
        <v>Aviopari tai rekisteröity pari ja lapsia, henkilöitä perheessä</v>
      </c>
      <c r="K1025" t="str">
        <f>VLOOKUP(B1025,Sheet2!A2:B307,2)</f>
        <v>Velallisten lkm</v>
      </c>
    </row>
    <row r="1026" spans="1:11" x14ac:dyDescent="0.2">
      <c r="A1026" s="1" t="s">
        <v>52</v>
      </c>
      <c r="B1026" s="1" t="s">
        <v>66</v>
      </c>
      <c r="C1026" s="1">
        <v>0.95799999999999996</v>
      </c>
      <c r="D1026" s="1">
        <v>0.97499999999999998</v>
      </c>
      <c r="E1026" s="2"/>
      <c r="G1026" t="str">
        <f>VLOOKUP(A1026,Sheet2!A2:B307,2)</f>
        <v>Avopari ja lapsia, alle 3-v. lasten lkm perheissä</v>
      </c>
      <c r="K1026" t="str">
        <f>VLOOKUP(B1026,Sheet2!A2:B307,2)</f>
        <v>A Omaisuusrikokset, miehet</v>
      </c>
    </row>
    <row r="1027" spans="1:11" x14ac:dyDescent="0.2">
      <c r="A1027" s="1" t="s">
        <v>52</v>
      </c>
      <c r="B1027" s="1" t="s">
        <v>71</v>
      </c>
      <c r="C1027" s="1">
        <v>0.96399999999999997</v>
      </c>
      <c r="D1027" s="1">
        <v>0.97299999999999998</v>
      </c>
      <c r="E1027" s="4"/>
      <c r="G1027" t="str">
        <f>VLOOKUP(A1027,Sheet2!A2:B307,2)</f>
        <v>Avopari ja lapsia, alle 3-v. lasten lkm perheissä</v>
      </c>
      <c r="K1027" t="str">
        <f>VLOOKUP(B1027,Sheet2!A2:B307,2)</f>
        <v>A Omaisuusrikokset, naiset</v>
      </c>
    </row>
    <row r="1028" spans="1:11" x14ac:dyDescent="0.2">
      <c r="A1028" s="1" t="s">
        <v>52</v>
      </c>
      <c r="B1028" s="1" t="s">
        <v>55</v>
      </c>
      <c r="C1028" s="1">
        <v>0.98699999999999999</v>
      </c>
      <c r="D1028" s="1">
        <v>0.99</v>
      </c>
      <c r="E1028" s="4"/>
      <c r="G1028" t="str">
        <f>VLOOKUP(A1028,Sheet2!A2:B307,2)</f>
        <v>Avopari ja lapsia, alle 3-v. lasten lkm perheissä</v>
      </c>
      <c r="K1028" t="str">
        <f>VLOOKUP(B1028,Sheet2!A2:B307,2)</f>
        <v>Avioliiton solmineet miehet, puoliso eri sukupuolta</v>
      </c>
    </row>
    <row r="1029" spans="1:11" x14ac:dyDescent="0.2">
      <c r="A1029" s="1" t="s">
        <v>52</v>
      </c>
      <c r="B1029" s="1" t="s">
        <v>56</v>
      </c>
      <c r="C1029" s="1">
        <v>0.98499999999999999</v>
      </c>
      <c r="D1029" s="1">
        <v>0.98899999999999999</v>
      </c>
      <c r="E1029" s="4"/>
      <c r="G1029" t="str">
        <f>VLOOKUP(A1029,Sheet2!A2:B307,2)</f>
        <v>Avopari ja lapsia, alle 3-v. lasten lkm perheissä</v>
      </c>
      <c r="K1029" t="str">
        <f>VLOOKUP(B1029,Sheet2!A2:B307,2)</f>
        <v>Avioliiton solmineet naiset, puoliso eri sukupuolta</v>
      </c>
    </row>
    <row r="1030" spans="1:11" x14ac:dyDescent="0.2">
      <c r="A1030" s="1" t="s">
        <v>52</v>
      </c>
      <c r="B1030" s="1" t="s">
        <v>57</v>
      </c>
      <c r="C1030" s="1">
        <v>0.99099999999999999</v>
      </c>
      <c r="D1030" s="1">
        <v>0.99399999999999999</v>
      </c>
      <c r="E1030" s="4"/>
      <c r="G1030" t="str">
        <f>VLOOKUP(A1030,Sheet2!A2:B307,2)</f>
        <v>Avopari ja lapsia, alle 3-v. lasten lkm perheissä</v>
      </c>
      <c r="K1030" t="str">
        <f>VLOOKUP(B1030,Sheet2!A2:B307,2)</f>
        <v>Avioliitosta eronneet miehet, puoliso eri sukupuolta</v>
      </c>
    </row>
    <row r="1031" spans="1:11" x14ac:dyDescent="0.2">
      <c r="A1031" s="1" t="s">
        <v>52</v>
      </c>
      <c r="B1031" s="1" t="s">
        <v>58</v>
      </c>
      <c r="C1031" s="1">
        <v>0.99199999999999999</v>
      </c>
      <c r="D1031" s="1">
        <v>0.99399999999999999</v>
      </c>
      <c r="E1031" s="4"/>
      <c r="G1031" t="str">
        <f>VLOOKUP(A1031,Sheet2!A2:B307,2)</f>
        <v>Avopari ja lapsia, alle 3-v. lasten lkm perheissä</v>
      </c>
      <c r="K1031" t="str">
        <f>VLOOKUP(B1031,Sheet2!A2:B307,2)</f>
        <v>Avioliitosta eronneet naiset, puoliso eri sukupuolta</v>
      </c>
    </row>
    <row r="1032" spans="1:11" x14ac:dyDescent="0.2">
      <c r="A1032" s="1" t="s">
        <v>52</v>
      </c>
      <c r="B1032" s="1" t="s">
        <v>53</v>
      </c>
      <c r="C1032" s="1">
        <v>0.98099999999999998</v>
      </c>
      <c r="D1032" s="1">
        <v>0.98699999999999999</v>
      </c>
      <c r="G1032" t="str">
        <f>VLOOKUP(A1032,Sheet2!A2:B307,2)</f>
        <v>Avopari ja lapsia, alle 3-v. lasten lkm perheissä</v>
      </c>
      <c r="K1032" t="str">
        <f>VLOOKUP(B1032,Sheet2!A2:B307,2)</f>
        <v>Aviopari tai rekisteröity pari ja lapsia, alle 7-v. lasten lkm perheissä</v>
      </c>
    </row>
    <row r="1033" spans="1:11" x14ac:dyDescent="0.2">
      <c r="A1033" s="1" t="s">
        <v>52</v>
      </c>
      <c r="B1033" s="1" t="s">
        <v>54</v>
      </c>
      <c r="C1033" s="1">
        <v>0.999</v>
      </c>
      <c r="D1033" s="1">
        <v>0.999</v>
      </c>
      <c r="E1033" s="4"/>
      <c r="G1033" t="str">
        <f>VLOOKUP(A1033,Sheet2!A2:B307,2)</f>
        <v>Avopari ja lapsia, alle 3-v. lasten lkm perheissä</v>
      </c>
      <c r="K1033" t="str">
        <f>VLOOKUP(B1033,Sheet2!A2:B307,2)</f>
        <v>Avopari ja lapsia, alle 7-v. lasten lkm perheissä</v>
      </c>
    </row>
    <row r="1034" spans="1:11" x14ac:dyDescent="0.2">
      <c r="A1034" s="1" t="s">
        <v>52</v>
      </c>
      <c r="B1034" s="1" t="s">
        <v>67</v>
      </c>
      <c r="C1034" s="1">
        <v>0.96799999999999997</v>
      </c>
      <c r="D1034" s="1">
        <v>0.97799999999999998</v>
      </c>
      <c r="E1034" s="4"/>
      <c r="G1034" t="str">
        <f>VLOOKUP(A1034,Sheet2!A2:B307,2)</f>
        <v>Avopari ja lapsia, alle 3-v. lasten lkm perheissä</v>
      </c>
      <c r="K1034" t="str">
        <f>VLOOKUP(B1034,Sheet2!A2:B307,2)</f>
        <v>B Henkeen ja terveyteen kohdistuneet rikokset, miehet</v>
      </c>
    </row>
    <row r="1035" spans="1:11" x14ac:dyDescent="0.2">
      <c r="A1035" s="1" t="s">
        <v>52</v>
      </c>
      <c r="B1035" s="1" t="s">
        <v>72</v>
      </c>
      <c r="C1035" s="1">
        <v>0.95599999999999996</v>
      </c>
      <c r="D1035" s="1">
        <v>0.97</v>
      </c>
      <c r="E1035" s="4"/>
      <c r="G1035" t="str">
        <f>VLOOKUP(A1035,Sheet2!A2:B307,2)</f>
        <v>Avopari ja lapsia, alle 3-v. lasten lkm perheissä</v>
      </c>
      <c r="K1035" t="str">
        <f>VLOOKUP(B1035,Sheet2!A2:B307,2)</f>
        <v>B Henkeen ja terveyteen kohdistuneet rikokset, naiset</v>
      </c>
    </row>
    <row r="1036" spans="1:11" x14ac:dyDescent="0.2">
      <c r="A1036" s="1" t="s">
        <v>52</v>
      </c>
      <c r="B1036" s="1" t="s">
        <v>68</v>
      </c>
      <c r="C1036" s="1">
        <v>0.94699999999999995</v>
      </c>
      <c r="D1036" s="1">
        <v>0.95199999999999996</v>
      </c>
      <c r="E1036" s="4"/>
      <c r="G1036" t="str">
        <f>VLOOKUP(A1036,Sheet2!A2:B307,2)</f>
        <v>Avopari ja lapsia, alle 3-v. lasten lkm perheissä</v>
      </c>
      <c r="K1036" t="str">
        <f>VLOOKUP(B1036,Sheet2!A2:B307,2)</f>
        <v>C Seksuaalirikokset, miehet</v>
      </c>
    </row>
    <row r="1037" spans="1:11" x14ac:dyDescent="0.2">
      <c r="A1037" s="1" t="s">
        <v>52</v>
      </c>
      <c r="B1037" s="1" t="s">
        <v>70</v>
      </c>
      <c r="C1037" s="1">
        <v>0.95599999999999996</v>
      </c>
      <c r="D1037" s="1">
        <v>0.96599999999999997</v>
      </c>
      <c r="E1037" s="4"/>
      <c r="G1037" t="str">
        <f>VLOOKUP(A1037,Sheet2!A2:B307,2)</f>
        <v>Avopari ja lapsia, alle 3-v. lasten lkm perheissä</v>
      </c>
      <c r="K1037" t="str">
        <f>VLOOKUP(B1037,Sheet2!A2:B307,2)</f>
        <v>Huumausainerikokset yhteensä, miehet</v>
      </c>
    </row>
    <row r="1038" spans="1:11" x14ac:dyDescent="0.2">
      <c r="A1038" s="1" t="s">
        <v>52</v>
      </c>
      <c r="B1038" s="1" t="s">
        <v>65</v>
      </c>
      <c r="C1038" s="1">
        <v>0.96099999999999997</v>
      </c>
      <c r="D1038" s="1">
        <v>0.94499999999999995</v>
      </c>
      <c r="E1038" s="4"/>
      <c r="G1038" t="str">
        <f>VLOOKUP(A1038,Sheet2!A2:B307,2)</f>
        <v>Avopari ja lapsia, alle 3-v. lasten lkm perheissä</v>
      </c>
      <c r="K1038" t="str">
        <f>VLOOKUP(B1038,Sheet2!A2:B307,2)</f>
        <v>Itsemurhan tutkinta</v>
      </c>
    </row>
    <row r="1039" spans="1:11" x14ac:dyDescent="0.2">
      <c r="A1039" s="1" t="s">
        <v>52</v>
      </c>
      <c r="B1039" s="1" t="s">
        <v>64</v>
      </c>
      <c r="C1039" s="1">
        <v>0.97399999999999998</v>
      </c>
      <c r="D1039" s="1">
        <v>0.97399999999999998</v>
      </c>
      <c r="E1039" s="4"/>
      <c r="G1039" t="str">
        <f>VLOOKUP(A1039,Sheet2!A2:B307,2)</f>
        <v>Avopari ja lapsia, alle 3-v. lasten lkm perheissä</v>
      </c>
      <c r="K1039" t="str">
        <f>VLOOKUP(B1039,Sheet2!A2:B307,2)</f>
        <v>Kokonaan perusturvan varassa, asuntoväestö lapsia</v>
      </c>
    </row>
    <row r="1040" spans="1:11" x14ac:dyDescent="0.2">
      <c r="A1040" s="1" t="s">
        <v>52</v>
      </c>
      <c r="B1040" s="1" t="s">
        <v>61</v>
      </c>
      <c r="C1040" s="1">
        <v>0.98199999999999998</v>
      </c>
      <c r="D1040" s="1">
        <v>0.98399999999999999</v>
      </c>
      <c r="G1040" t="str">
        <f>VLOOKUP(A1040,Sheet2!A2:B307,2)</f>
        <v>Avopari ja lapsia, alle 3-v. lasten lkm perheissä</v>
      </c>
      <c r="K1040" t="str">
        <f>VLOOKUP(B1040,Sheet2!A2:B307,2)</f>
        <v>Kokonaan perusturvan varassa, koko asuntoväestö</v>
      </c>
    </row>
    <row r="1041" spans="1:11" x14ac:dyDescent="0.2">
      <c r="A1041" s="1" t="s">
        <v>52</v>
      </c>
      <c r="B1041" s="1" t="s">
        <v>63</v>
      </c>
      <c r="C1041" s="1">
        <v>0.98199999999999998</v>
      </c>
      <c r="D1041" s="1">
        <v>0.98399999999999999</v>
      </c>
      <c r="E1041" s="2"/>
      <c r="G1041" t="str">
        <f>VLOOKUP(A1041,Sheet2!A2:B307,2)</f>
        <v>Avopari ja lapsia, alle 3-v. lasten lkm perheissä</v>
      </c>
      <c r="K1041" t="str">
        <f>VLOOKUP(B1041,Sheet2!A2:B307,2)</f>
        <v>Perusturvan osuus yli puolet tuloista, koko asuntoväestö</v>
      </c>
    </row>
    <row r="1042" spans="1:11" x14ac:dyDescent="0.2">
      <c r="A1042" s="1" t="s">
        <v>52</v>
      </c>
      <c r="B1042" s="1" t="s">
        <v>59</v>
      </c>
      <c r="C1042" s="1">
        <v>0.96799999999999997</v>
      </c>
      <c r="D1042" s="1">
        <v>0.97099999999999997</v>
      </c>
      <c r="E1042" s="4"/>
      <c r="G1042" t="str">
        <f>VLOOKUP(A1042,Sheet2!A2:B307,2)</f>
        <v>Avopari ja lapsia, alle 3-v. lasten lkm perheissä</v>
      </c>
      <c r="K1042" t="str">
        <f>VLOOKUP(B1042,Sheet2!A2:B307,2)</f>
        <v>Pienituloisten henkilöiden lukumäärä asuntoväestössä</v>
      </c>
    </row>
    <row r="1043" spans="1:11" x14ac:dyDescent="0.2">
      <c r="A1043" s="1" t="s">
        <v>52</v>
      </c>
      <c r="B1043" s="1" t="s">
        <v>60</v>
      </c>
      <c r="C1043" s="1">
        <v>0.98599999999999999</v>
      </c>
      <c r="D1043" s="1">
        <v>0.99</v>
      </c>
      <c r="E1043" s="4"/>
      <c r="G1043" t="str">
        <f>VLOOKUP(A1043,Sheet2!A2:B307,2)</f>
        <v>Avopari ja lapsia, alle 3-v. lasten lkm perheissä</v>
      </c>
      <c r="K1043" t="str">
        <f>VLOOKUP(B1043,Sheet2!A2:B307,2)</f>
        <v>Pienituloisten lasten lukumäärä asuntoväestössä</v>
      </c>
    </row>
    <row r="1044" spans="1:11" x14ac:dyDescent="0.2">
      <c r="A1044" s="1" t="s">
        <v>52</v>
      </c>
      <c r="B1044" s="1" t="s">
        <v>62</v>
      </c>
      <c r="C1044" s="1">
        <v>0.97799999999999998</v>
      </c>
      <c r="D1044" s="1">
        <v>0.98099999999999998</v>
      </c>
      <c r="E1044" s="2"/>
      <c r="G1044" t="str">
        <f>VLOOKUP(A1044,Sheet2!A2:B307,2)</f>
        <v>Avopari ja lapsia, alle 3-v. lasten lkm perheissä</v>
      </c>
      <c r="K1044" t="str">
        <f>VLOOKUP(B1044,Sheet2!A2:B307,2)</f>
        <v>Pitkittyneesti perusturvan varassa,  koko asuntoväestö</v>
      </c>
    </row>
    <row r="1045" spans="1:11" x14ac:dyDescent="0.2">
      <c r="A1045" s="1" t="s">
        <v>52</v>
      </c>
      <c r="B1045" s="1" t="s">
        <v>69</v>
      </c>
      <c r="C1045" s="1">
        <v>0.97</v>
      </c>
      <c r="D1045" s="1">
        <v>0.98099999999999998</v>
      </c>
      <c r="E1045" s="2"/>
      <c r="G1045" t="str">
        <f>VLOOKUP(A1045,Sheet2!A2:B307,2)</f>
        <v>Avopari ja lapsia, alle 3-v. lasten lkm perheissä</v>
      </c>
      <c r="K1045" t="str">
        <f>VLOOKUP(B1045,Sheet2!A2:B307,2)</f>
        <v>Rattijuopumukset yhteensä, miehet</v>
      </c>
    </row>
    <row r="1046" spans="1:11" x14ac:dyDescent="0.2">
      <c r="A1046" s="1" t="s">
        <v>52</v>
      </c>
      <c r="B1046" s="1" t="s">
        <v>73</v>
      </c>
      <c r="C1046" s="1">
        <v>0.98299999999999998</v>
      </c>
      <c r="D1046" s="1">
        <v>0.99</v>
      </c>
      <c r="E1046" s="2"/>
      <c r="G1046" t="str">
        <f>VLOOKUP(A1046,Sheet2!A2:B307,2)</f>
        <v>Avopari ja lapsia, alle 3-v. lasten lkm perheissä</v>
      </c>
      <c r="K1046" t="str">
        <f>VLOOKUP(B1046,Sheet2!A2:B307,2)</f>
        <v>Velallisten lkm</v>
      </c>
    </row>
    <row r="1047" spans="1:11" x14ac:dyDescent="0.2">
      <c r="A1047" s="1" t="s">
        <v>54</v>
      </c>
      <c r="B1047" s="1" t="s">
        <v>66</v>
      </c>
      <c r="C1047" s="1">
        <v>0.94899999999999995</v>
      </c>
      <c r="D1047" s="1">
        <v>0.97</v>
      </c>
      <c r="E1047" s="2"/>
      <c r="G1047" t="str">
        <f>VLOOKUP(A1047,Sheet2!A2:B307,2)</f>
        <v>Avopari ja lapsia, alle 7-v. lasten lkm perheissä</v>
      </c>
      <c r="K1047" t="str">
        <f>VLOOKUP(B1047,Sheet2!A2:B307,2)</f>
        <v>A Omaisuusrikokset, miehet</v>
      </c>
    </row>
    <row r="1048" spans="1:11" x14ac:dyDescent="0.2">
      <c r="A1048" s="1" t="s">
        <v>54</v>
      </c>
      <c r="B1048" s="1" t="s">
        <v>71</v>
      </c>
      <c r="C1048" s="1">
        <v>0.95499999999999996</v>
      </c>
      <c r="D1048" s="1">
        <v>0.96899999999999997</v>
      </c>
      <c r="E1048" s="2"/>
      <c r="G1048" t="str">
        <f>VLOOKUP(A1048,Sheet2!A2:B307,2)</f>
        <v>Avopari ja lapsia, alle 7-v. lasten lkm perheissä</v>
      </c>
      <c r="K1048" t="str">
        <f>VLOOKUP(B1048,Sheet2!A2:B307,2)</f>
        <v>A Omaisuusrikokset, naiset</v>
      </c>
    </row>
    <row r="1049" spans="1:11" x14ac:dyDescent="0.2">
      <c r="A1049" s="1" t="s">
        <v>54</v>
      </c>
      <c r="B1049" s="1" t="s">
        <v>55</v>
      </c>
      <c r="C1049" s="1">
        <v>0.98199999999999998</v>
      </c>
      <c r="D1049" s="1">
        <v>0.98599999999999999</v>
      </c>
      <c r="E1049" s="4"/>
      <c r="G1049" t="str">
        <f>VLOOKUP(A1049,Sheet2!A2:B307,2)</f>
        <v>Avopari ja lapsia, alle 7-v. lasten lkm perheissä</v>
      </c>
      <c r="K1049" t="str">
        <f>VLOOKUP(B1049,Sheet2!A2:B307,2)</f>
        <v>Avioliiton solmineet miehet, puoliso eri sukupuolta</v>
      </c>
    </row>
    <row r="1050" spans="1:11" x14ac:dyDescent="0.2">
      <c r="A1050" s="1" t="s">
        <v>54</v>
      </c>
      <c r="B1050" s="1" t="s">
        <v>56</v>
      </c>
      <c r="C1050" s="1">
        <v>0.97899999999999998</v>
      </c>
      <c r="D1050" s="1">
        <v>0.98599999999999999</v>
      </c>
      <c r="E1050" s="2"/>
      <c r="G1050" t="str">
        <f>VLOOKUP(A1050,Sheet2!A2:B307,2)</f>
        <v>Avopari ja lapsia, alle 7-v. lasten lkm perheissä</v>
      </c>
      <c r="K1050" t="str">
        <f>VLOOKUP(B1050,Sheet2!A2:B307,2)</f>
        <v>Avioliiton solmineet naiset, puoliso eri sukupuolta</v>
      </c>
    </row>
    <row r="1051" spans="1:11" x14ac:dyDescent="0.2">
      <c r="A1051" s="1" t="s">
        <v>54</v>
      </c>
      <c r="B1051" s="1" t="s">
        <v>57</v>
      </c>
      <c r="C1051" s="1">
        <v>0.98899999999999999</v>
      </c>
      <c r="D1051" s="1">
        <v>0.99399999999999999</v>
      </c>
      <c r="E1051" s="2"/>
      <c r="G1051" t="str">
        <f>VLOOKUP(A1051,Sheet2!A2:B307,2)</f>
        <v>Avopari ja lapsia, alle 7-v. lasten lkm perheissä</v>
      </c>
      <c r="K1051" t="str">
        <f>VLOOKUP(B1051,Sheet2!A2:B307,2)</f>
        <v>Avioliitosta eronneet miehet, puoliso eri sukupuolta</v>
      </c>
    </row>
    <row r="1052" spans="1:11" x14ac:dyDescent="0.2">
      <c r="A1052" s="1" t="s">
        <v>54</v>
      </c>
      <c r="B1052" s="1" t="s">
        <v>58</v>
      </c>
      <c r="C1052" s="1">
        <v>0.98899999999999999</v>
      </c>
      <c r="D1052" s="1">
        <v>0.99299999999999999</v>
      </c>
      <c r="E1052" s="2"/>
      <c r="G1052" t="str">
        <f>VLOOKUP(A1052,Sheet2!A2:B307,2)</f>
        <v>Avopari ja lapsia, alle 7-v. lasten lkm perheissä</v>
      </c>
      <c r="K1052" t="str">
        <f>VLOOKUP(B1052,Sheet2!A2:B307,2)</f>
        <v>Avioliitosta eronneet naiset, puoliso eri sukupuolta</v>
      </c>
    </row>
    <row r="1053" spans="1:11" x14ac:dyDescent="0.2">
      <c r="A1053" s="1" t="s">
        <v>54</v>
      </c>
      <c r="B1053" s="1" t="s">
        <v>67</v>
      </c>
      <c r="C1053" s="1">
        <v>0.96</v>
      </c>
      <c r="D1053" s="1">
        <v>0.97299999999999998</v>
      </c>
      <c r="E1053" s="4"/>
      <c r="G1053" t="str">
        <f>VLOOKUP(A1053,Sheet2!A2:B307,2)</f>
        <v>Avopari ja lapsia, alle 7-v. lasten lkm perheissä</v>
      </c>
      <c r="K1053" t="str">
        <f>VLOOKUP(B1053,Sheet2!A2:B307,2)</f>
        <v>B Henkeen ja terveyteen kohdistuneet rikokset, miehet</v>
      </c>
    </row>
    <row r="1054" spans="1:11" x14ac:dyDescent="0.2">
      <c r="A1054" s="1" t="s">
        <v>54</v>
      </c>
      <c r="B1054" s="1" t="s">
        <v>72</v>
      </c>
      <c r="C1054" s="1">
        <v>0.94699999999999995</v>
      </c>
      <c r="D1054" s="1">
        <v>0.96499999999999997</v>
      </c>
      <c r="E1054" s="4"/>
      <c r="G1054" t="str">
        <f>VLOOKUP(A1054,Sheet2!A2:B307,2)</f>
        <v>Avopari ja lapsia, alle 7-v. lasten lkm perheissä</v>
      </c>
      <c r="K1054" t="str">
        <f>VLOOKUP(B1054,Sheet2!A2:B307,2)</f>
        <v>B Henkeen ja terveyteen kohdistuneet rikokset, naiset</v>
      </c>
    </row>
    <row r="1055" spans="1:11" x14ac:dyDescent="0.2">
      <c r="A1055" s="1" t="s">
        <v>54</v>
      </c>
      <c r="B1055" s="1" t="s">
        <v>68</v>
      </c>
      <c r="C1055" s="1">
        <v>0.93799999999999994</v>
      </c>
      <c r="D1055" s="1">
        <v>0.95</v>
      </c>
      <c r="E1055" s="2"/>
      <c r="G1055" t="str">
        <f>VLOOKUP(A1055,Sheet2!A2:B307,2)</f>
        <v>Avopari ja lapsia, alle 7-v. lasten lkm perheissä</v>
      </c>
      <c r="K1055" t="str">
        <f>VLOOKUP(B1055,Sheet2!A2:B307,2)</f>
        <v>C Seksuaalirikokset, miehet</v>
      </c>
    </row>
    <row r="1056" spans="1:11" x14ac:dyDescent="0.2">
      <c r="A1056" s="1" t="s">
        <v>54</v>
      </c>
      <c r="B1056" s="1" t="s">
        <v>70</v>
      </c>
      <c r="C1056" s="1">
        <v>0.95199999999999996</v>
      </c>
      <c r="D1056" s="1">
        <v>0.96099999999999997</v>
      </c>
      <c r="E1056" s="2"/>
      <c r="G1056" t="str">
        <f>VLOOKUP(A1056,Sheet2!A2:B307,2)</f>
        <v>Avopari ja lapsia, alle 7-v. lasten lkm perheissä</v>
      </c>
      <c r="K1056" t="str">
        <f>VLOOKUP(B1056,Sheet2!A2:B307,2)</f>
        <v>Huumausainerikokset yhteensä, miehet</v>
      </c>
    </row>
    <row r="1057" spans="1:11" x14ac:dyDescent="0.2">
      <c r="A1057" s="1" t="s">
        <v>54</v>
      </c>
      <c r="B1057" s="1" t="s">
        <v>65</v>
      </c>
      <c r="C1057" s="1">
        <v>0.95499999999999996</v>
      </c>
      <c r="D1057" s="1">
        <v>0.94499999999999995</v>
      </c>
      <c r="E1057" s="4"/>
      <c r="G1057" t="str">
        <f>VLOOKUP(A1057,Sheet2!A2:B307,2)</f>
        <v>Avopari ja lapsia, alle 7-v. lasten lkm perheissä</v>
      </c>
      <c r="K1057" t="str">
        <f>VLOOKUP(B1057,Sheet2!A2:B307,2)</f>
        <v>Itsemurhan tutkinta</v>
      </c>
    </row>
    <row r="1058" spans="1:11" x14ac:dyDescent="0.2">
      <c r="A1058" s="1" t="s">
        <v>54</v>
      </c>
      <c r="B1058" s="1" t="s">
        <v>64</v>
      </c>
      <c r="C1058" s="1">
        <v>0.96899999999999997</v>
      </c>
      <c r="D1058" s="1">
        <v>0.96899999999999997</v>
      </c>
      <c r="E1058" s="2"/>
      <c r="G1058" t="str">
        <f>VLOOKUP(A1058,Sheet2!A2:B307,2)</f>
        <v>Avopari ja lapsia, alle 7-v. lasten lkm perheissä</v>
      </c>
      <c r="K1058" t="str">
        <f>VLOOKUP(B1058,Sheet2!A2:B307,2)</f>
        <v>Kokonaan perusturvan varassa, asuntoväestö lapsia</v>
      </c>
    </row>
    <row r="1059" spans="1:11" x14ac:dyDescent="0.2">
      <c r="A1059" s="1" t="s">
        <v>54</v>
      </c>
      <c r="B1059" s="1" t="s">
        <v>61</v>
      </c>
      <c r="C1059" s="1">
        <v>0.97599999999999998</v>
      </c>
      <c r="D1059" s="1">
        <v>0.98</v>
      </c>
      <c r="E1059" s="2"/>
      <c r="G1059" t="str">
        <f>VLOOKUP(A1059,Sheet2!A2:B307,2)</f>
        <v>Avopari ja lapsia, alle 7-v. lasten lkm perheissä</v>
      </c>
      <c r="K1059" t="str">
        <f>VLOOKUP(B1059,Sheet2!A2:B307,2)</f>
        <v>Kokonaan perusturvan varassa, koko asuntoväestö</v>
      </c>
    </row>
    <row r="1060" spans="1:11" x14ac:dyDescent="0.2">
      <c r="A1060" s="1" t="s">
        <v>54</v>
      </c>
      <c r="B1060" s="1" t="s">
        <v>63</v>
      </c>
      <c r="C1060" s="1">
        <v>0.97599999999999998</v>
      </c>
      <c r="D1060" s="1">
        <v>0.98</v>
      </c>
      <c r="E1060" s="2"/>
      <c r="G1060" t="str">
        <f>VLOOKUP(A1060,Sheet2!A2:B307,2)</f>
        <v>Avopari ja lapsia, alle 7-v. lasten lkm perheissä</v>
      </c>
      <c r="K1060" t="str">
        <f>VLOOKUP(B1060,Sheet2!A2:B307,2)</f>
        <v>Perusturvan osuus yli puolet tuloista, koko asuntoväestö</v>
      </c>
    </row>
    <row r="1061" spans="1:11" x14ac:dyDescent="0.2">
      <c r="A1061" s="1" t="s">
        <v>54</v>
      </c>
      <c r="B1061" s="1" t="s">
        <v>59</v>
      </c>
      <c r="C1061" s="1">
        <v>0.96199999999999997</v>
      </c>
      <c r="D1061" s="1">
        <v>0.96799999999999997</v>
      </c>
      <c r="E1061" s="4"/>
      <c r="G1061" t="str">
        <f>VLOOKUP(A1061,Sheet2!A2:B307,2)</f>
        <v>Avopari ja lapsia, alle 7-v. lasten lkm perheissä</v>
      </c>
      <c r="K1061" t="str">
        <f>VLOOKUP(B1061,Sheet2!A2:B307,2)</f>
        <v>Pienituloisten henkilöiden lukumäärä asuntoväestössä</v>
      </c>
    </row>
    <row r="1062" spans="1:11" x14ac:dyDescent="0.2">
      <c r="A1062" s="1" t="s">
        <v>54</v>
      </c>
      <c r="B1062" s="1" t="s">
        <v>60</v>
      </c>
      <c r="C1062" s="1">
        <v>0.98299999999999998</v>
      </c>
      <c r="D1062" s="1">
        <v>0.98899999999999999</v>
      </c>
      <c r="E1062" s="4"/>
      <c r="G1062" t="str">
        <f>VLOOKUP(A1062,Sheet2!A2:B307,2)</f>
        <v>Avopari ja lapsia, alle 7-v. lasten lkm perheissä</v>
      </c>
      <c r="K1062" t="str">
        <f>VLOOKUP(B1062,Sheet2!A2:B307,2)</f>
        <v>Pienituloisten lasten lukumäärä asuntoväestössä</v>
      </c>
    </row>
    <row r="1063" spans="1:11" x14ac:dyDescent="0.2">
      <c r="A1063" s="1" t="s">
        <v>54</v>
      </c>
      <c r="B1063" s="1" t="s">
        <v>62</v>
      </c>
      <c r="C1063" s="1">
        <v>0.97199999999999998</v>
      </c>
      <c r="D1063" s="1">
        <v>0.97699999999999998</v>
      </c>
      <c r="E1063" s="2"/>
      <c r="G1063" t="str">
        <f>VLOOKUP(A1063,Sheet2!A2:B307,2)</f>
        <v>Avopari ja lapsia, alle 7-v. lasten lkm perheissä</v>
      </c>
      <c r="K1063" t="str">
        <f>VLOOKUP(B1063,Sheet2!A2:B307,2)</f>
        <v>Pitkittyneesti perusturvan varassa,  koko asuntoväestö</v>
      </c>
    </row>
    <row r="1064" spans="1:11" x14ac:dyDescent="0.2">
      <c r="A1064" s="1" t="s">
        <v>54</v>
      </c>
      <c r="B1064" s="1" t="s">
        <v>69</v>
      </c>
      <c r="C1064" s="1">
        <v>0.96899999999999997</v>
      </c>
      <c r="D1064" s="1">
        <v>0.98</v>
      </c>
      <c r="E1064" s="4"/>
      <c r="G1064" t="str">
        <f>VLOOKUP(A1064,Sheet2!A2:B307,2)</f>
        <v>Avopari ja lapsia, alle 7-v. lasten lkm perheissä</v>
      </c>
      <c r="K1064" t="str">
        <f>VLOOKUP(B1064,Sheet2!A2:B307,2)</f>
        <v>Rattijuopumukset yhteensä, miehet</v>
      </c>
    </row>
    <row r="1065" spans="1:11" x14ac:dyDescent="0.2">
      <c r="A1065" s="1" t="s">
        <v>54</v>
      </c>
      <c r="B1065" s="1" t="s">
        <v>73</v>
      </c>
      <c r="C1065" s="1">
        <v>0.97799999999999998</v>
      </c>
      <c r="D1065" s="1">
        <v>0.98699999999999999</v>
      </c>
      <c r="E1065" s="4"/>
      <c r="G1065" t="str">
        <f>VLOOKUP(A1065,Sheet2!A2:B307,2)</f>
        <v>Avopari ja lapsia, alle 7-v. lasten lkm perheissä</v>
      </c>
      <c r="K1065" t="str">
        <f>VLOOKUP(B1065,Sheet2!A2:B307,2)</f>
        <v>Velallisten lkm</v>
      </c>
    </row>
    <row r="1066" spans="1:11" x14ac:dyDescent="0.2">
      <c r="A1066" s="1" t="s">
        <v>50</v>
      </c>
      <c r="B1066" s="1" t="s">
        <v>66</v>
      </c>
      <c r="C1066" s="1">
        <v>0.94099999999999995</v>
      </c>
      <c r="D1066" s="1">
        <v>0.96199999999999997</v>
      </c>
      <c r="E1066" s="2"/>
      <c r="G1066" t="str">
        <f>VLOOKUP(A1066,Sheet2!A2:B307,2)</f>
        <v>Avopari ja lapsia, henkilöitä perheessä</v>
      </c>
      <c r="K1066" t="str">
        <f>VLOOKUP(B1066,Sheet2!A2:B307,2)</f>
        <v>A Omaisuusrikokset, miehet</v>
      </c>
    </row>
    <row r="1067" spans="1:11" x14ac:dyDescent="0.2">
      <c r="A1067" s="1" t="s">
        <v>50</v>
      </c>
      <c r="B1067" s="1" t="s">
        <v>71</v>
      </c>
      <c r="C1067" s="1">
        <v>0.94699999999999995</v>
      </c>
      <c r="D1067" s="1">
        <v>0.96199999999999997</v>
      </c>
      <c r="E1067" s="2"/>
      <c r="G1067" t="str">
        <f>VLOOKUP(A1067,Sheet2!A2:B307,2)</f>
        <v>Avopari ja lapsia, henkilöitä perheessä</v>
      </c>
      <c r="K1067" t="str">
        <f>VLOOKUP(B1067,Sheet2!A2:B307,2)</f>
        <v>A Omaisuusrikokset, naiset</v>
      </c>
    </row>
    <row r="1068" spans="1:11" x14ac:dyDescent="0.2">
      <c r="A1068" s="1" t="s">
        <v>50</v>
      </c>
      <c r="B1068" s="1" t="s">
        <v>55</v>
      </c>
      <c r="C1068" s="1">
        <v>0.97799999999999998</v>
      </c>
      <c r="D1068" s="1">
        <v>0.98099999999999998</v>
      </c>
      <c r="E1068" s="1">
        <v>-0.80600000000000005</v>
      </c>
      <c r="G1068" t="str">
        <f>VLOOKUP(A1068,Sheet2!A2:B307,2)</f>
        <v>Avopari ja lapsia, henkilöitä perheessä</v>
      </c>
      <c r="K1068" t="str">
        <f>VLOOKUP(B1068,Sheet2!A2:B307,2)</f>
        <v>Avioliiton solmineet miehet, puoliso eri sukupuolta</v>
      </c>
    </row>
    <row r="1069" spans="1:11" x14ac:dyDescent="0.2">
      <c r="A1069" s="1" t="s">
        <v>50</v>
      </c>
      <c r="B1069" s="1" t="s">
        <v>56</v>
      </c>
      <c r="C1069" s="1">
        <v>0.97499999999999998</v>
      </c>
      <c r="D1069" s="1">
        <v>0.98</v>
      </c>
      <c r="E1069" s="3">
        <v>-0.82</v>
      </c>
      <c r="G1069" t="str">
        <f>VLOOKUP(A1069,Sheet2!A2:B307,2)</f>
        <v>Avopari ja lapsia, henkilöitä perheessä</v>
      </c>
      <c r="K1069" t="str">
        <f>VLOOKUP(B1069,Sheet2!A2:B307,2)</f>
        <v>Avioliiton solmineet naiset, puoliso eri sukupuolta</v>
      </c>
    </row>
    <row r="1070" spans="1:11" x14ac:dyDescent="0.2">
      <c r="A1070" s="1" t="s">
        <v>50</v>
      </c>
      <c r="B1070" s="1" t="s">
        <v>57</v>
      </c>
      <c r="C1070" s="1">
        <v>0.98799999999999999</v>
      </c>
      <c r="D1070" s="1">
        <v>0.99399999999999999</v>
      </c>
      <c r="E1070" s="2"/>
      <c r="G1070" t="str">
        <f>VLOOKUP(A1070,Sheet2!A2:B307,2)</f>
        <v>Avopari ja lapsia, henkilöitä perheessä</v>
      </c>
      <c r="K1070" t="str">
        <f>VLOOKUP(B1070,Sheet2!A2:B307,2)</f>
        <v>Avioliitosta eronneet miehet, puoliso eri sukupuolta</v>
      </c>
    </row>
    <row r="1071" spans="1:11" x14ac:dyDescent="0.2">
      <c r="A1071" s="1" t="s">
        <v>50</v>
      </c>
      <c r="B1071" s="1" t="s">
        <v>58</v>
      </c>
      <c r="C1071" s="1">
        <v>0.98799999999999999</v>
      </c>
      <c r="D1071" s="1">
        <v>0.99299999999999999</v>
      </c>
      <c r="E1071" s="4"/>
      <c r="G1071" t="str">
        <f>VLOOKUP(A1071,Sheet2!A2:B307,2)</f>
        <v>Avopari ja lapsia, henkilöitä perheessä</v>
      </c>
      <c r="K1071" t="str">
        <f>VLOOKUP(B1071,Sheet2!A2:B307,2)</f>
        <v>Avioliitosta eronneet naiset, puoliso eri sukupuolta</v>
      </c>
    </row>
    <row r="1072" spans="1:11" x14ac:dyDescent="0.2">
      <c r="A1072" s="1" t="s">
        <v>50</v>
      </c>
      <c r="B1072" s="1" t="s">
        <v>51</v>
      </c>
      <c r="C1072" s="1">
        <v>0.98199999999999998</v>
      </c>
      <c r="D1072" s="1">
        <v>0.98299999999999998</v>
      </c>
      <c r="E1072" s="4"/>
      <c r="G1072" t="str">
        <f>VLOOKUP(A1072,Sheet2!A2:B307,2)</f>
        <v>Avopari ja lapsia, henkilöitä perheessä</v>
      </c>
      <c r="K1072" t="str">
        <f>VLOOKUP(B1072,Sheet2!A2:B307,2)</f>
        <v>Aviopari tai rekisteröity pari ja lapsia, alle 3-v. lasten lkm perheissä</v>
      </c>
    </row>
    <row r="1073" spans="1:11" x14ac:dyDescent="0.2">
      <c r="A1073" s="1" t="s">
        <v>50</v>
      </c>
      <c r="B1073" s="1" t="s">
        <v>53</v>
      </c>
      <c r="C1073" s="1">
        <v>0.98199999999999998</v>
      </c>
      <c r="D1073" s="1">
        <v>0.98499999999999999</v>
      </c>
      <c r="E1073" s="4"/>
      <c r="G1073" t="str">
        <f>VLOOKUP(A1073,Sheet2!A2:B307,2)</f>
        <v>Avopari ja lapsia, henkilöitä perheessä</v>
      </c>
      <c r="K1073" t="str">
        <f>VLOOKUP(B1073,Sheet2!A2:B307,2)</f>
        <v>Aviopari tai rekisteröity pari ja lapsia, alle 7-v. lasten lkm perheissä</v>
      </c>
    </row>
    <row r="1074" spans="1:11" x14ac:dyDescent="0.2">
      <c r="A1074" s="1" t="s">
        <v>50</v>
      </c>
      <c r="B1074" s="1" t="s">
        <v>52</v>
      </c>
      <c r="C1074" s="1">
        <v>0.996</v>
      </c>
      <c r="D1074" s="1">
        <v>0.997</v>
      </c>
      <c r="E1074" s="4"/>
      <c r="G1074" t="str">
        <f>VLOOKUP(A1074,Sheet2!A2:B307,2)</f>
        <v>Avopari ja lapsia, henkilöitä perheessä</v>
      </c>
      <c r="K1074" t="str">
        <f>VLOOKUP(B1074,Sheet2!A2:B307,2)</f>
        <v>Avopari ja lapsia, alle 3-v. lasten lkm perheissä</v>
      </c>
    </row>
    <row r="1075" spans="1:11" x14ac:dyDescent="0.2">
      <c r="A1075" s="1" t="s">
        <v>50</v>
      </c>
      <c r="B1075" s="1" t="s">
        <v>54</v>
      </c>
      <c r="C1075" s="1">
        <v>0.999</v>
      </c>
      <c r="D1075" s="1">
        <v>0.999</v>
      </c>
      <c r="E1075" s="3">
        <v>0.80300000000000005</v>
      </c>
      <c r="G1075" t="str">
        <f>VLOOKUP(A1075,Sheet2!A2:B307,2)</f>
        <v>Avopari ja lapsia, henkilöitä perheessä</v>
      </c>
      <c r="K1075" t="str">
        <f>VLOOKUP(B1075,Sheet2!A2:B307,2)</f>
        <v>Avopari ja lapsia, alle 7-v. lasten lkm perheissä</v>
      </c>
    </row>
    <row r="1076" spans="1:11" x14ac:dyDescent="0.2">
      <c r="A1076" s="1" t="s">
        <v>50</v>
      </c>
      <c r="B1076" s="1" t="s">
        <v>67</v>
      </c>
      <c r="C1076" s="1">
        <v>0.95099999999999996</v>
      </c>
      <c r="D1076" s="1">
        <v>0.96499999999999997</v>
      </c>
      <c r="G1076" t="str">
        <f>VLOOKUP(A1076,Sheet2!A2:B307,2)</f>
        <v>Avopari ja lapsia, henkilöitä perheessä</v>
      </c>
      <c r="K1076" t="str">
        <f>VLOOKUP(B1076,Sheet2!A2:B307,2)</f>
        <v>B Henkeen ja terveyteen kohdistuneet rikokset, miehet</v>
      </c>
    </row>
    <row r="1077" spans="1:11" x14ac:dyDescent="0.2">
      <c r="A1077" s="1" t="s">
        <v>50</v>
      </c>
      <c r="B1077" s="1" t="s">
        <v>72</v>
      </c>
      <c r="C1077" s="1">
        <v>0.94</v>
      </c>
      <c r="D1077" s="1">
        <v>0.95599999999999996</v>
      </c>
      <c r="E1077" s="4"/>
      <c r="G1077" t="str">
        <f>VLOOKUP(A1077,Sheet2!A2:B307,2)</f>
        <v>Avopari ja lapsia, henkilöitä perheessä</v>
      </c>
      <c r="K1077" t="str">
        <f>VLOOKUP(B1077,Sheet2!A2:B307,2)</f>
        <v>B Henkeen ja terveyteen kohdistuneet rikokset, naiset</v>
      </c>
    </row>
    <row r="1078" spans="1:11" x14ac:dyDescent="0.2">
      <c r="A1078" s="1" t="s">
        <v>50</v>
      </c>
      <c r="B1078" s="1" t="s">
        <v>68</v>
      </c>
      <c r="C1078" s="1">
        <v>0.93100000000000005</v>
      </c>
      <c r="D1078" s="1">
        <v>0.94099999999999995</v>
      </c>
      <c r="E1078" s="4"/>
      <c r="G1078" t="str">
        <f>VLOOKUP(A1078,Sheet2!A2:B307,2)</f>
        <v>Avopari ja lapsia, henkilöitä perheessä</v>
      </c>
      <c r="K1078" t="str">
        <f>VLOOKUP(B1078,Sheet2!A2:B307,2)</f>
        <v>C Seksuaalirikokset, miehet</v>
      </c>
    </row>
    <row r="1079" spans="1:11" x14ac:dyDescent="0.2">
      <c r="A1079" s="1" t="s">
        <v>50</v>
      </c>
      <c r="B1079" s="1" t="s">
        <v>70</v>
      </c>
      <c r="C1079" s="1">
        <v>0.95</v>
      </c>
      <c r="D1079" s="1">
        <v>0.95499999999999996</v>
      </c>
      <c r="E1079" s="2"/>
      <c r="G1079" t="str">
        <f>VLOOKUP(A1079,Sheet2!A2:B307,2)</f>
        <v>Avopari ja lapsia, henkilöitä perheessä</v>
      </c>
      <c r="K1079" t="str">
        <f>VLOOKUP(B1079,Sheet2!A2:B307,2)</f>
        <v>Huumausainerikokset yhteensä, miehet</v>
      </c>
    </row>
    <row r="1080" spans="1:11" x14ac:dyDescent="0.2">
      <c r="A1080" s="1" t="s">
        <v>50</v>
      </c>
      <c r="B1080" s="1" t="s">
        <v>65</v>
      </c>
      <c r="C1080" s="1">
        <v>0.95199999999999996</v>
      </c>
      <c r="D1080" s="1">
        <v>0.94299999999999995</v>
      </c>
      <c r="E1080" s="2"/>
      <c r="G1080" t="str">
        <f>VLOOKUP(A1080,Sheet2!A2:B307,2)</f>
        <v>Avopari ja lapsia, henkilöitä perheessä</v>
      </c>
      <c r="K1080" t="str">
        <f>VLOOKUP(B1080,Sheet2!A2:B307,2)</f>
        <v>Itsemurhan tutkinta</v>
      </c>
    </row>
    <row r="1081" spans="1:11" x14ac:dyDescent="0.2">
      <c r="A1081" s="1" t="s">
        <v>50</v>
      </c>
      <c r="B1081" s="1" t="s">
        <v>64</v>
      </c>
      <c r="C1081" s="1">
        <v>0.96599999999999997</v>
      </c>
      <c r="D1081" s="1">
        <v>0.96499999999999997</v>
      </c>
      <c r="E1081" s="4"/>
      <c r="G1081" t="str">
        <f>VLOOKUP(A1081,Sheet2!A2:B307,2)</f>
        <v>Avopari ja lapsia, henkilöitä perheessä</v>
      </c>
      <c r="K1081" t="str">
        <f>VLOOKUP(B1081,Sheet2!A2:B307,2)</f>
        <v>Kokonaan perusturvan varassa, asuntoväestö lapsia</v>
      </c>
    </row>
    <row r="1082" spans="1:11" x14ac:dyDescent="0.2">
      <c r="A1082" s="1" t="s">
        <v>50</v>
      </c>
      <c r="B1082" s="1" t="s">
        <v>61</v>
      </c>
      <c r="C1082" s="1">
        <v>0.97</v>
      </c>
      <c r="D1082" s="1">
        <v>0.97599999999999998</v>
      </c>
      <c r="E1082" s="2"/>
      <c r="G1082" t="str">
        <f>VLOOKUP(A1082,Sheet2!A2:B307,2)</f>
        <v>Avopari ja lapsia, henkilöitä perheessä</v>
      </c>
      <c r="K1082" t="str">
        <f>VLOOKUP(B1082,Sheet2!A2:B307,2)</f>
        <v>Kokonaan perusturvan varassa, koko asuntoväestö</v>
      </c>
    </row>
    <row r="1083" spans="1:11" x14ac:dyDescent="0.2">
      <c r="A1083" s="1" t="s">
        <v>50</v>
      </c>
      <c r="B1083" s="1" t="s">
        <v>63</v>
      </c>
      <c r="C1083" s="1">
        <v>0.96899999999999997</v>
      </c>
      <c r="D1083" s="1">
        <v>0.97399999999999998</v>
      </c>
      <c r="E1083" s="2"/>
      <c r="G1083" t="str">
        <f>VLOOKUP(A1083,Sheet2!A2:B307,2)</f>
        <v>Avopari ja lapsia, henkilöitä perheessä</v>
      </c>
      <c r="K1083" t="str">
        <f>VLOOKUP(B1083,Sheet2!A2:B307,2)</f>
        <v>Perusturvan osuus yli puolet tuloista, koko asuntoväestö</v>
      </c>
    </row>
    <row r="1084" spans="1:11" x14ac:dyDescent="0.2">
      <c r="A1084" s="1" t="s">
        <v>50</v>
      </c>
      <c r="B1084" s="1" t="s">
        <v>59</v>
      </c>
      <c r="C1084" s="1">
        <v>0.95399999999999996</v>
      </c>
      <c r="D1084" s="1">
        <v>0.96299999999999997</v>
      </c>
      <c r="E1084" s="3">
        <v>0.81200000000000006</v>
      </c>
      <c r="G1084" t="str">
        <f>VLOOKUP(A1084,Sheet2!A2:B307,2)</f>
        <v>Avopari ja lapsia, henkilöitä perheessä</v>
      </c>
      <c r="K1084" t="str">
        <f>VLOOKUP(B1084,Sheet2!A2:B307,2)</f>
        <v>Pienituloisten henkilöiden lukumäärä asuntoväestössä</v>
      </c>
    </row>
    <row r="1085" spans="1:11" x14ac:dyDescent="0.2">
      <c r="A1085" s="1" t="s">
        <v>50</v>
      </c>
      <c r="B1085" s="1" t="s">
        <v>60</v>
      </c>
      <c r="C1085" s="1">
        <v>0.97899999999999998</v>
      </c>
      <c r="D1085" s="1">
        <v>0.98699999999999999</v>
      </c>
      <c r="E1085" s="3">
        <v>0.81499999999999995</v>
      </c>
      <c r="G1085" t="str">
        <f>VLOOKUP(A1085,Sheet2!A2:B307,2)</f>
        <v>Avopari ja lapsia, henkilöitä perheessä</v>
      </c>
      <c r="K1085" t="str">
        <f>VLOOKUP(B1085,Sheet2!A2:B307,2)</f>
        <v>Pienituloisten lasten lukumäärä asuntoväestössä</v>
      </c>
    </row>
    <row r="1086" spans="1:11" x14ac:dyDescent="0.2">
      <c r="A1086" s="1" t="s">
        <v>50</v>
      </c>
      <c r="B1086" s="1" t="s">
        <v>62</v>
      </c>
      <c r="C1086" s="1">
        <v>0.96699999999999997</v>
      </c>
      <c r="D1086" s="1">
        <v>0.97199999999999998</v>
      </c>
      <c r="E1086" s="3">
        <v>0.82899999999999996</v>
      </c>
      <c r="G1086" t="str">
        <f>VLOOKUP(A1086,Sheet2!A2:B307,2)</f>
        <v>Avopari ja lapsia, henkilöitä perheessä</v>
      </c>
      <c r="K1086" t="str">
        <f>VLOOKUP(B1086,Sheet2!A2:B307,2)</f>
        <v>Pitkittyneesti perusturvan varassa,  koko asuntoväestö</v>
      </c>
    </row>
    <row r="1087" spans="1:11" x14ac:dyDescent="0.2">
      <c r="A1087" s="1" t="s">
        <v>50</v>
      </c>
      <c r="B1087" s="1" t="s">
        <v>69</v>
      </c>
      <c r="C1087" s="1">
        <v>0.97</v>
      </c>
      <c r="D1087" s="1">
        <v>0.97899999999999998</v>
      </c>
      <c r="E1087" s="4"/>
      <c r="G1087" t="str">
        <f>VLOOKUP(A1087,Sheet2!A2:B307,2)</f>
        <v>Avopari ja lapsia, henkilöitä perheessä</v>
      </c>
      <c r="K1087" t="str">
        <f>VLOOKUP(B1087,Sheet2!A2:B307,2)</f>
        <v>Rattijuopumukset yhteensä, miehet</v>
      </c>
    </row>
    <row r="1088" spans="1:11" x14ac:dyDescent="0.2">
      <c r="A1088" s="1" t="s">
        <v>50</v>
      </c>
      <c r="B1088" s="1" t="s">
        <v>73</v>
      </c>
      <c r="C1088" s="1">
        <v>0.97599999999999998</v>
      </c>
      <c r="D1088" s="1">
        <v>0.98399999999999999</v>
      </c>
      <c r="E1088" s="4"/>
      <c r="G1088" t="str">
        <f>VLOOKUP(A1088,Sheet2!A2:B307,2)</f>
        <v>Avopari ja lapsia, henkilöitä perheessä</v>
      </c>
      <c r="K1088" t="str">
        <f>VLOOKUP(B1088,Sheet2!A2:B307,2)</f>
        <v>Velallisten lkm</v>
      </c>
    </row>
    <row r="1089" spans="1:11" x14ac:dyDescent="0.2">
      <c r="A1089" s="1" t="s">
        <v>67</v>
      </c>
      <c r="B1089" s="1" t="s">
        <v>71</v>
      </c>
      <c r="C1089" s="1">
        <v>0.99199999999999999</v>
      </c>
      <c r="D1089" s="1">
        <v>0.97899999999999998</v>
      </c>
      <c r="E1089" s="4"/>
      <c r="G1089" t="str">
        <f>VLOOKUP(A1089,Sheet2!A2:B307,2)</f>
        <v>B Henkeen ja terveyteen kohdistuneet rikokset, miehet</v>
      </c>
      <c r="K1089" t="str">
        <f>VLOOKUP(B1089,Sheet2!A2:B307,2)</f>
        <v>A Omaisuusrikokset, naiset</v>
      </c>
    </row>
    <row r="1090" spans="1:11" x14ac:dyDescent="0.2">
      <c r="A1090" s="1" t="s">
        <v>67</v>
      </c>
      <c r="B1090" s="1" t="s">
        <v>72</v>
      </c>
      <c r="C1090" s="1">
        <v>0.99</v>
      </c>
      <c r="D1090" s="1">
        <v>0.99299999999999999</v>
      </c>
      <c r="E1090" s="4"/>
      <c r="G1090" t="str">
        <f>VLOOKUP(A1090,Sheet2!A2:B307,2)</f>
        <v>B Henkeen ja terveyteen kohdistuneet rikokset, miehet</v>
      </c>
      <c r="K1090" t="str">
        <f>VLOOKUP(B1090,Sheet2!A2:B307,2)</f>
        <v>B Henkeen ja terveyteen kohdistuneet rikokset, naiset</v>
      </c>
    </row>
    <row r="1091" spans="1:11" x14ac:dyDescent="0.2">
      <c r="A1091" s="1" t="s">
        <v>67</v>
      </c>
      <c r="B1091" s="1" t="s">
        <v>68</v>
      </c>
      <c r="C1091" s="1">
        <v>0.95399999999999996</v>
      </c>
      <c r="D1091" s="1">
        <v>0.96</v>
      </c>
      <c r="E1091" s="4"/>
      <c r="G1091" t="str">
        <f>VLOOKUP(A1091,Sheet2!A2:B307,2)</f>
        <v>B Henkeen ja terveyteen kohdistuneet rikokset, miehet</v>
      </c>
      <c r="K1091" t="str">
        <f>VLOOKUP(B1091,Sheet2!A2:B307,2)</f>
        <v>C Seksuaalirikokset, miehet</v>
      </c>
    </row>
    <row r="1092" spans="1:11" x14ac:dyDescent="0.2">
      <c r="A1092" s="1" t="s">
        <v>67</v>
      </c>
      <c r="B1092" s="1" t="s">
        <v>70</v>
      </c>
      <c r="C1092" s="1">
        <v>0.95099999999999996</v>
      </c>
      <c r="D1092" s="1">
        <v>0.96399999999999997</v>
      </c>
      <c r="E1092" s="4"/>
      <c r="G1092" t="str">
        <f>VLOOKUP(A1092,Sheet2!A2:B307,2)</f>
        <v>B Henkeen ja terveyteen kohdistuneet rikokset, miehet</v>
      </c>
      <c r="K1092" t="str">
        <f>VLOOKUP(B1092,Sheet2!A2:B307,2)</f>
        <v>Huumausainerikokset yhteensä, miehet</v>
      </c>
    </row>
    <row r="1093" spans="1:11" x14ac:dyDescent="0.2">
      <c r="A1093" s="1" t="s">
        <v>67</v>
      </c>
      <c r="B1093" s="1" t="s">
        <v>69</v>
      </c>
      <c r="C1093" s="1">
        <v>0.94699999999999995</v>
      </c>
      <c r="D1093" s="1">
        <v>0.97499999999999998</v>
      </c>
      <c r="E1093" s="4"/>
      <c r="G1093" t="str">
        <f>VLOOKUP(A1093,Sheet2!A2:B307,2)</f>
        <v>B Henkeen ja terveyteen kohdistuneet rikokset, miehet</v>
      </c>
      <c r="K1093" t="str">
        <f>VLOOKUP(B1093,Sheet2!A2:B307,2)</f>
        <v>Rattijuopumukset yhteensä, miehet</v>
      </c>
    </row>
    <row r="1094" spans="1:11" x14ac:dyDescent="0.2">
      <c r="A1094" s="1" t="s">
        <v>67</v>
      </c>
      <c r="B1094" s="1" t="s">
        <v>73</v>
      </c>
      <c r="C1094" s="1">
        <v>0.98399999999999999</v>
      </c>
      <c r="D1094" s="1">
        <v>0.98299999999999998</v>
      </c>
      <c r="E1094" s="4"/>
      <c r="G1094" t="str">
        <f>VLOOKUP(A1094,Sheet2!A2:B307,2)</f>
        <v>B Henkeen ja terveyteen kohdistuneet rikokset, miehet</v>
      </c>
      <c r="K1094" t="str">
        <f>VLOOKUP(B1094,Sheet2!A2:B307,2)</f>
        <v>Velallisten lkm</v>
      </c>
    </row>
    <row r="1095" spans="1:11" x14ac:dyDescent="0.2">
      <c r="A1095" s="1" t="s">
        <v>72</v>
      </c>
      <c r="B1095" s="1" t="s">
        <v>73</v>
      </c>
      <c r="C1095" s="1">
        <v>0.98299999999999998</v>
      </c>
      <c r="D1095" s="1">
        <v>0.97499999999999998</v>
      </c>
      <c r="E1095" s="4"/>
      <c r="G1095" t="str">
        <f>VLOOKUP(A1095,Sheet2!A2:B307,2)</f>
        <v>B Henkeen ja terveyteen kohdistuneet rikokset, naiset</v>
      </c>
      <c r="K1095" t="str">
        <f>VLOOKUP(B1095,Sheet2!A2:B307,2)</f>
        <v>Velallisten lkm</v>
      </c>
    </row>
    <row r="1096" spans="1:11" x14ac:dyDescent="0.2">
      <c r="A1096" s="1" t="s">
        <v>68</v>
      </c>
      <c r="B1096" s="1" t="s">
        <v>71</v>
      </c>
      <c r="C1096" s="1">
        <v>0.95399999999999996</v>
      </c>
      <c r="D1096" s="1">
        <v>0.94899999999999995</v>
      </c>
      <c r="E1096" s="4"/>
      <c r="G1096" t="str">
        <f>VLOOKUP(A1096,Sheet2!A2:B307,2)</f>
        <v>C Seksuaalirikokset, miehet</v>
      </c>
      <c r="K1096" t="str">
        <f>VLOOKUP(B1096,Sheet2!A2:B307,2)</f>
        <v>A Omaisuusrikokset, naiset</v>
      </c>
    </row>
    <row r="1097" spans="1:11" x14ac:dyDescent="0.2">
      <c r="A1097" s="1" t="s">
        <v>68</v>
      </c>
      <c r="B1097" s="1" t="s">
        <v>72</v>
      </c>
      <c r="C1097" s="1">
        <v>0.94499999999999995</v>
      </c>
      <c r="D1097" s="1">
        <v>0.96199999999999997</v>
      </c>
      <c r="G1097" t="str">
        <f>VLOOKUP(A1097,Sheet2!A2:B307,2)</f>
        <v>C Seksuaalirikokset, miehet</v>
      </c>
      <c r="K1097" t="str">
        <f>VLOOKUP(B1097,Sheet2!A2:B307,2)</f>
        <v>B Henkeen ja terveyteen kohdistuneet rikokset, naiset</v>
      </c>
    </row>
    <row r="1098" spans="1:11" x14ac:dyDescent="0.2">
      <c r="A1098" s="1" t="s">
        <v>68</v>
      </c>
      <c r="B1098" s="1" t="s">
        <v>70</v>
      </c>
      <c r="C1098" s="1">
        <v>0.93</v>
      </c>
      <c r="D1098" s="1">
        <v>0.92100000000000004</v>
      </c>
      <c r="E1098" s="4"/>
      <c r="G1098" t="str">
        <f>VLOOKUP(A1098,Sheet2!A2:B307,2)</f>
        <v>C Seksuaalirikokset, miehet</v>
      </c>
      <c r="K1098" t="str">
        <f>VLOOKUP(B1098,Sheet2!A2:B307,2)</f>
        <v>Huumausainerikokset yhteensä, miehet</v>
      </c>
    </row>
    <row r="1099" spans="1:11" x14ac:dyDescent="0.2">
      <c r="A1099" s="1" t="s">
        <v>68</v>
      </c>
      <c r="B1099" s="1" t="s">
        <v>69</v>
      </c>
      <c r="C1099" s="1">
        <v>0.93</v>
      </c>
      <c r="D1099" s="1">
        <v>0.92600000000000005</v>
      </c>
      <c r="G1099" t="str">
        <f>VLOOKUP(A1099,Sheet2!A2:B307,2)</f>
        <v>C Seksuaalirikokset, miehet</v>
      </c>
      <c r="K1099" t="str">
        <f>VLOOKUP(B1099,Sheet2!A2:B307,2)</f>
        <v>Rattijuopumukset yhteensä, miehet</v>
      </c>
    </row>
    <row r="1100" spans="1:11" x14ac:dyDescent="0.2">
      <c r="A1100" s="1" t="s">
        <v>68</v>
      </c>
      <c r="B1100" s="1" t="s">
        <v>73</v>
      </c>
      <c r="C1100" s="1">
        <v>0.95</v>
      </c>
      <c r="D1100" s="1">
        <v>0.95099999999999996</v>
      </c>
      <c r="E1100" s="4"/>
      <c r="G1100" t="str">
        <f>VLOOKUP(A1100,Sheet2!A2:B307,2)</f>
        <v>C Seksuaalirikokset, miehet</v>
      </c>
      <c r="K1100" t="str">
        <f>VLOOKUP(B1100,Sheet2!A2:B307,2)</f>
        <v>Velallisten lkm</v>
      </c>
    </row>
    <row r="1101" spans="1:11" x14ac:dyDescent="0.2">
      <c r="A1101" s="1" t="s">
        <v>22</v>
      </c>
      <c r="B1101" s="1" t="s">
        <v>45</v>
      </c>
      <c r="C1101" s="1">
        <v>0.98699999999999999</v>
      </c>
      <c r="D1101" s="1">
        <v>0.98799999999999999</v>
      </c>
      <c r="E1101" s="4"/>
      <c r="G1101" t="str">
        <f>VLOOKUP(A1101,Sheet2!A2:B307,2)</f>
        <v>Ei perusasteen jälkeistä tutkintoa, miehet</v>
      </c>
      <c r="K1101">
        <f>VLOOKUP(B1101,Sheet2!A2:B307,2)</f>
        <v>0</v>
      </c>
    </row>
    <row r="1102" spans="1:11" x14ac:dyDescent="0.2">
      <c r="A1102" s="1" t="s">
        <v>22</v>
      </c>
      <c r="B1102" s="1" t="s">
        <v>34</v>
      </c>
      <c r="C1102" s="1">
        <v>0.97899999999999998</v>
      </c>
      <c r="D1102" s="1">
        <v>0.98499999999999999</v>
      </c>
      <c r="E1102" s="4"/>
      <c r="G1102" t="str">
        <f>VLOOKUP(A1102,Sheet2!A2:B307,2)</f>
        <v>Ei perusasteen jälkeistä tutkintoa, miehet</v>
      </c>
      <c r="K1102" t="str">
        <f>VLOOKUP(B1102,Sheet2!A2:B307,2)</f>
        <v>0-14 -vuotiaat</v>
      </c>
    </row>
    <row r="1103" spans="1:11" x14ac:dyDescent="0.2">
      <c r="A1103" s="1" t="s">
        <v>22</v>
      </c>
      <c r="B1103" s="1" t="s">
        <v>41</v>
      </c>
      <c r="C1103" s="1">
        <v>0.94599999999999995</v>
      </c>
      <c r="D1103" s="1">
        <v>0.93899999999999995</v>
      </c>
      <c r="E1103" s="4"/>
      <c r="G1103" t="str">
        <f>VLOOKUP(A1103,Sheet2!A2:B307,2)</f>
        <v>Ei perusasteen jälkeistä tutkintoa, miehet</v>
      </c>
      <c r="K1103" t="str">
        <f>VLOOKUP(B1103,Sheet2!A2:B307,2)</f>
        <v>1.1.1.1 Tulovero ansiotulosta valtionverotuksessa (TVL 124§ 1 mom.)</v>
      </c>
    </row>
    <row r="1104" spans="1:11" x14ac:dyDescent="0.2">
      <c r="A1104" s="1" t="s">
        <v>22</v>
      </c>
      <c r="B1104" s="1" t="s">
        <v>42</v>
      </c>
      <c r="C1104" s="1">
        <v>0.94499999999999995</v>
      </c>
      <c r="D1104" s="1">
        <v>0.93700000000000006</v>
      </c>
      <c r="E1104" s="4"/>
      <c r="G1104" t="str">
        <f>VLOOKUP(A1104,Sheet2!A2:B307,2)</f>
        <v>Ei perusasteen jälkeistä tutkintoa, miehet</v>
      </c>
      <c r="K1104" t="str">
        <f>VLOOKUP(B1104,Sheet2!A2:B307,2)</f>
        <v>1.1.1.2 Tulovero pääomatulosta valtionverotuksessa (TVL 124 § 2 mom.)</v>
      </c>
    </row>
    <row r="1105" spans="1:11" x14ac:dyDescent="0.2">
      <c r="A1105" s="1" t="s">
        <v>22</v>
      </c>
      <c r="B1105" s="1" t="s">
        <v>43</v>
      </c>
      <c r="C1105" s="1">
        <v>0.99099999999999999</v>
      </c>
      <c r="D1105" s="1">
        <v>0.99</v>
      </c>
      <c r="E1105" s="4"/>
      <c r="G1105" t="str">
        <f>VLOOKUP(A1105,Sheet2!A2:B307,2)</f>
        <v>Ei perusasteen jälkeistä tutkintoa, miehet</v>
      </c>
      <c r="K1105" t="str">
        <f>VLOOKUP(B1105,Sheet2!A2:B307,2)</f>
        <v>1.1.2.1 Kunnallisvero kunnille</v>
      </c>
    </row>
    <row r="1106" spans="1:11" x14ac:dyDescent="0.2">
      <c r="A1106" s="1" t="s">
        <v>22</v>
      </c>
      <c r="B1106" s="1" t="s">
        <v>66</v>
      </c>
      <c r="C1106" s="1">
        <v>0.96899999999999997</v>
      </c>
      <c r="D1106" s="1">
        <v>0.97199999999999998</v>
      </c>
      <c r="E1106" s="4"/>
      <c r="G1106" t="str">
        <f>VLOOKUP(A1106,Sheet2!A2:B307,2)</f>
        <v>Ei perusasteen jälkeistä tutkintoa, miehet</v>
      </c>
      <c r="K1106" t="str">
        <f>VLOOKUP(B1106,Sheet2!A2:B307,2)</f>
        <v>A Omaisuusrikokset, miehet</v>
      </c>
    </row>
    <row r="1107" spans="1:11" x14ac:dyDescent="0.2">
      <c r="A1107" s="1" t="s">
        <v>22</v>
      </c>
      <c r="B1107" s="1" t="s">
        <v>71</v>
      </c>
      <c r="C1107" s="1">
        <v>0.97199999999999998</v>
      </c>
      <c r="D1107" s="1">
        <v>0.97299999999999998</v>
      </c>
      <c r="E1107" s="4"/>
      <c r="G1107" t="str">
        <f>VLOOKUP(A1107,Sheet2!A2:B307,2)</f>
        <v>Ei perusasteen jälkeistä tutkintoa, miehet</v>
      </c>
      <c r="K1107" t="str">
        <f>VLOOKUP(B1107,Sheet2!A2:B307,2)</f>
        <v>A Omaisuusrikokset, naiset</v>
      </c>
    </row>
    <row r="1108" spans="1:11" x14ac:dyDescent="0.2">
      <c r="A1108" s="1" t="s">
        <v>22</v>
      </c>
      <c r="B1108" s="1" t="s">
        <v>30</v>
      </c>
      <c r="C1108" s="1">
        <v>0.99399999999999999</v>
      </c>
      <c r="D1108" s="1">
        <v>0.99299999999999999</v>
      </c>
      <c r="E1108" s="4"/>
      <c r="G1108" t="str">
        <f>VLOOKUP(A1108,Sheet2!A2:B307,2)</f>
        <v>Ei perusasteen jälkeistä tutkintoa, miehet</v>
      </c>
      <c r="K1108" t="str">
        <f>VLOOKUP(B1108,Sheet2!A2:B307,2)</f>
        <v>Alueella asuvan työllisen työvoiman määrä</v>
      </c>
    </row>
    <row r="1109" spans="1:11" x14ac:dyDescent="0.2">
      <c r="A1109" s="1" t="s">
        <v>22</v>
      </c>
      <c r="B1109" s="1" t="s">
        <v>36</v>
      </c>
      <c r="C1109" s="1">
        <v>0.98599999999999999</v>
      </c>
      <c r="D1109" s="1">
        <v>0.98099999999999998</v>
      </c>
      <c r="E1109" s="4"/>
      <c r="G1109" t="str">
        <f>VLOOKUP(A1109,Sheet2!A2:B307,2)</f>
        <v>Ei perusasteen jälkeistä tutkintoa, miehet</v>
      </c>
      <c r="K1109" t="str">
        <f>VLOOKUP(B1109,Sheet2!A2:B307,2)</f>
        <v>Alueella olevien työpaikkojen lukumäärä</v>
      </c>
    </row>
    <row r="1110" spans="1:11" x14ac:dyDescent="0.2">
      <c r="A1110" s="1" t="s">
        <v>22</v>
      </c>
      <c r="B1110" s="1" t="s">
        <v>32</v>
      </c>
      <c r="C1110" s="1">
        <v>0.97699999999999998</v>
      </c>
      <c r="D1110" s="1">
        <v>0.97</v>
      </c>
      <c r="E1110" s="4"/>
      <c r="G1110" t="str">
        <f>VLOOKUP(A1110,Sheet2!A2:B307,2)</f>
        <v>Ei perusasteen jälkeistä tutkintoa, miehet</v>
      </c>
      <c r="K1110" t="str">
        <f>VLOOKUP(B1110,Sheet2!A2:B307,2)</f>
        <v>Asuinkunnassa työssäkäyvät</v>
      </c>
    </row>
    <row r="1111" spans="1:11" x14ac:dyDescent="0.2">
      <c r="A1111" s="1" t="s">
        <v>22</v>
      </c>
      <c r="B1111" s="1" t="s">
        <v>55</v>
      </c>
      <c r="C1111" s="1">
        <v>0.98899999999999999</v>
      </c>
      <c r="D1111" s="1">
        <v>0.98799999999999999</v>
      </c>
      <c r="E1111" s="4"/>
      <c r="G1111" t="str">
        <f>VLOOKUP(A1111,Sheet2!A2:B307,2)</f>
        <v>Ei perusasteen jälkeistä tutkintoa, miehet</v>
      </c>
      <c r="K1111" t="str">
        <f>VLOOKUP(B1111,Sheet2!A2:B307,2)</f>
        <v>Avioliiton solmineet miehet, puoliso eri sukupuolta</v>
      </c>
    </row>
    <row r="1112" spans="1:11" x14ac:dyDescent="0.2">
      <c r="A1112" s="1" t="s">
        <v>22</v>
      </c>
      <c r="B1112" s="1" t="s">
        <v>56</v>
      </c>
      <c r="C1112" s="1">
        <v>0.98699999999999999</v>
      </c>
      <c r="D1112" s="1">
        <v>0.98699999999999999</v>
      </c>
      <c r="E1112" s="4"/>
      <c r="G1112" t="str">
        <f>VLOOKUP(A1112,Sheet2!A2:B307,2)</f>
        <v>Ei perusasteen jälkeistä tutkintoa, miehet</v>
      </c>
      <c r="K1112" t="str">
        <f>VLOOKUP(B1112,Sheet2!A2:B307,2)</f>
        <v>Avioliiton solmineet naiset, puoliso eri sukupuolta</v>
      </c>
    </row>
    <row r="1113" spans="1:11" x14ac:dyDescent="0.2">
      <c r="A1113" s="1" t="s">
        <v>22</v>
      </c>
      <c r="B1113" s="1" t="s">
        <v>57</v>
      </c>
      <c r="C1113" s="1">
        <v>0.995</v>
      </c>
      <c r="D1113" s="1">
        <v>0.99299999999999999</v>
      </c>
      <c r="E1113" s="4"/>
      <c r="G1113" t="str">
        <f>VLOOKUP(A1113,Sheet2!A2:B307,2)</f>
        <v>Ei perusasteen jälkeistä tutkintoa, miehet</v>
      </c>
      <c r="K1113" t="str">
        <f>VLOOKUP(B1113,Sheet2!A2:B307,2)</f>
        <v>Avioliitosta eronneet miehet, puoliso eri sukupuolta</v>
      </c>
    </row>
    <row r="1114" spans="1:11" x14ac:dyDescent="0.2">
      <c r="A1114" s="1" t="s">
        <v>22</v>
      </c>
      <c r="B1114" s="1" t="s">
        <v>58</v>
      </c>
      <c r="C1114" s="1">
        <v>0.99399999999999999</v>
      </c>
      <c r="D1114" s="1">
        <v>0.99199999999999999</v>
      </c>
      <c r="E1114" s="4"/>
      <c r="G1114" t="str">
        <f>VLOOKUP(A1114,Sheet2!A2:B307,2)</f>
        <v>Ei perusasteen jälkeistä tutkintoa, miehet</v>
      </c>
      <c r="K1114" t="str">
        <f>VLOOKUP(B1114,Sheet2!A2:B307,2)</f>
        <v>Avioliitosta eronneet naiset, puoliso eri sukupuolta</v>
      </c>
    </row>
    <row r="1115" spans="1:11" x14ac:dyDescent="0.2">
      <c r="A1115" s="1" t="s">
        <v>22</v>
      </c>
      <c r="B1115" s="1" t="s">
        <v>51</v>
      </c>
      <c r="C1115" s="1">
        <v>0.97399999999999998</v>
      </c>
      <c r="D1115" s="1">
        <v>0.98099999999999998</v>
      </c>
      <c r="G1115" t="str">
        <f>VLOOKUP(A1115,Sheet2!A2:B307,2)</f>
        <v>Ei perusasteen jälkeistä tutkintoa, miehet</v>
      </c>
      <c r="K1115" t="str">
        <f>VLOOKUP(B1115,Sheet2!A2:B307,2)</f>
        <v>Aviopari tai rekisteröity pari ja lapsia, alle 3-v. lasten lkm perheissä</v>
      </c>
    </row>
    <row r="1116" spans="1:11" x14ac:dyDescent="0.2">
      <c r="A1116" s="1" t="s">
        <v>22</v>
      </c>
      <c r="B1116" s="1" t="s">
        <v>53</v>
      </c>
      <c r="C1116" s="1">
        <v>0.96799999999999997</v>
      </c>
      <c r="D1116" s="1">
        <v>0.97799999999999998</v>
      </c>
      <c r="E1116" s="4"/>
      <c r="G1116" t="str">
        <f>VLOOKUP(A1116,Sheet2!A2:B307,2)</f>
        <v>Ei perusasteen jälkeistä tutkintoa, miehet</v>
      </c>
      <c r="K1116" t="str">
        <f>VLOOKUP(B1116,Sheet2!A2:B307,2)</f>
        <v>Aviopari tai rekisteröity pari ja lapsia, alle 7-v. lasten lkm perheissä</v>
      </c>
    </row>
    <row r="1117" spans="1:11" x14ac:dyDescent="0.2">
      <c r="A1117" s="1" t="s">
        <v>22</v>
      </c>
      <c r="B1117" s="1" t="s">
        <v>49</v>
      </c>
      <c r="C1117" s="1">
        <v>0.97199999999999998</v>
      </c>
      <c r="D1117" s="1">
        <v>0.97799999999999998</v>
      </c>
      <c r="E1117" s="4"/>
      <c r="G1117" t="str">
        <f>VLOOKUP(A1117,Sheet2!A2:B307,2)</f>
        <v>Ei perusasteen jälkeistä tutkintoa, miehet</v>
      </c>
      <c r="K1117" t="str">
        <f>VLOOKUP(B1117,Sheet2!A2:B307,2)</f>
        <v>Aviopari tai rekisteröity pari ja lapsia, henkilöitä perheessä</v>
      </c>
    </row>
    <row r="1118" spans="1:11" x14ac:dyDescent="0.2">
      <c r="A1118" s="1" t="s">
        <v>22</v>
      </c>
      <c r="B1118" s="1" t="s">
        <v>52</v>
      </c>
      <c r="C1118" s="1">
        <v>0.98899999999999999</v>
      </c>
      <c r="D1118" s="1">
        <v>0.99</v>
      </c>
      <c r="E1118" s="4"/>
      <c r="G1118" t="str">
        <f>VLOOKUP(A1118,Sheet2!A2:B307,2)</f>
        <v>Ei perusasteen jälkeistä tutkintoa, miehet</v>
      </c>
      <c r="K1118" t="str">
        <f>VLOOKUP(B1118,Sheet2!A2:B307,2)</f>
        <v>Avopari ja lapsia, alle 3-v. lasten lkm perheissä</v>
      </c>
    </row>
    <row r="1119" spans="1:11" x14ac:dyDescent="0.2">
      <c r="A1119" s="1" t="s">
        <v>22</v>
      </c>
      <c r="B1119" s="1" t="s">
        <v>54</v>
      </c>
      <c r="C1119" s="1">
        <v>0.98799999999999999</v>
      </c>
      <c r="D1119" s="1">
        <v>0.99</v>
      </c>
      <c r="E1119" s="4"/>
      <c r="G1119" t="str">
        <f>VLOOKUP(A1119,Sheet2!A2:B307,2)</f>
        <v>Ei perusasteen jälkeistä tutkintoa, miehet</v>
      </c>
      <c r="K1119" t="str">
        <f>VLOOKUP(B1119,Sheet2!A2:B307,2)</f>
        <v>Avopari ja lapsia, alle 7-v. lasten lkm perheissä</v>
      </c>
    </row>
    <row r="1120" spans="1:11" x14ac:dyDescent="0.2">
      <c r="A1120" s="1" t="s">
        <v>22</v>
      </c>
      <c r="B1120" s="1" t="s">
        <v>50</v>
      </c>
      <c r="C1120" s="1">
        <v>0.98899999999999999</v>
      </c>
      <c r="D1120" s="1">
        <v>0.99099999999999999</v>
      </c>
      <c r="G1120" t="str">
        <f>VLOOKUP(A1120,Sheet2!A2:B307,2)</f>
        <v>Ei perusasteen jälkeistä tutkintoa, miehet</v>
      </c>
      <c r="K1120" t="str">
        <f>VLOOKUP(B1120,Sheet2!A2:B307,2)</f>
        <v>Avopari ja lapsia, henkilöitä perheessä</v>
      </c>
    </row>
    <row r="1121" spans="1:11" x14ac:dyDescent="0.2">
      <c r="A1121" s="1" t="s">
        <v>22</v>
      </c>
      <c r="B1121" s="1" t="s">
        <v>67</v>
      </c>
      <c r="C1121" s="1">
        <v>0.97099999999999997</v>
      </c>
      <c r="D1121" s="1">
        <v>0.96699999999999997</v>
      </c>
      <c r="E1121" s="4"/>
      <c r="G1121" t="str">
        <f>VLOOKUP(A1121,Sheet2!A2:B307,2)</f>
        <v>Ei perusasteen jälkeistä tutkintoa, miehet</v>
      </c>
      <c r="K1121" t="str">
        <f>VLOOKUP(B1121,Sheet2!A2:B307,2)</f>
        <v>B Henkeen ja terveyteen kohdistuneet rikokset, miehet</v>
      </c>
    </row>
    <row r="1122" spans="1:11" x14ac:dyDescent="0.2">
      <c r="A1122" s="1" t="s">
        <v>22</v>
      </c>
      <c r="B1122" s="1" t="s">
        <v>72</v>
      </c>
      <c r="C1122" s="1">
        <v>0.96599999999999997</v>
      </c>
      <c r="D1122" s="1">
        <v>0.95699999999999996</v>
      </c>
      <c r="E1122" s="4"/>
      <c r="G1122" t="str">
        <f>VLOOKUP(A1122,Sheet2!A2:B307,2)</f>
        <v>Ei perusasteen jälkeistä tutkintoa, miehet</v>
      </c>
      <c r="K1122" t="str">
        <f>VLOOKUP(B1122,Sheet2!A2:B307,2)</f>
        <v>B Henkeen ja terveyteen kohdistuneet rikokset, naiset</v>
      </c>
    </row>
    <row r="1123" spans="1:11" x14ac:dyDescent="0.2">
      <c r="A1123" s="1" t="s">
        <v>22</v>
      </c>
      <c r="B1123" s="1" t="s">
        <v>68</v>
      </c>
      <c r="C1123" s="1">
        <v>0.94399999999999995</v>
      </c>
      <c r="D1123" s="1">
        <v>0.93700000000000006</v>
      </c>
      <c r="E1123" s="4"/>
      <c r="G1123" t="str">
        <f>VLOOKUP(A1123,Sheet2!A2:B307,2)</f>
        <v>Ei perusasteen jälkeistä tutkintoa, miehet</v>
      </c>
      <c r="K1123" t="str">
        <f>VLOOKUP(B1123,Sheet2!A2:B307,2)</f>
        <v>C Seksuaalirikokset, miehet</v>
      </c>
    </row>
    <row r="1124" spans="1:11" x14ac:dyDescent="0.2">
      <c r="A1124" s="1" t="s">
        <v>22</v>
      </c>
      <c r="B1124" s="1" t="s">
        <v>23</v>
      </c>
      <c r="C1124" s="1">
        <v>0.999</v>
      </c>
      <c r="D1124" s="1">
        <v>0.999</v>
      </c>
      <c r="E1124" s="3">
        <v>0.90900000000000003</v>
      </c>
      <c r="G1124" t="str">
        <f>VLOOKUP(A1124,Sheet2!A2:B307,2)</f>
        <v>Ei perusasteen jälkeistä tutkintoa, miehet</v>
      </c>
      <c r="K1124" t="str">
        <f>VLOOKUP(B1124,Sheet2!A2:B307,2)</f>
        <v>Ei perusasteen jälkeistä tutkintoa, naiset</v>
      </c>
    </row>
    <row r="1125" spans="1:11" x14ac:dyDescent="0.2">
      <c r="A1125" s="1" t="s">
        <v>22</v>
      </c>
      <c r="B1125" s="1" t="s">
        <v>70</v>
      </c>
      <c r="C1125" s="1">
        <v>0.96699999999999997</v>
      </c>
      <c r="D1125" s="1">
        <v>0.97199999999999998</v>
      </c>
      <c r="E1125" s="4"/>
      <c r="G1125" t="str">
        <f>VLOOKUP(A1125,Sheet2!A2:B307,2)</f>
        <v>Ei perusasteen jälkeistä tutkintoa, miehet</v>
      </c>
      <c r="K1125" t="str">
        <f>VLOOKUP(B1125,Sheet2!A2:B307,2)</f>
        <v>Huumausainerikokset yhteensä, miehet</v>
      </c>
    </row>
    <row r="1126" spans="1:11" x14ac:dyDescent="0.2">
      <c r="A1126" s="1" t="s">
        <v>22</v>
      </c>
      <c r="B1126" s="1" t="s">
        <v>65</v>
      </c>
      <c r="C1126" s="1">
        <v>0.96499999999999997</v>
      </c>
      <c r="D1126" s="1">
        <v>0.92700000000000005</v>
      </c>
      <c r="E1126" s="4"/>
      <c r="G1126" t="str">
        <f>VLOOKUP(A1126,Sheet2!A2:B307,2)</f>
        <v>Ei perusasteen jälkeistä tutkintoa, miehet</v>
      </c>
      <c r="K1126" t="str">
        <f>VLOOKUP(B1126,Sheet2!A2:B307,2)</f>
        <v>Itsemurhan tutkinta</v>
      </c>
    </row>
    <row r="1127" spans="1:11" x14ac:dyDescent="0.2">
      <c r="A1127" s="1" t="s">
        <v>22</v>
      </c>
      <c r="B1127" s="1" t="s">
        <v>39</v>
      </c>
      <c r="C1127" s="1">
        <v>0.95899999999999996</v>
      </c>
      <c r="D1127" s="1">
        <v>0.96499999999999997</v>
      </c>
      <c r="E1127" s="4"/>
      <c r="G1127" t="str">
        <f>VLOOKUP(A1127,Sheet2!A2:B307,2)</f>
        <v>Ei perusasteen jälkeistä tutkintoa, miehet</v>
      </c>
      <c r="K1127" t="str">
        <f>VLOOKUP(B1127,Sheet2!A2:B307,2)</f>
        <v>Jalostuksen työllinen työvoima</v>
      </c>
    </row>
    <row r="1128" spans="1:11" x14ac:dyDescent="0.2">
      <c r="A1128" s="1" t="s">
        <v>22</v>
      </c>
      <c r="B1128" s="1" t="s">
        <v>37</v>
      </c>
      <c r="C1128" s="1">
        <v>0.96</v>
      </c>
      <c r="D1128" s="1">
        <v>0.97</v>
      </c>
      <c r="E1128" s="4"/>
      <c r="G1128" t="str">
        <f>VLOOKUP(A1128,Sheet2!A2:B307,2)</f>
        <v>Ei perusasteen jälkeistä tutkintoa, miehet</v>
      </c>
      <c r="K1128" t="str">
        <f>VLOOKUP(B1128,Sheet2!A2:B307,2)</f>
        <v>Jalostuksen työpaikat</v>
      </c>
    </row>
    <row r="1129" spans="1:11" x14ac:dyDescent="0.2">
      <c r="A1129" s="1" t="s">
        <v>22</v>
      </c>
      <c r="B1129" s="1" t="s">
        <v>64</v>
      </c>
      <c r="C1129" s="1">
        <v>0.98399999999999999</v>
      </c>
      <c r="D1129" s="1">
        <v>0.98299999999999998</v>
      </c>
      <c r="E1129" s="4"/>
      <c r="G1129" t="str">
        <f>VLOOKUP(A1129,Sheet2!A2:B307,2)</f>
        <v>Ei perusasteen jälkeistä tutkintoa, miehet</v>
      </c>
      <c r="K1129" t="str">
        <f>VLOOKUP(B1129,Sheet2!A2:B307,2)</f>
        <v>Kokonaan perusturvan varassa, asuntoväestö lapsia</v>
      </c>
    </row>
    <row r="1130" spans="1:11" x14ac:dyDescent="0.2">
      <c r="A1130" s="1" t="s">
        <v>22</v>
      </c>
      <c r="B1130" s="1" t="s">
        <v>61</v>
      </c>
      <c r="C1130" s="1">
        <v>0.98</v>
      </c>
      <c r="D1130" s="1">
        <v>0.98099999999999998</v>
      </c>
      <c r="E1130" s="4"/>
      <c r="G1130" t="str">
        <f>VLOOKUP(A1130,Sheet2!A2:B307,2)</f>
        <v>Ei perusasteen jälkeistä tutkintoa, miehet</v>
      </c>
      <c r="K1130" t="str">
        <f>VLOOKUP(B1130,Sheet2!A2:B307,2)</f>
        <v>Kokonaan perusturvan varassa, koko asuntoväestö</v>
      </c>
    </row>
    <row r="1131" spans="1:11" x14ac:dyDescent="0.2">
      <c r="A1131" s="1" t="s">
        <v>22</v>
      </c>
      <c r="B1131" s="1" t="s">
        <v>26</v>
      </c>
      <c r="C1131" s="1">
        <v>0.97899999999999998</v>
      </c>
      <c r="D1131" s="1">
        <v>0.97499999999999998</v>
      </c>
      <c r="E1131" s="4"/>
      <c r="G1131" t="str">
        <f>VLOOKUP(A1131,Sheet2!A2:B307,2)</f>
        <v>Ei perusasteen jälkeistä tutkintoa, miehet</v>
      </c>
      <c r="K1131" t="str">
        <f>VLOOKUP(B1131,Sheet2!A2:B307,2)</f>
        <v>Korkea-asteen tutkinnon suorittaneet, miehet</v>
      </c>
    </row>
    <row r="1132" spans="1:11" x14ac:dyDescent="0.2">
      <c r="A1132" s="1" t="s">
        <v>22</v>
      </c>
      <c r="B1132" s="1" t="s">
        <v>27</v>
      </c>
      <c r="C1132" s="1">
        <v>0.98399999999999999</v>
      </c>
      <c r="D1132" s="1">
        <v>0.97899999999999998</v>
      </c>
      <c r="G1132" t="str">
        <f>VLOOKUP(A1132,Sheet2!A2:B307,2)</f>
        <v>Ei perusasteen jälkeistä tutkintoa, miehet</v>
      </c>
      <c r="K1132" t="str">
        <f>VLOOKUP(B1132,Sheet2!A2:B307,2)</f>
        <v>Korkea-asteen tutkinnon suorittaneet, naiset</v>
      </c>
    </row>
    <row r="1133" spans="1:11" x14ac:dyDescent="0.2">
      <c r="A1133" s="1" t="s">
        <v>22</v>
      </c>
      <c r="B1133" s="1" t="s">
        <v>44</v>
      </c>
      <c r="C1133" s="1">
        <v>0.93899999999999995</v>
      </c>
      <c r="D1133" s="1">
        <v>0.92800000000000005</v>
      </c>
      <c r="E1133" s="4"/>
      <c r="G1133" t="str">
        <f>VLOOKUP(A1133,Sheet2!A2:B307,2)</f>
        <v>Ei perusasteen jälkeistä tutkintoa, miehet</v>
      </c>
      <c r="K1133" t="str">
        <f>VLOOKUP(B1133,Sheet2!A2:B307,2)</f>
        <v>Päästöt yhteensä pl. LULUCF-sektori</v>
      </c>
    </row>
    <row r="1134" spans="1:11" x14ac:dyDescent="0.2">
      <c r="A1134" s="1" t="s">
        <v>22</v>
      </c>
      <c r="B1134" s="1" t="s">
        <v>38</v>
      </c>
      <c r="C1134" s="1">
        <v>0.97699999999999998</v>
      </c>
      <c r="D1134" s="1">
        <v>0.97099999999999997</v>
      </c>
      <c r="E1134" s="4"/>
      <c r="G1134" t="str">
        <f>VLOOKUP(A1134,Sheet2!A2:B307,2)</f>
        <v>Ei perusasteen jälkeistä tutkintoa, miehet</v>
      </c>
      <c r="K1134" t="str">
        <f>VLOOKUP(B1134,Sheet2!A2:B307,2)</f>
        <v>Palvelujen työpaikat</v>
      </c>
    </row>
    <row r="1135" spans="1:11" x14ac:dyDescent="0.2">
      <c r="A1135" s="1" t="s">
        <v>22</v>
      </c>
      <c r="B1135" s="1" t="s">
        <v>40</v>
      </c>
      <c r="C1135" s="1">
        <v>0.98899999999999999</v>
      </c>
      <c r="D1135" s="1">
        <v>0.98799999999999999</v>
      </c>
      <c r="E1135" s="4"/>
      <c r="G1135" t="str">
        <f>VLOOKUP(A1135,Sheet2!A2:B307,2)</f>
        <v>Ei perusasteen jälkeistä tutkintoa, miehet</v>
      </c>
      <c r="K1135" t="str">
        <f>VLOOKUP(B1135,Sheet2!A2:B307,2)</f>
        <v>Palvelutoimialojen työllinen työvoima</v>
      </c>
    </row>
    <row r="1136" spans="1:11" x14ac:dyDescent="0.2">
      <c r="A1136" s="1" t="s">
        <v>22</v>
      </c>
      <c r="B1136" s="1" t="s">
        <v>63</v>
      </c>
      <c r="C1136" s="1">
        <v>0.97699999999999998</v>
      </c>
      <c r="D1136" s="1">
        <v>0.97899999999999998</v>
      </c>
      <c r="E1136" s="4"/>
      <c r="G1136" t="str">
        <f>VLOOKUP(A1136,Sheet2!A2:B307,2)</f>
        <v>Ei perusasteen jälkeistä tutkintoa, miehet</v>
      </c>
      <c r="K1136" t="str">
        <f>VLOOKUP(B1136,Sheet2!A2:B307,2)</f>
        <v>Perusturvan osuus yli puolet tuloista, koko asuntoväestö</v>
      </c>
    </row>
    <row r="1137" spans="1:11" x14ac:dyDescent="0.2">
      <c r="A1137" s="1" t="s">
        <v>22</v>
      </c>
      <c r="B1137" s="1" t="s">
        <v>59</v>
      </c>
      <c r="C1137" s="1">
        <v>0.95599999999999996</v>
      </c>
      <c r="D1137" s="1">
        <v>0.95899999999999996</v>
      </c>
      <c r="E1137" s="4"/>
      <c r="G1137" t="str">
        <f>VLOOKUP(A1137,Sheet2!A2:B307,2)</f>
        <v>Ei perusasteen jälkeistä tutkintoa, miehet</v>
      </c>
      <c r="K1137" t="str">
        <f>VLOOKUP(B1137,Sheet2!A2:B307,2)</f>
        <v>Pienituloisten henkilöiden lukumäärä asuntoväestössä</v>
      </c>
    </row>
    <row r="1138" spans="1:11" x14ac:dyDescent="0.2">
      <c r="A1138" s="1" t="s">
        <v>22</v>
      </c>
      <c r="B1138" s="1" t="s">
        <v>60</v>
      </c>
      <c r="C1138" s="1">
        <v>0.97299999999999998</v>
      </c>
      <c r="D1138" s="1">
        <v>0.98299999999999998</v>
      </c>
      <c r="E1138" s="4"/>
      <c r="G1138" t="str">
        <f>VLOOKUP(A1138,Sheet2!A2:B307,2)</f>
        <v>Ei perusasteen jälkeistä tutkintoa, miehet</v>
      </c>
      <c r="K1138" t="str">
        <f>VLOOKUP(B1138,Sheet2!A2:B307,2)</f>
        <v>Pienituloisten lasten lukumäärä asuntoväestössä</v>
      </c>
    </row>
    <row r="1139" spans="1:11" x14ac:dyDescent="0.2">
      <c r="A1139" s="1" t="s">
        <v>22</v>
      </c>
      <c r="B1139" s="1" t="s">
        <v>62</v>
      </c>
      <c r="C1139" s="1">
        <v>0.98199999999999998</v>
      </c>
      <c r="D1139" s="1">
        <v>0.98199999999999998</v>
      </c>
      <c r="E1139" s="4"/>
      <c r="G1139" t="str">
        <f>VLOOKUP(A1139,Sheet2!A2:B307,2)</f>
        <v>Ei perusasteen jälkeistä tutkintoa, miehet</v>
      </c>
      <c r="K1139" t="str">
        <f>VLOOKUP(B1139,Sheet2!A2:B307,2)</f>
        <v>Pitkittyneesti perusturvan varassa,  koko asuntoväestö</v>
      </c>
    </row>
    <row r="1140" spans="1:11" x14ac:dyDescent="0.2">
      <c r="A1140" s="1" t="s">
        <v>22</v>
      </c>
      <c r="B1140" s="1" t="s">
        <v>69</v>
      </c>
      <c r="C1140" s="1">
        <v>0.97399999999999998</v>
      </c>
      <c r="D1140" s="1">
        <v>0.98399999999999999</v>
      </c>
      <c r="E1140" s="4"/>
      <c r="G1140" t="str">
        <f>VLOOKUP(A1140,Sheet2!A2:B307,2)</f>
        <v>Ei perusasteen jälkeistä tutkintoa, miehet</v>
      </c>
      <c r="K1140" t="str">
        <f>VLOOKUP(B1140,Sheet2!A2:B307,2)</f>
        <v>Rattijuopumukset yhteensä, miehet</v>
      </c>
    </row>
    <row r="1141" spans="1:11" x14ac:dyDescent="0.2">
      <c r="A1141" s="1" t="s">
        <v>22</v>
      </c>
      <c r="B1141" s="1" t="s">
        <v>28</v>
      </c>
      <c r="C1141" s="1">
        <v>0.98199999999999998</v>
      </c>
      <c r="D1141" s="1">
        <v>0.97899999999999998</v>
      </c>
      <c r="E1141" s="4"/>
      <c r="G1141" t="str">
        <f>VLOOKUP(A1141,Sheet2!A2:B307,2)</f>
        <v>Ei perusasteen jälkeistä tutkintoa, miehet</v>
      </c>
      <c r="K1141" t="str">
        <f>VLOOKUP(B1141,Sheet2!A2:B307,2)</f>
        <v>Toisen asteen tutkinnon suorittaneet, miehet</v>
      </c>
    </row>
    <row r="1142" spans="1:11" x14ac:dyDescent="0.2">
      <c r="A1142" s="1" t="s">
        <v>22</v>
      </c>
      <c r="B1142" s="1" t="s">
        <v>29</v>
      </c>
      <c r="C1142" s="1">
        <v>0.98599999999999999</v>
      </c>
      <c r="D1142" s="1">
        <v>0.98299999999999998</v>
      </c>
      <c r="E1142" s="4"/>
      <c r="G1142" t="str">
        <f>VLOOKUP(A1142,Sheet2!A2:B307,2)</f>
        <v>Ei perusasteen jälkeistä tutkintoa, miehet</v>
      </c>
      <c r="K1142" t="str">
        <f>VLOOKUP(B1142,Sheet2!A2:B307,2)</f>
        <v>Toisen asteen tutkinnon suorittaneet, naiset</v>
      </c>
    </row>
    <row r="1143" spans="1:11" x14ac:dyDescent="0.2">
      <c r="A1143" s="1" t="s">
        <v>22</v>
      </c>
      <c r="B1143" s="1" t="s">
        <v>31</v>
      </c>
      <c r="C1143" s="1">
        <v>0.99399999999999999</v>
      </c>
      <c r="D1143" s="1">
        <v>0.99299999999999999</v>
      </c>
      <c r="E1143" s="4"/>
      <c r="G1143" t="str">
        <f>VLOOKUP(A1143,Sheet2!A2:B307,2)</f>
        <v>Ei perusasteen jälkeistä tutkintoa, miehet</v>
      </c>
      <c r="K1143" t="str">
        <f>VLOOKUP(B1143,Sheet2!A2:B307,2)</f>
        <v>Työlliset, 18-64-vuotiaat</v>
      </c>
    </row>
    <row r="1144" spans="1:11" x14ac:dyDescent="0.2">
      <c r="A1144" s="1" t="s">
        <v>22</v>
      </c>
      <c r="B1144" s="1" t="s">
        <v>33</v>
      </c>
      <c r="C1144" s="1">
        <v>0.97499999999999998</v>
      </c>
      <c r="D1144" s="1">
        <v>0.97899999999999998</v>
      </c>
      <c r="E1144" s="4"/>
      <c r="G1144" t="str">
        <f>VLOOKUP(A1144,Sheet2!A2:B307,2)</f>
        <v>Ei perusasteen jälkeistä tutkintoa, miehet</v>
      </c>
      <c r="K1144" t="str">
        <f>VLOOKUP(B1144,Sheet2!A2:B307,2)</f>
        <v>Työttömät, 18-64-vuotiaat</v>
      </c>
    </row>
    <row r="1145" spans="1:11" x14ac:dyDescent="0.2">
      <c r="A1145" s="1" t="s">
        <v>22</v>
      </c>
      <c r="B1145" s="1" t="s">
        <v>47</v>
      </c>
      <c r="C1145" s="1">
        <v>0.94899999999999995</v>
      </c>
      <c r="D1145" s="1">
        <v>0.95099999999999996</v>
      </c>
      <c r="E1145" s="4"/>
      <c r="G1145" t="str">
        <f>VLOOKUP(A1145,Sheet2!A2:B307,2)</f>
        <v>Ei perusasteen jälkeistä tutkintoa, miehet</v>
      </c>
      <c r="K1145" t="str">
        <f>VLOOKUP(B1145,Sheet2!A2:B307,2)</f>
        <v>Ulkomaalaistaustaisia</v>
      </c>
    </row>
    <row r="1146" spans="1:11" x14ac:dyDescent="0.2">
      <c r="A1146" s="1" t="s">
        <v>22</v>
      </c>
      <c r="B1146" s="1" t="s">
        <v>46</v>
      </c>
      <c r="C1146" s="1">
        <v>0.95599999999999996</v>
      </c>
      <c r="D1146" s="1">
        <v>0.95799999999999996</v>
      </c>
      <c r="E1146" s="4"/>
      <c r="G1146" t="str">
        <f>VLOOKUP(A1146,Sheet2!A2:B307,2)</f>
        <v>Ei perusasteen jälkeistä tutkintoa, miehet</v>
      </c>
      <c r="K1146" t="str">
        <f>VLOOKUP(B1146,Sheet2!A2:B307,2)</f>
        <v>Ulkomailla syntyneitä</v>
      </c>
    </row>
    <row r="1147" spans="1:11" x14ac:dyDescent="0.2">
      <c r="A1147" s="1" t="s">
        <v>22</v>
      </c>
      <c r="B1147" s="1" t="s">
        <v>48</v>
      </c>
      <c r="C1147" s="1">
        <v>0.99299999999999999</v>
      </c>
      <c r="D1147" s="1">
        <v>0.99199999999999999</v>
      </c>
      <c r="E1147" s="4"/>
      <c r="G1147" t="str">
        <f>VLOOKUP(A1147,Sheet2!A2:B307,2)</f>
        <v>Ei perusasteen jälkeistä tutkintoa, miehet</v>
      </c>
      <c r="K1147" t="str">
        <f>VLOOKUP(B1147,Sheet2!A2:B307,2)</f>
        <v>Väestö taajamissa</v>
      </c>
    </row>
    <row r="1148" spans="1:11" x14ac:dyDescent="0.2">
      <c r="A1148" s="1" t="s">
        <v>22</v>
      </c>
      <c r="B1148" s="1" t="s">
        <v>24</v>
      </c>
      <c r="C1148" s="1">
        <v>0.99</v>
      </c>
      <c r="D1148" s="1">
        <v>0.98799999999999999</v>
      </c>
      <c r="G1148" t="str">
        <f>VLOOKUP(A1148,Sheet2!A2:B307,2)</f>
        <v>Ei perusasteen jälkeistä tutkintoa, miehet</v>
      </c>
      <c r="K1148" t="str">
        <f>VLOOKUP(B1148,Sheet2!A2:B307,2)</f>
        <v>Vähintään toisen asteen tutkinnon suorittaneet, miehet</v>
      </c>
    </row>
    <row r="1149" spans="1:11" x14ac:dyDescent="0.2">
      <c r="A1149" s="1" t="s">
        <v>22</v>
      </c>
      <c r="B1149" s="1" t="s">
        <v>25</v>
      </c>
      <c r="C1149" s="1">
        <v>0.99099999999999999</v>
      </c>
      <c r="D1149" s="1">
        <v>0.98899999999999999</v>
      </c>
      <c r="G1149" t="str">
        <f>VLOOKUP(A1149,Sheet2!A2:B307,2)</f>
        <v>Ei perusasteen jälkeistä tutkintoa, miehet</v>
      </c>
      <c r="K1149" t="str">
        <f>VLOOKUP(B1149,Sheet2!A2:B307,2)</f>
        <v>Vähintään toisen asteen tutkinnon suorittaneet, naiset</v>
      </c>
    </row>
    <row r="1150" spans="1:11" x14ac:dyDescent="0.2">
      <c r="A1150" s="1" t="s">
        <v>22</v>
      </c>
      <c r="B1150" s="1" t="s">
        <v>73</v>
      </c>
      <c r="C1150" s="1">
        <v>0.99399999999999999</v>
      </c>
      <c r="D1150" s="1">
        <v>0.995</v>
      </c>
      <c r="E1150" s="4"/>
      <c r="G1150" t="str">
        <f>VLOOKUP(A1150,Sheet2!A2:B307,2)</f>
        <v>Ei perusasteen jälkeistä tutkintoa, miehet</v>
      </c>
      <c r="K1150" t="str">
        <f>VLOOKUP(B1150,Sheet2!A2:B307,2)</f>
        <v>Velallisten lkm</v>
      </c>
    </row>
    <row r="1151" spans="1:11" x14ac:dyDescent="0.2">
      <c r="A1151" s="1" t="s">
        <v>22</v>
      </c>
      <c r="B1151" s="1" t="s">
        <v>35</v>
      </c>
      <c r="C1151" s="1">
        <v>0.99199999999999999</v>
      </c>
      <c r="D1151" s="1">
        <v>0.99</v>
      </c>
      <c r="E1151" s="4"/>
      <c r="G1151" t="str">
        <f>VLOOKUP(A1151,Sheet2!A2:B307,2)</f>
        <v>Ei perusasteen jälkeistä tutkintoa, miehet</v>
      </c>
      <c r="K1151" t="str">
        <f>VLOOKUP(B1151,Sheet2!A2:B307,2)</f>
        <v>Yrittäjät</v>
      </c>
    </row>
    <row r="1152" spans="1:11" x14ac:dyDescent="0.2">
      <c r="A1152" s="1" t="s">
        <v>23</v>
      </c>
      <c r="B1152" s="1" t="s">
        <v>45</v>
      </c>
      <c r="C1152" s="1">
        <v>0.98499999999999999</v>
      </c>
      <c r="D1152" s="1">
        <v>0.98599999999999999</v>
      </c>
      <c r="E1152" s="3">
        <v>0.83899999999999997</v>
      </c>
      <c r="G1152" t="str">
        <f>VLOOKUP(A1152,Sheet2!A2:B307,2)</f>
        <v>Ei perusasteen jälkeistä tutkintoa, naiset</v>
      </c>
      <c r="K1152">
        <f>VLOOKUP(B1152,Sheet2!A2:B307,2)</f>
        <v>0</v>
      </c>
    </row>
    <row r="1153" spans="1:11" x14ac:dyDescent="0.2">
      <c r="A1153" s="1" t="s">
        <v>23</v>
      </c>
      <c r="B1153" s="1" t="s">
        <v>34</v>
      </c>
      <c r="C1153" s="1">
        <v>0.97399999999999998</v>
      </c>
      <c r="D1153" s="1">
        <v>0.98199999999999998</v>
      </c>
      <c r="E1153" s="4"/>
      <c r="G1153" t="str">
        <f>VLOOKUP(A1153,Sheet2!A2:B307,2)</f>
        <v>Ei perusasteen jälkeistä tutkintoa, naiset</v>
      </c>
      <c r="K1153" t="str">
        <f>VLOOKUP(B1153,Sheet2!A2:B307,2)</f>
        <v>0-14 -vuotiaat</v>
      </c>
    </row>
    <row r="1154" spans="1:11" x14ac:dyDescent="0.2">
      <c r="A1154" s="1" t="s">
        <v>23</v>
      </c>
      <c r="B1154" s="1" t="s">
        <v>41</v>
      </c>
      <c r="C1154" s="1">
        <v>0.93799999999999994</v>
      </c>
      <c r="D1154" s="1">
        <v>0.93300000000000005</v>
      </c>
      <c r="G1154" t="str">
        <f>VLOOKUP(A1154,Sheet2!A2:B307,2)</f>
        <v>Ei perusasteen jälkeistä tutkintoa, naiset</v>
      </c>
      <c r="K1154" t="str">
        <f>VLOOKUP(B1154,Sheet2!A2:B307,2)</f>
        <v>1.1.1.1 Tulovero ansiotulosta valtionverotuksessa (TVL 124§ 1 mom.)</v>
      </c>
    </row>
    <row r="1155" spans="1:11" x14ac:dyDescent="0.2">
      <c r="A1155" s="1" t="s">
        <v>23</v>
      </c>
      <c r="B1155" s="1" t="s">
        <v>42</v>
      </c>
      <c r="C1155" s="1">
        <v>0.94</v>
      </c>
      <c r="D1155" s="1">
        <v>0.93500000000000005</v>
      </c>
      <c r="E1155" s="3">
        <v>-0.82799999999999996</v>
      </c>
      <c r="G1155" t="str">
        <f>VLOOKUP(A1155,Sheet2!A2:B307,2)</f>
        <v>Ei perusasteen jälkeistä tutkintoa, naiset</v>
      </c>
      <c r="K1155" t="str">
        <f>VLOOKUP(B1155,Sheet2!A2:B307,2)</f>
        <v>1.1.1.2 Tulovero pääomatulosta valtionverotuksessa (TVL 124 § 2 mom.)</v>
      </c>
    </row>
    <row r="1156" spans="1:11" x14ac:dyDescent="0.2">
      <c r="A1156" s="1" t="s">
        <v>23</v>
      </c>
      <c r="B1156" s="1" t="s">
        <v>43</v>
      </c>
      <c r="C1156" s="1">
        <v>0.98899999999999999</v>
      </c>
      <c r="D1156" s="1">
        <v>0.98899999999999999</v>
      </c>
      <c r="E1156" s="4"/>
      <c r="G1156" t="str">
        <f>VLOOKUP(A1156,Sheet2!A2:B307,2)</f>
        <v>Ei perusasteen jälkeistä tutkintoa, naiset</v>
      </c>
      <c r="K1156" t="str">
        <f>VLOOKUP(B1156,Sheet2!A2:B307,2)</f>
        <v>1.1.2.1 Kunnallisvero kunnille</v>
      </c>
    </row>
    <row r="1157" spans="1:11" x14ac:dyDescent="0.2">
      <c r="A1157" s="1" t="s">
        <v>23</v>
      </c>
      <c r="B1157" s="1" t="s">
        <v>66</v>
      </c>
      <c r="C1157" s="1">
        <v>0.97099999999999997</v>
      </c>
      <c r="D1157" s="1">
        <v>0.97799999999999998</v>
      </c>
      <c r="E1157" s="4"/>
      <c r="G1157" t="str">
        <f>VLOOKUP(A1157,Sheet2!A2:B307,2)</f>
        <v>Ei perusasteen jälkeistä tutkintoa, naiset</v>
      </c>
      <c r="K1157" t="str">
        <f>VLOOKUP(B1157,Sheet2!A2:B307,2)</f>
        <v>A Omaisuusrikokset, miehet</v>
      </c>
    </row>
    <row r="1158" spans="1:11" x14ac:dyDescent="0.2">
      <c r="A1158" s="1" t="s">
        <v>23</v>
      </c>
      <c r="B1158" s="1" t="s">
        <v>71</v>
      </c>
      <c r="C1158" s="1">
        <v>0.97499999999999998</v>
      </c>
      <c r="D1158" s="1">
        <v>0.97799999999999998</v>
      </c>
      <c r="E1158" s="4"/>
      <c r="G1158" t="str">
        <f>VLOOKUP(A1158,Sheet2!A2:B307,2)</f>
        <v>Ei perusasteen jälkeistä tutkintoa, naiset</v>
      </c>
      <c r="K1158" t="str">
        <f>VLOOKUP(B1158,Sheet2!A2:B307,2)</f>
        <v>A Omaisuusrikokset, naiset</v>
      </c>
    </row>
    <row r="1159" spans="1:11" x14ac:dyDescent="0.2">
      <c r="A1159" s="1" t="s">
        <v>23</v>
      </c>
      <c r="B1159" s="1" t="s">
        <v>30</v>
      </c>
      <c r="C1159" s="1">
        <v>0.99199999999999999</v>
      </c>
      <c r="D1159" s="1">
        <v>0.99199999999999999</v>
      </c>
      <c r="E1159" s="4"/>
      <c r="G1159" t="str">
        <f>VLOOKUP(A1159,Sheet2!A2:B307,2)</f>
        <v>Ei perusasteen jälkeistä tutkintoa, naiset</v>
      </c>
      <c r="K1159" t="str">
        <f>VLOOKUP(B1159,Sheet2!A2:B307,2)</f>
        <v>Alueella asuvan työllisen työvoiman määrä</v>
      </c>
    </row>
    <row r="1160" spans="1:11" x14ac:dyDescent="0.2">
      <c r="A1160" s="1" t="s">
        <v>23</v>
      </c>
      <c r="B1160" s="1" t="s">
        <v>36</v>
      </c>
      <c r="C1160" s="1">
        <v>0.98599999999999999</v>
      </c>
      <c r="D1160" s="1">
        <v>0.98299999999999998</v>
      </c>
      <c r="E1160" s="3">
        <v>-0.84399999999999997</v>
      </c>
      <c r="G1160" t="str">
        <f>VLOOKUP(A1160,Sheet2!A2:B307,2)</f>
        <v>Ei perusasteen jälkeistä tutkintoa, naiset</v>
      </c>
      <c r="K1160" t="str">
        <f>VLOOKUP(B1160,Sheet2!A2:B307,2)</f>
        <v>Alueella olevien työpaikkojen lukumäärä</v>
      </c>
    </row>
    <row r="1161" spans="1:11" x14ac:dyDescent="0.2">
      <c r="A1161" s="1" t="s">
        <v>23</v>
      </c>
      <c r="B1161" s="1" t="s">
        <v>32</v>
      </c>
      <c r="C1161" s="1">
        <v>0.97899999999999998</v>
      </c>
      <c r="D1161" s="1">
        <v>0.97399999999999998</v>
      </c>
      <c r="E1161" s="3">
        <v>-0.82499999999999996</v>
      </c>
      <c r="G1161" t="str">
        <f>VLOOKUP(A1161,Sheet2!A2:B307,2)</f>
        <v>Ei perusasteen jälkeistä tutkintoa, naiset</v>
      </c>
      <c r="K1161" t="str">
        <f>VLOOKUP(B1161,Sheet2!A2:B307,2)</f>
        <v>Asuinkunnassa työssäkäyvät</v>
      </c>
    </row>
    <row r="1162" spans="1:11" x14ac:dyDescent="0.2">
      <c r="A1162" s="1" t="s">
        <v>23</v>
      </c>
      <c r="B1162" s="1" t="s">
        <v>55</v>
      </c>
      <c r="C1162" s="1">
        <v>0.98899999999999999</v>
      </c>
      <c r="D1162" s="1">
        <v>0.98899999999999999</v>
      </c>
      <c r="E1162" s="3">
        <v>0.872</v>
      </c>
      <c r="G1162" t="str">
        <f>VLOOKUP(A1162,Sheet2!A2:B307,2)</f>
        <v>Ei perusasteen jälkeistä tutkintoa, naiset</v>
      </c>
      <c r="K1162" t="str">
        <f>VLOOKUP(B1162,Sheet2!A2:B307,2)</f>
        <v>Avioliiton solmineet miehet, puoliso eri sukupuolta</v>
      </c>
    </row>
    <row r="1163" spans="1:11" x14ac:dyDescent="0.2">
      <c r="A1163" s="1" t="s">
        <v>23</v>
      </c>
      <c r="B1163" s="1" t="s">
        <v>56</v>
      </c>
      <c r="C1163" s="1">
        <v>0.98799999999999999</v>
      </c>
      <c r="D1163" s="1">
        <v>0.98799999999999999</v>
      </c>
      <c r="E1163" s="1">
        <v>0.89600000000000002</v>
      </c>
      <c r="G1163" t="str">
        <f>VLOOKUP(A1163,Sheet2!A2:B307,2)</f>
        <v>Ei perusasteen jälkeistä tutkintoa, naiset</v>
      </c>
      <c r="K1163" t="str">
        <f>VLOOKUP(B1163,Sheet2!A2:B307,2)</f>
        <v>Avioliiton solmineet naiset, puoliso eri sukupuolta</v>
      </c>
    </row>
    <row r="1164" spans="1:11" x14ac:dyDescent="0.2">
      <c r="A1164" s="1" t="s">
        <v>23</v>
      </c>
      <c r="B1164" s="1" t="s">
        <v>57</v>
      </c>
      <c r="C1164" s="1">
        <v>0.995</v>
      </c>
      <c r="D1164" s="1">
        <v>0.99299999999999999</v>
      </c>
      <c r="E1164" s="4"/>
      <c r="G1164" t="str">
        <f>VLOOKUP(A1164,Sheet2!A2:B307,2)</f>
        <v>Ei perusasteen jälkeistä tutkintoa, naiset</v>
      </c>
      <c r="K1164" t="str">
        <f>VLOOKUP(B1164,Sheet2!A2:B307,2)</f>
        <v>Avioliitosta eronneet miehet, puoliso eri sukupuolta</v>
      </c>
    </row>
    <row r="1165" spans="1:11" x14ac:dyDescent="0.2">
      <c r="A1165" s="1" t="s">
        <v>23</v>
      </c>
      <c r="B1165" s="1" t="s">
        <v>58</v>
      </c>
      <c r="C1165" s="1">
        <v>0.995</v>
      </c>
      <c r="D1165" s="1">
        <v>0.99299999999999999</v>
      </c>
      <c r="G1165" t="str">
        <f>VLOOKUP(A1165,Sheet2!A2:B307,2)</f>
        <v>Ei perusasteen jälkeistä tutkintoa, naiset</v>
      </c>
      <c r="K1165" t="str">
        <f>VLOOKUP(B1165,Sheet2!A2:B307,2)</f>
        <v>Avioliitosta eronneet naiset, puoliso eri sukupuolta</v>
      </c>
    </row>
    <row r="1166" spans="1:11" x14ac:dyDescent="0.2">
      <c r="A1166" s="1" t="s">
        <v>23</v>
      </c>
      <c r="B1166" s="1" t="s">
        <v>51</v>
      </c>
      <c r="C1166" s="1">
        <v>0.96899999999999997</v>
      </c>
      <c r="D1166" s="1">
        <v>0.97699999999999998</v>
      </c>
      <c r="E1166" s="4"/>
      <c r="G1166" t="str">
        <f>VLOOKUP(A1166,Sheet2!A2:B307,2)</f>
        <v>Ei perusasteen jälkeistä tutkintoa, naiset</v>
      </c>
      <c r="K1166" t="str">
        <f>VLOOKUP(B1166,Sheet2!A2:B307,2)</f>
        <v>Aviopari tai rekisteröity pari ja lapsia, alle 3-v. lasten lkm perheissä</v>
      </c>
    </row>
    <row r="1167" spans="1:11" x14ac:dyDescent="0.2">
      <c r="A1167" s="1" t="s">
        <v>23</v>
      </c>
      <c r="B1167" s="1" t="s">
        <v>53</v>
      </c>
      <c r="C1167" s="1">
        <v>0.96199999999999997</v>
      </c>
      <c r="D1167" s="1">
        <v>0.97499999999999998</v>
      </c>
      <c r="G1167" t="str">
        <f>VLOOKUP(A1167,Sheet2!A2:B307,2)</f>
        <v>Ei perusasteen jälkeistä tutkintoa, naiset</v>
      </c>
      <c r="K1167" t="str">
        <f>VLOOKUP(B1167,Sheet2!A2:B307,2)</f>
        <v>Aviopari tai rekisteröity pari ja lapsia, alle 7-v. lasten lkm perheissä</v>
      </c>
    </row>
    <row r="1168" spans="1:11" x14ac:dyDescent="0.2">
      <c r="A1168" s="1" t="s">
        <v>23</v>
      </c>
      <c r="B1168" s="1" t="s">
        <v>49</v>
      </c>
      <c r="C1168" s="1">
        <v>0.96599999999999997</v>
      </c>
      <c r="D1168" s="1">
        <v>0.97399999999999998</v>
      </c>
      <c r="E1168" s="4"/>
      <c r="G1168" t="str">
        <f>VLOOKUP(A1168,Sheet2!A2:B307,2)</f>
        <v>Ei perusasteen jälkeistä tutkintoa, naiset</v>
      </c>
      <c r="K1168" t="str">
        <f>VLOOKUP(B1168,Sheet2!A2:B307,2)</f>
        <v>Aviopari tai rekisteröity pari ja lapsia, henkilöitä perheessä</v>
      </c>
    </row>
    <row r="1169" spans="1:11" x14ac:dyDescent="0.2">
      <c r="A1169" s="1" t="s">
        <v>23</v>
      </c>
      <c r="B1169" s="1" t="s">
        <v>52</v>
      </c>
      <c r="C1169" s="1">
        <v>0.98799999999999999</v>
      </c>
      <c r="D1169" s="1">
        <v>0.98899999999999999</v>
      </c>
      <c r="E1169" s="4"/>
      <c r="G1169" t="str">
        <f>VLOOKUP(A1169,Sheet2!A2:B307,2)</f>
        <v>Ei perusasteen jälkeistä tutkintoa, naiset</v>
      </c>
      <c r="K1169" t="str">
        <f>VLOOKUP(B1169,Sheet2!A2:B307,2)</f>
        <v>Avopari ja lapsia, alle 3-v. lasten lkm perheissä</v>
      </c>
    </row>
    <row r="1170" spans="1:11" x14ac:dyDescent="0.2">
      <c r="A1170" s="1" t="s">
        <v>23</v>
      </c>
      <c r="B1170" s="1" t="s">
        <v>54</v>
      </c>
      <c r="C1170" s="1">
        <v>0.98599999999999999</v>
      </c>
      <c r="D1170" s="1">
        <v>0.98899999999999999</v>
      </c>
      <c r="E1170" s="2"/>
      <c r="G1170" t="str">
        <f>VLOOKUP(A1170,Sheet2!A2:B307,2)</f>
        <v>Ei perusasteen jälkeistä tutkintoa, naiset</v>
      </c>
      <c r="K1170" t="str">
        <f>VLOOKUP(B1170,Sheet2!A2:B307,2)</f>
        <v>Avopari ja lapsia, alle 7-v. lasten lkm perheissä</v>
      </c>
    </row>
    <row r="1171" spans="1:11" x14ac:dyDescent="0.2">
      <c r="A1171" s="1" t="s">
        <v>23</v>
      </c>
      <c r="B1171" s="1" t="s">
        <v>50</v>
      </c>
      <c r="C1171" s="1">
        <v>0.98599999999999999</v>
      </c>
      <c r="D1171" s="1">
        <v>0.98899999999999999</v>
      </c>
      <c r="E1171" s="4"/>
      <c r="G1171" t="str">
        <f>VLOOKUP(A1171,Sheet2!A2:B307,2)</f>
        <v>Ei perusasteen jälkeistä tutkintoa, naiset</v>
      </c>
      <c r="K1171" t="str">
        <f>VLOOKUP(B1171,Sheet2!A2:B307,2)</f>
        <v>Avopari ja lapsia, henkilöitä perheessä</v>
      </c>
    </row>
    <row r="1172" spans="1:11" x14ac:dyDescent="0.2">
      <c r="A1172" s="1" t="s">
        <v>23</v>
      </c>
      <c r="B1172" s="1" t="s">
        <v>67</v>
      </c>
      <c r="C1172" s="1">
        <v>0.97399999999999998</v>
      </c>
      <c r="D1172" s="1">
        <v>0.97299999999999998</v>
      </c>
      <c r="E1172" s="4"/>
      <c r="G1172" t="str">
        <f>VLOOKUP(A1172,Sheet2!A2:B307,2)</f>
        <v>Ei perusasteen jälkeistä tutkintoa, naiset</v>
      </c>
      <c r="K1172" t="str">
        <f>VLOOKUP(B1172,Sheet2!A2:B307,2)</f>
        <v>B Henkeen ja terveyteen kohdistuneet rikokset, miehet</v>
      </c>
    </row>
    <row r="1173" spans="1:11" x14ac:dyDescent="0.2">
      <c r="A1173" s="1" t="s">
        <v>23</v>
      </c>
      <c r="B1173" s="1" t="s">
        <v>72</v>
      </c>
      <c r="C1173" s="1">
        <v>0.96899999999999997</v>
      </c>
      <c r="D1173" s="1">
        <v>0.96199999999999997</v>
      </c>
      <c r="E1173" s="4"/>
      <c r="G1173" t="str">
        <f>VLOOKUP(A1173,Sheet2!A2:B307,2)</f>
        <v>Ei perusasteen jälkeistä tutkintoa, naiset</v>
      </c>
      <c r="K1173" t="str">
        <f>VLOOKUP(B1173,Sheet2!A2:B307,2)</f>
        <v>B Henkeen ja terveyteen kohdistuneet rikokset, naiset</v>
      </c>
    </row>
    <row r="1174" spans="1:11" x14ac:dyDescent="0.2">
      <c r="A1174" s="1" t="s">
        <v>23</v>
      </c>
      <c r="B1174" s="1" t="s">
        <v>68</v>
      </c>
      <c r="C1174" s="1">
        <v>0.95</v>
      </c>
      <c r="D1174" s="1">
        <v>0.93600000000000005</v>
      </c>
      <c r="E1174" s="4"/>
      <c r="G1174" t="str">
        <f>VLOOKUP(A1174,Sheet2!A2:B307,2)</f>
        <v>Ei perusasteen jälkeistä tutkintoa, naiset</v>
      </c>
      <c r="K1174" t="str">
        <f>VLOOKUP(B1174,Sheet2!A2:B307,2)</f>
        <v>C Seksuaalirikokset, miehet</v>
      </c>
    </row>
    <row r="1175" spans="1:11" x14ac:dyDescent="0.2">
      <c r="A1175" s="1" t="s">
        <v>23</v>
      </c>
      <c r="B1175" s="1" t="s">
        <v>70</v>
      </c>
      <c r="C1175" s="1">
        <v>0.97</v>
      </c>
      <c r="D1175" s="1">
        <v>0.97299999999999998</v>
      </c>
      <c r="E1175" s="3">
        <v>-0.85799999999999998</v>
      </c>
      <c r="G1175" t="str">
        <f>VLOOKUP(A1175,Sheet2!A2:B307,2)</f>
        <v>Ei perusasteen jälkeistä tutkintoa, naiset</v>
      </c>
      <c r="K1175" t="str">
        <f>VLOOKUP(B1175,Sheet2!A2:B307,2)</f>
        <v>Huumausainerikokset yhteensä, miehet</v>
      </c>
    </row>
    <row r="1176" spans="1:11" x14ac:dyDescent="0.2">
      <c r="A1176" s="1" t="s">
        <v>23</v>
      </c>
      <c r="B1176" s="1" t="s">
        <v>65</v>
      </c>
      <c r="C1176" s="1">
        <v>0.97</v>
      </c>
      <c r="D1176" s="1">
        <v>0.93100000000000005</v>
      </c>
      <c r="E1176" s="4"/>
      <c r="G1176" t="str">
        <f>VLOOKUP(A1176,Sheet2!A2:B307,2)</f>
        <v>Ei perusasteen jälkeistä tutkintoa, naiset</v>
      </c>
      <c r="K1176" t="str">
        <f>VLOOKUP(B1176,Sheet2!A2:B307,2)</f>
        <v>Itsemurhan tutkinta</v>
      </c>
    </row>
    <row r="1177" spans="1:11" x14ac:dyDescent="0.2">
      <c r="A1177" s="1" t="s">
        <v>23</v>
      </c>
      <c r="B1177" s="1" t="s">
        <v>39</v>
      </c>
      <c r="C1177" s="1">
        <v>0.96</v>
      </c>
      <c r="D1177" s="1">
        <v>0.96699999999999997</v>
      </c>
      <c r="E1177" s="4"/>
      <c r="G1177" t="str">
        <f>VLOOKUP(A1177,Sheet2!A2:B307,2)</f>
        <v>Ei perusasteen jälkeistä tutkintoa, naiset</v>
      </c>
      <c r="K1177" t="str">
        <f>VLOOKUP(B1177,Sheet2!A2:B307,2)</f>
        <v>Jalostuksen työllinen työvoima</v>
      </c>
    </row>
    <row r="1178" spans="1:11" x14ac:dyDescent="0.2">
      <c r="A1178" s="1" t="s">
        <v>23</v>
      </c>
      <c r="B1178" s="1" t="s">
        <v>37</v>
      </c>
      <c r="C1178" s="1">
        <v>0.96399999999999997</v>
      </c>
      <c r="D1178" s="1">
        <v>0.97299999999999998</v>
      </c>
      <c r="E1178" s="2"/>
      <c r="G1178" t="str">
        <f>VLOOKUP(A1178,Sheet2!A2:B307,2)</f>
        <v>Ei perusasteen jälkeistä tutkintoa, naiset</v>
      </c>
      <c r="K1178" t="str">
        <f>VLOOKUP(B1178,Sheet2!A2:B307,2)</f>
        <v>Jalostuksen työpaikat</v>
      </c>
    </row>
    <row r="1179" spans="1:11" x14ac:dyDescent="0.2">
      <c r="A1179" s="1" t="s">
        <v>23</v>
      </c>
      <c r="B1179" s="1" t="s">
        <v>64</v>
      </c>
      <c r="C1179" s="1">
        <v>0.98499999999999999</v>
      </c>
      <c r="D1179" s="1">
        <v>0.98199999999999998</v>
      </c>
      <c r="E1179" s="4"/>
      <c r="G1179" t="str">
        <f>VLOOKUP(A1179,Sheet2!A2:B307,2)</f>
        <v>Ei perusasteen jälkeistä tutkintoa, naiset</v>
      </c>
      <c r="K1179" t="str">
        <f>VLOOKUP(B1179,Sheet2!A2:B307,2)</f>
        <v>Kokonaan perusturvan varassa, asuntoväestö lapsia</v>
      </c>
    </row>
    <row r="1180" spans="1:11" x14ac:dyDescent="0.2">
      <c r="A1180" s="1" t="s">
        <v>23</v>
      </c>
      <c r="B1180" s="1" t="s">
        <v>61</v>
      </c>
      <c r="C1180" s="1">
        <v>0.98499999999999999</v>
      </c>
      <c r="D1180" s="1">
        <v>0.98599999999999999</v>
      </c>
      <c r="E1180" s="4"/>
      <c r="G1180" t="str">
        <f>VLOOKUP(A1180,Sheet2!A2:B307,2)</f>
        <v>Ei perusasteen jälkeistä tutkintoa, naiset</v>
      </c>
      <c r="K1180" t="str">
        <f>VLOOKUP(B1180,Sheet2!A2:B307,2)</f>
        <v>Kokonaan perusturvan varassa, koko asuntoväestö</v>
      </c>
    </row>
    <row r="1181" spans="1:11" x14ac:dyDescent="0.2">
      <c r="A1181" s="1" t="s">
        <v>23</v>
      </c>
      <c r="B1181" s="1" t="s">
        <v>26</v>
      </c>
      <c r="C1181" s="1">
        <v>0.97699999999999998</v>
      </c>
      <c r="D1181" s="1">
        <v>0.97499999999999998</v>
      </c>
      <c r="E1181" s="3">
        <v>-0.84499999999999997</v>
      </c>
      <c r="G1181" t="str">
        <f>VLOOKUP(A1181,Sheet2!A2:B307,2)</f>
        <v>Ei perusasteen jälkeistä tutkintoa, naiset</v>
      </c>
      <c r="K1181" t="str">
        <f>VLOOKUP(B1181,Sheet2!A2:B307,2)</f>
        <v>Korkea-asteen tutkinnon suorittaneet, miehet</v>
      </c>
    </row>
    <row r="1182" spans="1:11" x14ac:dyDescent="0.2">
      <c r="A1182" s="1" t="s">
        <v>23</v>
      </c>
      <c r="B1182" s="1" t="s">
        <v>27</v>
      </c>
      <c r="C1182" s="1">
        <v>0.98199999999999998</v>
      </c>
      <c r="D1182" s="1">
        <v>0.97899999999999998</v>
      </c>
      <c r="E1182" s="3">
        <v>-0.88</v>
      </c>
      <c r="G1182" t="str">
        <f>VLOOKUP(A1182,Sheet2!A2:B307,2)</f>
        <v>Ei perusasteen jälkeistä tutkintoa, naiset</v>
      </c>
      <c r="K1182" t="str">
        <f>VLOOKUP(B1182,Sheet2!A2:B307,2)</f>
        <v>Korkea-asteen tutkinnon suorittaneet, naiset</v>
      </c>
    </row>
    <row r="1183" spans="1:11" x14ac:dyDescent="0.2">
      <c r="A1183" s="1" t="s">
        <v>23</v>
      </c>
      <c r="B1183" s="1" t="s">
        <v>44</v>
      </c>
      <c r="C1183" s="1">
        <v>0.93600000000000005</v>
      </c>
      <c r="D1183" s="1">
        <v>0.92800000000000005</v>
      </c>
      <c r="E1183" s="4"/>
      <c r="G1183" t="str">
        <f>VLOOKUP(A1183,Sheet2!A2:B307,2)</f>
        <v>Ei perusasteen jälkeistä tutkintoa, naiset</v>
      </c>
      <c r="K1183" t="str">
        <f>VLOOKUP(B1183,Sheet2!A2:B307,2)</f>
        <v>Päästöt yhteensä pl. LULUCF-sektori</v>
      </c>
    </row>
    <row r="1184" spans="1:11" x14ac:dyDescent="0.2">
      <c r="A1184" s="1" t="s">
        <v>23</v>
      </c>
      <c r="B1184" s="1" t="s">
        <v>38</v>
      </c>
      <c r="C1184" s="1">
        <v>0.97699999999999998</v>
      </c>
      <c r="D1184" s="1">
        <v>0.97199999999999998</v>
      </c>
      <c r="E1184" s="3">
        <v>-0.84799999999999998</v>
      </c>
      <c r="G1184" t="str">
        <f>VLOOKUP(A1184,Sheet2!A2:B307,2)</f>
        <v>Ei perusasteen jälkeistä tutkintoa, naiset</v>
      </c>
      <c r="K1184" t="str">
        <f>VLOOKUP(B1184,Sheet2!A2:B307,2)</f>
        <v>Palvelujen työpaikat</v>
      </c>
    </row>
    <row r="1185" spans="1:11" x14ac:dyDescent="0.2">
      <c r="A1185" s="1" t="s">
        <v>23</v>
      </c>
      <c r="B1185" s="1" t="s">
        <v>40</v>
      </c>
      <c r="C1185" s="1">
        <v>0.98699999999999999</v>
      </c>
      <c r="D1185" s="1">
        <v>0.98699999999999999</v>
      </c>
      <c r="E1185" s="4"/>
      <c r="G1185" t="str">
        <f>VLOOKUP(A1185,Sheet2!A2:B307,2)</f>
        <v>Ei perusasteen jälkeistä tutkintoa, naiset</v>
      </c>
      <c r="K1185" t="str">
        <f>VLOOKUP(B1185,Sheet2!A2:B307,2)</f>
        <v>Palvelutoimialojen työllinen työvoima</v>
      </c>
    </row>
    <row r="1186" spans="1:11" x14ac:dyDescent="0.2">
      <c r="A1186" s="1" t="s">
        <v>23</v>
      </c>
      <c r="B1186" s="1" t="s">
        <v>63</v>
      </c>
      <c r="C1186" s="1">
        <v>0.98199999999999998</v>
      </c>
      <c r="D1186" s="1">
        <v>0.98399999999999999</v>
      </c>
      <c r="E1186" s="4"/>
      <c r="G1186" t="str">
        <f>VLOOKUP(A1186,Sheet2!A2:B307,2)</f>
        <v>Ei perusasteen jälkeistä tutkintoa, naiset</v>
      </c>
      <c r="K1186" t="str">
        <f>VLOOKUP(B1186,Sheet2!A2:B307,2)</f>
        <v>Perusturvan osuus yli puolet tuloista, koko asuntoväestö</v>
      </c>
    </row>
    <row r="1187" spans="1:11" x14ac:dyDescent="0.2">
      <c r="A1187" s="1" t="s">
        <v>23</v>
      </c>
      <c r="B1187" s="1" t="s">
        <v>59</v>
      </c>
      <c r="C1187" s="1">
        <v>0.96299999999999997</v>
      </c>
      <c r="D1187" s="1">
        <v>0.96699999999999997</v>
      </c>
      <c r="E1187" s="4"/>
      <c r="G1187" t="str">
        <f>VLOOKUP(A1187,Sheet2!A2:B307,2)</f>
        <v>Ei perusasteen jälkeistä tutkintoa, naiset</v>
      </c>
      <c r="K1187" t="str">
        <f>VLOOKUP(B1187,Sheet2!A2:B307,2)</f>
        <v>Pienituloisten henkilöiden lukumäärä asuntoväestössä</v>
      </c>
    </row>
    <row r="1188" spans="1:11" x14ac:dyDescent="0.2">
      <c r="A1188" s="1" t="s">
        <v>23</v>
      </c>
      <c r="B1188" s="1" t="s">
        <v>60</v>
      </c>
      <c r="C1188" s="1">
        <v>0.97499999999999998</v>
      </c>
      <c r="D1188" s="1">
        <v>0.98599999999999999</v>
      </c>
      <c r="E1188" s="4"/>
      <c r="G1188" t="str">
        <f>VLOOKUP(A1188,Sheet2!A2:B307,2)</f>
        <v>Ei perusasteen jälkeistä tutkintoa, naiset</v>
      </c>
      <c r="K1188" t="str">
        <f>VLOOKUP(B1188,Sheet2!A2:B307,2)</f>
        <v>Pienituloisten lasten lukumäärä asuntoväestössä</v>
      </c>
    </row>
    <row r="1189" spans="1:11" x14ac:dyDescent="0.2">
      <c r="A1189" s="1" t="s">
        <v>23</v>
      </c>
      <c r="B1189" s="1" t="s">
        <v>62</v>
      </c>
      <c r="C1189" s="1">
        <v>0.98699999999999999</v>
      </c>
      <c r="D1189" s="1">
        <v>0.98599999999999999</v>
      </c>
      <c r="G1189" t="str">
        <f>VLOOKUP(A1189,Sheet2!A2:B307,2)</f>
        <v>Ei perusasteen jälkeistä tutkintoa, naiset</v>
      </c>
      <c r="K1189" t="str">
        <f>VLOOKUP(B1189,Sheet2!A2:B307,2)</f>
        <v>Pitkittyneesti perusturvan varassa,  koko asuntoväestö</v>
      </c>
    </row>
    <row r="1190" spans="1:11" x14ac:dyDescent="0.2">
      <c r="A1190" s="1" t="s">
        <v>23</v>
      </c>
      <c r="B1190" s="1" t="s">
        <v>69</v>
      </c>
      <c r="C1190" s="1">
        <v>0.97799999999999998</v>
      </c>
      <c r="D1190" s="1">
        <v>0.98699999999999999</v>
      </c>
      <c r="E1190" s="4"/>
      <c r="G1190" t="str">
        <f>VLOOKUP(A1190,Sheet2!A2:B307,2)</f>
        <v>Ei perusasteen jälkeistä tutkintoa, naiset</v>
      </c>
      <c r="K1190" t="str">
        <f>VLOOKUP(B1190,Sheet2!A2:B307,2)</f>
        <v>Rattijuopumukset yhteensä, miehet</v>
      </c>
    </row>
    <row r="1191" spans="1:11" x14ac:dyDescent="0.2">
      <c r="A1191" s="1" t="s">
        <v>23</v>
      </c>
      <c r="B1191" s="1" t="s">
        <v>28</v>
      </c>
      <c r="C1191" s="1">
        <v>0.98499999999999999</v>
      </c>
      <c r="D1191" s="1">
        <v>0.98299999999999998</v>
      </c>
      <c r="E1191" s="4"/>
      <c r="G1191" t="str">
        <f>VLOOKUP(A1191,Sheet2!A2:B307,2)</f>
        <v>Ei perusasteen jälkeistä tutkintoa, naiset</v>
      </c>
      <c r="K1191" t="str">
        <f>VLOOKUP(B1191,Sheet2!A2:B307,2)</f>
        <v>Toisen asteen tutkinnon suorittaneet, miehet</v>
      </c>
    </row>
    <row r="1192" spans="1:11" x14ac:dyDescent="0.2">
      <c r="A1192" s="1" t="s">
        <v>23</v>
      </c>
      <c r="B1192" s="1" t="s">
        <v>29</v>
      </c>
      <c r="C1192" s="1">
        <v>0.98899999999999999</v>
      </c>
      <c r="D1192" s="1">
        <v>0.98799999999999999</v>
      </c>
      <c r="E1192" s="4"/>
      <c r="G1192" t="str">
        <f>VLOOKUP(A1192,Sheet2!A2:B307,2)</f>
        <v>Ei perusasteen jälkeistä tutkintoa, naiset</v>
      </c>
      <c r="K1192" t="str">
        <f>VLOOKUP(B1192,Sheet2!A2:B307,2)</f>
        <v>Toisen asteen tutkinnon suorittaneet, naiset</v>
      </c>
    </row>
    <row r="1193" spans="1:11" x14ac:dyDescent="0.2">
      <c r="A1193" s="1" t="s">
        <v>23</v>
      </c>
      <c r="B1193" s="1" t="s">
        <v>31</v>
      </c>
      <c r="C1193" s="1">
        <v>0.99199999999999999</v>
      </c>
      <c r="D1193" s="1">
        <v>0.99199999999999999</v>
      </c>
      <c r="E1193" s="4"/>
      <c r="G1193" t="str">
        <f>VLOOKUP(A1193,Sheet2!A2:B307,2)</f>
        <v>Ei perusasteen jälkeistä tutkintoa, naiset</v>
      </c>
      <c r="K1193" t="str">
        <f>VLOOKUP(B1193,Sheet2!A2:B307,2)</f>
        <v>Työlliset, 18-64-vuotiaat</v>
      </c>
    </row>
    <row r="1194" spans="1:11" x14ac:dyDescent="0.2">
      <c r="A1194" s="1" t="s">
        <v>23</v>
      </c>
      <c r="B1194" s="1" t="s">
        <v>33</v>
      </c>
      <c r="C1194" s="1">
        <v>0.98</v>
      </c>
      <c r="D1194" s="1">
        <v>0.98399999999999999</v>
      </c>
      <c r="E1194" s="3">
        <v>0.872</v>
      </c>
      <c r="G1194" t="str">
        <f>VLOOKUP(A1194,Sheet2!A2:B307,2)</f>
        <v>Ei perusasteen jälkeistä tutkintoa, naiset</v>
      </c>
      <c r="K1194" t="str">
        <f>VLOOKUP(B1194,Sheet2!A2:B307,2)</f>
        <v>Työttömät, 18-64-vuotiaat</v>
      </c>
    </row>
    <row r="1195" spans="1:11" x14ac:dyDescent="0.2">
      <c r="A1195" s="1" t="s">
        <v>23</v>
      </c>
      <c r="B1195" s="1" t="s">
        <v>47</v>
      </c>
      <c r="C1195" s="1">
        <v>0.94399999999999995</v>
      </c>
      <c r="D1195" s="1">
        <v>0.94399999999999995</v>
      </c>
      <c r="E1195" s="4"/>
      <c r="G1195" t="str">
        <f>VLOOKUP(A1195,Sheet2!A2:B307,2)</f>
        <v>Ei perusasteen jälkeistä tutkintoa, naiset</v>
      </c>
      <c r="K1195" t="str">
        <f>VLOOKUP(B1195,Sheet2!A2:B307,2)</f>
        <v>Ulkomaalaistaustaisia</v>
      </c>
    </row>
    <row r="1196" spans="1:11" x14ac:dyDescent="0.2">
      <c r="A1196" s="1" t="s">
        <v>23</v>
      </c>
      <c r="B1196" s="1" t="s">
        <v>46</v>
      </c>
      <c r="C1196" s="1">
        <v>0.95199999999999996</v>
      </c>
      <c r="D1196" s="1">
        <v>0.95199999999999996</v>
      </c>
      <c r="E1196" s="4"/>
      <c r="G1196" t="str">
        <f>VLOOKUP(A1196,Sheet2!A2:B307,2)</f>
        <v>Ei perusasteen jälkeistä tutkintoa, naiset</v>
      </c>
      <c r="K1196" t="str">
        <f>VLOOKUP(B1196,Sheet2!A2:B307,2)</f>
        <v>Ulkomailla syntyneitä</v>
      </c>
    </row>
    <row r="1197" spans="1:11" x14ac:dyDescent="0.2">
      <c r="A1197" s="1" t="s">
        <v>23</v>
      </c>
      <c r="B1197" s="1" t="s">
        <v>48</v>
      </c>
      <c r="C1197" s="1">
        <v>0.99299999999999999</v>
      </c>
      <c r="D1197" s="1">
        <v>0.99299999999999999</v>
      </c>
      <c r="E1197" s="4"/>
      <c r="G1197" t="str">
        <f>VLOOKUP(A1197,Sheet2!A2:B307,2)</f>
        <v>Ei perusasteen jälkeistä tutkintoa, naiset</v>
      </c>
      <c r="K1197" t="str">
        <f>VLOOKUP(B1197,Sheet2!A2:B307,2)</f>
        <v>Väestö taajamissa</v>
      </c>
    </row>
    <row r="1198" spans="1:11" x14ac:dyDescent="0.2">
      <c r="A1198" s="1" t="s">
        <v>23</v>
      </c>
      <c r="B1198" s="1" t="s">
        <v>24</v>
      </c>
      <c r="C1198" s="1">
        <v>0.99099999999999999</v>
      </c>
      <c r="D1198" s="1">
        <v>0.99099999999999999</v>
      </c>
      <c r="E1198" s="4"/>
      <c r="G1198" t="str">
        <f>VLOOKUP(A1198,Sheet2!A2:B307,2)</f>
        <v>Ei perusasteen jälkeistä tutkintoa, naiset</v>
      </c>
      <c r="K1198" t="str">
        <f>VLOOKUP(B1198,Sheet2!A2:B307,2)</f>
        <v>Vähintään toisen asteen tutkinnon suorittaneet, miehet</v>
      </c>
    </row>
    <row r="1199" spans="1:11" x14ac:dyDescent="0.2">
      <c r="A1199" s="1" t="s">
        <v>23</v>
      </c>
      <c r="B1199" s="1" t="s">
        <v>25</v>
      </c>
      <c r="C1199" s="1">
        <v>0.99199999999999999</v>
      </c>
      <c r="D1199" s="1">
        <v>0.99099999999999999</v>
      </c>
      <c r="E1199" s="3">
        <v>-0.81799999999999995</v>
      </c>
      <c r="G1199" t="str">
        <f>VLOOKUP(A1199,Sheet2!A2:B307,2)</f>
        <v>Ei perusasteen jälkeistä tutkintoa, naiset</v>
      </c>
      <c r="K1199" t="str">
        <f>VLOOKUP(B1199,Sheet2!A2:B307,2)</f>
        <v>Vähintään toisen asteen tutkinnon suorittaneet, naiset</v>
      </c>
    </row>
    <row r="1200" spans="1:11" x14ac:dyDescent="0.2">
      <c r="A1200" s="1" t="s">
        <v>23</v>
      </c>
      <c r="B1200" s="1" t="s">
        <v>73</v>
      </c>
      <c r="C1200" s="1">
        <v>0.99399999999999999</v>
      </c>
      <c r="D1200" s="1">
        <v>0.996</v>
      </c>
      <c r="E1200" s="4"/>
      <c r="G1200" t="str">
        <f>VLOOKUP(A1200,Sheet2!A2:B307,2)</f>
        <v>Ei perusasteen jälkeistä tutkintoa, naiset</v>
      </c>
      <c r="K1200" t="str">
        <f>VLOOKUP(B1200,Sheet2!A2:B307,2)</f>
        <v>Velallisten lkm</v>
      </c>
    </row>
    <row r="1201" spans="1:11" x14ac:dyDescent="0.2">
      <c r="A1201" s="1" t="s">
        <v>23</v>
      </c>
      <c r="B1201" s="1" t="s">
        <v>35</v>
      </c>
      <c r="C1201" s="1">
        <v>0.98899999999999999</v>
      </c>
      <c r="D1201" s="1">
        <v>0.98899999999999999</v>
      </c>
      <c r="E1201" s="3">
        <v>-0.80700000000000005</v>
      </c>
      <c r="G1201" t="str">
        <f>VLOOKUP(A1201,Sheet2!A2:B307,2)</f>
        <v>Ei perusasteen jälkeistä tutkintoa, naiset</v>
      </c>
      <c r="K1201" t="str">
        <f>VLOOKUP(B1201,Sheet2!A2:B307,2)</f>
        <v>Yrittäjät</v>
      </c>
    </row>
    <row r="1202" spans="1:11" x14ac:dyDescent="0.2">
      <c r="A1202" s="1" t="s">
        <v>70</v>
      </c>
      <c r="B1202" s="1" t="s">
        <v>71</v>
      </c>
      <c r="C1202" s="1">
        <v>0.95899999999999996</v>
      </c>
      <c r="D1202" s="1">
        <v>0.97</v>
      </c>
      <c r="E1202" s="4"/>
      <c r="G1202" t="str">
        <f>VLOOKUP(A1202,Sheet2!A2:B307,2)</f>
        <v>Huumausainerikokset yhteensä, miehet</v>
      </c>
      <c r="K1202" t="str">
        <f>VLOOKUP(B1202,Sheet2!A2:B307,2)</f>
        <v>A Omaisuusrikokset, naiset</v>
      </c>
    </row>
    <row r="1203" spans="1:11" x14ac:dyDescent="0.2">
      <c r="A1203" s="1" t="s">
        <v>70</v>
      </c>
      <c r="B1203" s="1" t="s">
        <v>72</v>
      </c>
      <c r="C1203" s="1">
        <v>0.95099999999999996</v>
      </c>
      <c r="D1203" s="1">
        <v>0.95399999999999996</v>
      </c>
      <c r="E1203" s="4"/>
      <c r="G1203" t="str">
        <f>VLOOKUP(A1203,Sheet2!A2:B307,2)</f>
        <v>Huumausainerikokset yhteensä, miehet</v>
      </c>
      <c r="K1203" t="str">
        <f>VLOOKUP(B1203,Sheet2!A2:B307,2)</f>
        <v>B Henkeen ja terveyteen kohdistuneet rikokset, naiset</v>
      </c>
    </row>
    <row r="1204" spans="1:11" x14ac:dyDescent="0.2">
      <c r="A1204" s="1" t="s">
        <v>70</v>
      </c>
      <c r="B1204" s="1" t="s">
        <v>73</v>
      </c>
      <c r="C1204" s="1">
        <v>0.96799999999999997</v>
      </c>
      <c r="D1204" s="1">
        <v>0.98099999999999998</v>
      </c>
      <c r="E1204" s="4"/>
      <c r="G1204" t="str">
        <f>VLOOKUP(A1204,Sheet2!A2:B307,2)</f>
        <v>Huumausainerikokset yhteensä, miehet</v>
      </c>
      <c r="K1204" t="str">
        <f>VLOOKUP(B1204,Sheet2!A2:B307,2)</f>
        <v>Velallisten lkm</v>
      </c>
    </row>
    <row r="1205" spans="1:11" x14ac:dyDescent="0.2">
      <c r="A1205" s="1" t="s">
        <v>21</v>
      </c>
      <c r="B1205" s="1" t="s">
        <v>34</v>
      </c>
      <c r="C1205" s="1">
        <v>0.96199999999999997</v>
      </c>
      <c r="D1205" s="1">
        <v>0.96799999999999997</v>
      </c>
      <c r="E1205" s="4"/>
      <c r="G1205" t="str">
        <f>VLOOKUP(A1205,Sheet2!A2:B307,2)</f>
        <v>Hyvin varustetuissa asunnoissa asuvat vanhusasuntokunnat</v>
      </c>
      <c r="K1205" t="str">
        <f>VLOOKUP(B1205,Sheet2!A2:B307,2)</f>
        <v>0-14 -vuotiaat</v>
      </c>
    </row>
    <row r="1206" spans="1:11" x14ac:dyDescent="0.2">
      <c r="A1206" s="1" t="s">
        <v>21</v>
      </c>
      <c r="B1206" s="1" t="s">
        <v>41</v>
      </c>
      <c r="C1206" s="1">
        <v>0.92</v>
      </c>
      <c r="D1206" s="1">
        <v>0.91300000000000003</v>
      </c>
      <c r="E1206" s="4"/>
      <c r="G1206" t="str">
        <f>VLOOKUP(A1206,Sheet2!A2:B307,2)</f>
        <v>Hyvin varustetuissa asunnoissa asuvat vanhusasuntokunnat</v>
      </c>
      <c r="K1206" t="str">
        <f>VLOOKUP(B1206,Sheet2!A2:B307,2)</f>
        <v>1.1.1.1 Tulovero ansiotulosta valtionverotuksessa (TVL 124§ 1 mom.)</v>
      </c>
    </row>
    <row r="1207" spans="1:11" x14ac:dyDescent="0.2">
      <c r="A1207" s="1" t="s">
        <v>21</v>
      </c>
      <c r="B1207" s="1" t="s">
        <v>42</v>
      </c>
      <c r="C1207" s="1">
        <v>0.93200000000000005</v>
      </c>
      <c r="D1207" s="1">
        <v>0.93</v>
      </c>
      <c r="E1207" s="4"/>
      <c r="G1207" t="str">
        <f>VLOOKUP(A1207,Sheet2!A2:B307,2)</f>
        <v>Hyvin varustetuissa asunnoissa asuvat vanhusasuntokunnat</v>
      </c>
      <c r="K1207" t="str">
        <f>VLOOKUP(B1207,Sheet2!A2:B307,2)</f>
        <v>1.1.1.2 Tulovero pääomatulosta valtionverotuksessa (TVL 124 § 2 mom.)</v>
      </c>
    </row>
    <row r="1208" spans="1:11" x14ac:dyDescent="0.2">
      <c r="A1208" s="1" t="s">
        <v>21</v>
      </c>
      <c r="B1208" s="1" t="s">
        <v>43</v>
      </c>
      <c r="C1208" s="1">
        <v>0.98</v>
      </c>
      <c r="D1208" s="1">
        <v>0.97899999999999998</v>
      </c>
      <c r="E1208" s="3">
        <v>0.93300000000000005</v>
      </c>
      <c r="G1208" t="str">
        <f>VLOOKUP(A1208,Sheet2!A2:B307,2)</f>
        <v>Hyvin varustetuissa asunnoissa asuvat vanhusasuntokunnat</v>
      </c>
      <c r="K1208" t="str">
        <f>VLOOKUP(B1208,Sheet2!A2:B307,2)</f>
        <v>1.1.2.1 Kunnallisvero kunnille</v>
      </c>
    </row>
    <row r="1209" spans="1:11" x14ac:dyDescent="0.2">
      <c r="A1209" s="1" t="s">
        <v>21</v>
      </c>
      <c r="B1209" s="1" t="s">
        <v>66</v>
      </c>
      <c r="C1209" s="1">
        <v>0.96599999999999997</v>
      </c>
      <c r="D1209" s="1">
        <v>0.98099999999999998</v>
      </c>
      <c r="G1209" t="str">
        <f>VLOOKUP(A1209,Sheet2!A2:B307,2)</f>
        <v>Hyvin varustetuissa asunnoissa asuvat vanhusasuntokunnat</v>
      </c>
      <c r="K1209" t="str">
        <f>VLOOKUP(B1209,Sheet2!A2:B307,2)</f>
        <v>A Omaisuusrikokset, miehet</v>
      </c>
    </row>
    <row r="1210" spans="1:11" x14ac:dyDescent="0.2">
      <c r="A1210" s="1" t="s">
        <v>21</v>
      </c>
      <c r="B1210" s="1" t="s">
        <v>71</v>
      </c>
      <c r="C1210" s="1">
        <v>0.97299999999999998</v>
      </c>
      <c r="D1210" s="1">
        <v>0.97799999999999998</v>
      </c>
      <c r="E1210" s="4"/>
      <c r="G1210" t="str">
        <f>VLOOKUP(A1210,Sheet2!A2:B307,2)</f>
        <v>Hyvin varustetuissa asunnoissa asuvat vanhusasuntokunnat</v>
      </c>
      <c r="K1210" t="str">
        <f>VLOOKUP(B1210,Sheet2!A2:B307,2)</f>
        <v>A Omaisuusrikokset, naiset</v>
      </c>
    </row>
    <row r="1211" spans="1:11" x14ac:dyDescent="0.2">
      <c r="A1211" s="1" t="s">
        <v>21</v>
      </c>
      <c r="B1211" s="1" t="s">
        <v>30</v>
      </c>
      <c r="C1211" s="1">
        <v>0.98399999999999999</v>
      </c>
      <c r="D1211" s="1">
        <v>0.98299999999999998</v>
      </c>
      <c r="E1211" s="3">
        <v>0.92700000000000005</v>
      </c>
      <c r="G1211" t="str">
        <f>VLOOKUP(A1211,Sheet2!A2:B307,2)</f>
        <v>Hyvin varustetuissa asunnoissa asuvat vanhusasuntokunnat</v>
      </c>
      <c r="K1211" t="str">
        <f>VLOOKUP(B1211,Sheet2!A2:B307,2)</f>
        <v>Alueella asuvan työllisen työvoiman määrä</v>
      </c>
    </row>
    <row r="1212" spans="1:11" x14ac:dyDescent="0.2">
      <c r="A1212" s="1" t="s">
        <v>21</v>
      </c>
      <c r="B1212" s="1" t="s">
        <v>36</v>
      </c>
      <c r="C1212" s="1">
        <v>0.98099999999999998</v>
      </c>
      <c r="D1212" s="1">
        <v>0.97799999999999998</v>
      </c>
      <c r="E1212" s="3">
        <v>0.89200000000000002</v>
      </c>
      <c r="G1212" t="str">
        <f>VLOOKUP(A1212,Sheet2!A2:B307,2)</f>
        <v>Hyvin varustetuissa asunnoissa asuvat vanhusasuntokunnat</v>
      </c>
      <c r="K1212" t="str">
        <f>VLOOKUP(B1212,Sheet2!A2:B307,2)</f>
        <v>Alueella olevien työpaikkojen lukumäärä</v>
      </c>
    </row>
    <row r="1213" spans="1:11" x14ac:dyDescent="0.2">
      <c r="A1213" s="1" t="s">
        <v>21</v>
      </c>
      <c r="B1213" s="1" t="s">
        <v>32</v>
      </c>
      <c r="C1213" s="1">
        <v>0.98599999999999999</v>
      </c>
      <c r="D1213" s="1">
        <v>0.98299999999999998</v>
      </c>
      <c r="E1213" s="3">
        <v>0.89500000000000002</v>
      </c>
      <c r="G1213" t="str">
        <f>VLOOKUP(A1213,Sheet2!A2:B307,2)</f>
        <v>Hyvin varustetuissa asunnoissa asuvat vanhusasuntokunnat</v>
      </c>
      <c r="K1213" t="str">
        <f>VLOOKUP(B1213,Sheet2!A2:B307,2)</f>
        <v>Asuinkunnassa työssäkäyvät</v>
      </c>
    </row>
    <row r="1214" spans="1:11" x14ac:dyDescent="0.2">
      <c r="A1214" s="1" t="s">
        <v>21</v>
      </c>
      <c r="B1214" s="1" t="s">
        <v>57</v>
      </c>
      <c r="C1214" s="1">
        <v>0.98699999999999999</v>
      </c>
      <c r="D1214" s="1">
        <v>0.98399999999999999</v>
      </c>
      <c r="E1214" s="4"/>
      <c r="G1214" t="str">
        <f>VLOOKUP(A1214,Sheet2!A2:B307,2)</f>
        <v>Hyvin varustetuissa asunnoissa asuvat vanhusasuntokunnat</v>
      </c>
      <c r="K1214" t="str">
        <f>VLOOKUP(B1214,Sheet2!A2:B307,2)</f>
        <v>Avioliitosta eronneet miehet, puoliso eri sukupuolta</v>
      </c>
    </row>
    <row r="1215" spans="1:11" x14ac:dyDescent="0.2">
      <c r="A1215" s="1" t="s">
        <v>21</v>
      </c>
      <c r="B1215" s="1" t="s">
        <v>58</v>
      </c>
      <c r="C1215" s="1">
        <v>0.98799999999999999</v>
      </c>
      <c r="D1215" s="1">
        <v>0.98299999999999998</v>
      </c>
      <c r="E1215" s="2"/>
      <c r="G1215" t="str">
        <f>VLOOKUP(A1215,Sheet2!A2:B307,2)</f>
        <v>Hyvin varustetuissa asunnoissa asuvat vanhusasuntokunnat</v>
      </c>
      <c r="K1215" t="str">
        <f>VLOOKUP(B1215,Sheet2!A2:B307,2)</f>
        <v>Avioliitosta eronneet naiset, puoliso eri sukupuolta</v>
      </c>
    </row>
    <row r="1216" spans="1:11" x14ac:dyDescent="0.2">
      <c r="A1216" s="1" t="s">
        <v>21</v>
      </c>
      <c r="B1216" s="1" t="s">
        <v>53</v>
      </c>
      <c r="C1216" s="1">
        <v>0.94899999999999995</v>
      </c>
      <c r="D1216" s="1">
        <v>0.95799999999999996</v>
      </c>
      <c r="E1216" s="4"/>
      <c r="G1216" t="str">
        <f>VLOOKUP(A1216,Sheet2!A2:B307,2)</f>
        <v>Hyvin varustetuissa asunnoissa asuvat vanhusasuntokunnat</v>
      </c>
      <c r="K1216" t="str">
        <f>VLOOKUP(B1216,Sheet2!A2:B307,2)</f>
        <v>Aviopari tai rekisteröity pari ja lapsia, alle 7-v. lasten lkm perheissä</v>
      </c>
    </row>
    <row r="1217" spans="1:11" x14ac:dyDescent="0.2">
      <c r="A1217" s="1" t="s">
        <v>21</v>
      </c>
      <c r="B1217" s="1" t="s">
        <v>49</v>
      </c>
      <c r="C1217" s="1">
        <v>0.95199999999999996</v>
      </c>
      <c r="D1217" s="1">
        <v>0.95699999999999996</v>
      </c>
      <c r="E1217" s="4"/>
      <c r="G1217" t="str">
        <f>VLOOKUP(A1217,Sheet2!A2:B307,2)</f>
        <v>Hyvin varustetuissa asunnoissa asuvat vanhusasuntokunnat</v>
      </c>
      <c r="K1217" t="str">
        <f>VLOOKUP(B1217,Sheet2!A2:B307,2)</f>
        <v>Aviopari tai rekisteröity pari ja lapsia, henkilöitä perheessä</v>
      </c>
    </row>
    <row r="1218" spans="1:11" x14ac:dyDescent="0.2">
      <c r="A1218" s="1" t="s">
        <v>21</v>
      </c>
      <c r="B1218" s="1" t="s">
        <v>52</v>
      </c>
      <c r="C1218" s="1">
        <v>0.98299999999999998</v>
      </c>
      <c r="D1218" s="1">
        <v>0.98399999999999999</v>
      </c>
      <c r="E1218" s="4"/>
      <c r="G1218" t="str">
        <f>VLOOKUP(A1218,Sheet2!A2:B307,2)</f>
        <v>Hyvin varustetuissa asunnoissa asuvat vanhusasuntokunnat</v>
      </c>
      <c r="K1218" t="str">
        <f>VLOOKUP(B1218,Sheet2!A2:B307,2)</f>
        <v>Avopari ja lapsia, alle 3-v. lasten lkm perheissä</v>
      </c>
    </row>
    <row r="1219" spans="1:11" x14ac:dyDescent="0.2">
      <c r="A1219" s="1" t="s">
        <v>21</v>
      </c>
      <c r="B1219" s="1" t="s">
        <v>54</v>
      </c>
      <c r="C1219" s="1">
        <v>0.97899999999999998</v>
      </c>
      <c r="D1219" s="1">
        <v>0.98299999999999998</v>
      </c>
      <c r="E1219" s="4"/>
      <c r="G1219" t="str">
        <f>VLOOKUP(A1219,Sheet2!A2:B307,2)</f>
        <v>Hyvin varustetuissa asunnoissa asuvat vanhusasuntokunnat</v>
      </c>
      <c r="K1219" t="str">
        <f>VLOOKUP(B1219,Sheet2!A2:B307,2)</f>
        <v>Avopari ja lapsia, alle 7-v. lasten lkm perheissä</v>
      </c>
    </row>
    <row r="1220" spans="1:11" x14ac:dyDescent="0.2">
      <c r="A1220" s="1" t="s">
        <v>21</v>
      </c>
      <c r="B1220" s="1" t="s">
        <v>50</v>
      </c>
      <c r="C1220" s="1">
        <v>0.97699999999999998</v>
      </c>
      <c r="D1220" s="1">
        <v>0.98099999999999998</v>
      </c>
      <c r="E1220" s="4"/>
      <c r="G1220" t="str">
        <f>VLOOKUP(A1220,Sheet2!A2:B307,2)</f>
        <v>Hyvin varustetuissa asunnoissa asuvat vanhusasuntokunnat</v>
      </c>
      <c r="K1220" t="str">
        <f>VLOOKUP(B1220,Sheet2!A2:B307,2)</f>
        <v>Avopari ja lapsia, henkilöitä perheessä</v>
      </c>
    </row>
    <row r="1221" spans="1:11" x14ac:dyDescent="0.2">
      <c r="A1221" s="1" t="s">
        <v>21</v>
      </c>
      <c r="B1221" s="1" t="s">
        <v>67</v>
      </c>
      <c r="C1221" s="1">
        <v>0.97799999999999998</v>
      </c>
      <c r="D1221" s="1">
        <v>0.98299999999999998</v>
      </c>
      <c r="E1221" s="4"/>
      <c r="G1221" t="str">
        <f>VLOOKUP(A1221,Sheet2!A2:B307,2)</f>
        <v>Hyvin varustetuissa asunnoissa asuvat vanhusasuntokunnat</v>
      </c>
      <c r="K1221" t="str">
        <f>VLOOKUP(B1221,Sheet2!A2:B307,2)</f>
        <v>B Henkeen ja terveyteen kohdistuneet rikokset, miehet</v>
      </c>
    </row>
    <row r="1222" spans="1:11" x14ac:dyDescent="0.2">
      <c r="A1222" s="1" t="s">
        <v>21</v>
      </c>
      <c r="B1222" s="1" t="s">
        <v>72</v>
      </c>
      <c r="C1222" s="1">
        <v>0.97</v>
      </c>
      <c r="D1222" s="1">
        <v>0.97399999999999998</v>
      </c>
      <c r="G1222" t="str">
        <f>VLOOKUP(A1222,Sheet2!A2:B307,2)</f>
        <v>Hyvin varustetuissa asunnoissa asuvat vanhusasuntokunnat</v>
      </c>
      <c r="K1222" t="str">
        <f>VLOOKUP(B1222,Sheet2!A2:B307,2)</f>
        <v>B Henkeen ja terveyteen kohdistuneet rikokset, naiset</v>
      </c>
    </row>
    <row r="1223" spans="1:11" x14ac:dyDescent="0.2">
      <c r="A1223" s="1" t="s">
        <v>21</v>
      </c>
      <c r="B1223" s="1" t="s">
        <v>68</v>
      </c>
      <c r="C1223" s="1">
        <v>0.95299999999999996</v>
      </c>
      <c r="D1223" s="1">
        <v>0.93500000000000005</v>
      </c>
      <c r="E1223" s="4"/>
      <c r="G1223" t="str">
        <f>VLOOKUP(A1223,Sheet2!A2:B307,2)</f>
        <v>Hyvin varustetuissa asunnoissa asuvat vanhusasuntokunnat</v>
      </c>
      <c r="K1223" t="str">
        <f>VLOOKUP(B1223,Sheet2!A2:B307,2)</f>
        <v>C Seksuaalirikokset, miehet</v>
      </c>
    </row>
    <row r="1224" spans="1:11" x14ac:dyDescent="0.2">
      <c r="A1224" s="1" t="s">
        <v>21</v>
      </c>
      <c r="B1224" s="1" t="s">
        <v>22</v>
      </c>
      <c r="C1224" s="1">
        <v>0.99099999999999999</v>
      </c>
      <c r="D1224" s="1">
        <v>0.98699999999999999</v>
      </c>
      <c r="E1224" s="4"/>
      <c r="G1224" t="str">
        <f>VLOOKUP(A1224,Sheet2!A2:B307,2)</f>
        <v>Hyvin varustetuissa asunnoissa asuvat vanhusasuntokunnat</v>
      </c>
      <c r="K1224" t="str">
        <f>VLOOKUP(B1224,Sheet2!A2:B307,2)</f>
        <v>Ei perusasteen jälkeistä tutkintoa, miehet</v>
      </c>
    </row>
    <row r="1225" spans="1:11" x14ac:dyDescent="0.2">
      <c r="A1225" s="1" t="s">
        <v>21</v>
      </c>
      <c r="B1225" s="1" t="s">
        <v>23</v>
      </c>
      <c r="C1225" s="1">
        <v>0.99399999999999999</v>
      </c>
      <c r="D1225" s="1">
        <v>0.99199999999999999</v>
      </c>
      <c r="E1225" s="1">
        <v>-0.82699999999999996</v>
      </c>
      <c r="G1225" t="str">
        <f>VLOOKUP(A1225,Sheet2!A2:B307,2)</f>
        <v>Hyvin varustetuissa asunnoissa asuvat vanhusasuntokunnat</v>
      </c>
      <c r="K1225" t="str">
        <f>VLOOKUP(B1225,Sheet2!A2:B307,2)</f>
        <v>Ei perusasteen jälkeistä tutkintoa, naiset</v>
      </c>
    </row>
    <row r="1226" spans="1:11" x14ac:dyDescent="0.2">
      <c r="A1226" s="1" t="s">
        <v>21</v>
      </c>
      <c r="B1226" s="1" t="s">
        <v>70</v>
      </c>
      <c r="C1226" s="1">
        <v>0.95099999999999996</v>
      </c>
      <c r="D1226" s="1">
        <v>0.96199999999999997</v>
      </c>
      <c r="E1226" s="4"/>
      <c r="G1226" t="str">
        <f>VLOOKUP(A1226,Sheet2!A2:B307,2)</f>
        <v>Hyvin varustetuissa asunnoissa asuvat vanhusasuntokunnat</v>
      </c>
      <c r="K1226" t="str">
        <f>VLOOKUP(B1226,Sheet2!A2:B307,2)</f>
        <v>Huumausainerikokset yhteensä, miehet</v>
      </c>
    </row>
    <row r="1227" spans="1:11" x14ac:dyDescent="0.2">
      <c r="A1227" s="1" t="s">
        <v>21</v>
      </c>
      <c r="B1227" s="1" t="s">
        <v>65</v>
      </c>
      <c r="C1227" s="1">
        <v>0.97499999999999998</v>
      </c>
      <c r="D1227" s="1">
        <v>0.94399999999999995</v>
      </c>
      <c r="E1227" s="4"/>
      <c r="G1227" t="str">
        <f>VLOOKUP(A1227,Sheet2!A2:B307,2)</f>
        <v>Hyvin varustetuissa asunnoissa asuvat vanhusasuntokunnat</v>
      </c>
      <c r="K1227" t="str">
        <f>VLOOKUP(B1227,Sheet2!A2:B307,2)</f>
        <v>Itsemurhan tutkinta</v>
      </c>
    </row>
    <row r="1228" spans="1:11" x14ac:dyDescent="0.2">
      <c r="A1228" s="1" t="s">
        <v>21</v>
      </c>
      <c r="B1228" s="1" t="s">
        <v>39</v>
      </c>
      <c r="C1228" s="1">
        <v>0.95599999999999996</v>
      </c>
      <c r="D1228" s="1">
        <v>0.96099999999999997</v>
      </c>
      <c r="E1228" s="3">
        <v>0.91200000000000003</v>
      </c>
      <c r="G1228" t="str">
        <f>VLOOKUP(A1228,Sheet2!A2:B307,2)</f>
        <v>Hyvin varustetuissa asunnoissa asuvat vanhusasuntokunnat</v>
      </c>
      <c r="K1228" t="str">
        <f>VLOOKUP(B1228,Sheet2!A2:B307,2)</f>
        <v>Jalostuksen työllinen työvoima</v>
      </c>
    </row>
    <row r="1229" spans="1:11" x14ac:dyDescent="0.2">
      <c r="A1229" s="1" t="s">
        <v>21</v>
      </c>
      <c r="B1229" s="1" t="s">
        <v>37</v>
      </c>
      <c r="C1229" s="1">
        <v>0.95699999999999996</v>
      </c>
      <c r="D1229" s="3">
        <v>0.96399999999999997</v>
      </c>
      <c r="E1229" s="3">
        <v>0.81599999999999995</v>
      </c>
      <c r="G1229" t="str">
        <f>VLOOKUP(A1229,Sheet2!A2:B307,2)</f>
        <v>Hyvin varustetuissa asunnoissa asuvat vanhusasuntokunnat</v>
      </c>
      <c r="K1229" t="str">
        <f>VLOOKUP(B1229,Sheet2!A2:B307,2)</f>
        <v>Jalostuksen työpaikat</v>
      </c>
    </row>
    <row r="1230" spans="1:11" x14ac:dyDescent="0.2">
      <c r="A1230" s="1" t="s">
        <v>21</v>
      </c>
      <c r="B1230" s="1" t="s">
        <v>64</v>
      </c>
      <c r="C1230" s="1">
        <v>0.97299999999999998</v>
      </c>
      <c r="D1230" s="1">
        <v>0.96499999999999997</v>
      </c>
      <c r="E1230" s="4"/>
      <c r="G1230" t="str">
        <f>VLOOKUP(A1230,Sheet2!A2:B307,2)</f>
        <v>Hyvin varustetuissa asunnoissa asuvat vanhusasuntokunnat</v>
      </c>
      <c r="K1230" t="str">
        <f>VLOOKUP(B1230,Sheet2!A2:B307,2)</f>
        <v>Kokonaan perusturvan varassa, asuntoväestö lapsia</v>
      </c>
    </row>
    <row r="1231" spans="1:11" x14ac:dyDescent="0.2">
      <c r="A1231" s="1" t="s">
        <v>21</v>
      </c>
      <c r="B1231" s="1" t="s">
        <v>61</v>
      </c>
      <c r="C1231" s="1">
        <v>0.98699999999999999</v>
      </c>
      <c r="D1231" s="3">
        <v>0.98499999999999999</v>
      </c>
      <c r="G1231" t="str">
        <f>VLOOKUP(A1231,Sheet2!A2:B307,2)</f>
        <v>Hyvin varustetuissa asunnoissa asuvat vanhusasuntokunnat</v>
      </c>
      <c r="K1231" t="str">
        <f>VLOOKUP(B1231,Sheet2!A2:B307,2)</f>
        <v>Kokonaan perusturvan varassa, koko asuntoväestö</v>
      </c>
    </row>
    <row r="1232" spans="1:11" x14ac:dyDescent="0.2">
      <c r="A1232" s="1" t="s">
        <v>21</v>
      </c>
      <c r="B1232" s="1" t="s">
        <v>26</v>
      </c>
      <c r="C1232" s="1">
        <v>0.97099999999999997</v>
      </c>
      <c r="D1232" s="1">
        <v>0.96899999999999997</v>
      </c>
      <c r="E1232" s="3">
        <v>0.89700000000000002</v>
      </c>
      <c r="G1232" t="str">
        <f>VLOOKUP(A1232,Sheet2!A2:B307,2)</f>
        <v>Hyvin varustetuissa asunnoissa asuvat vanhusasuntokunnat</v>
      </c>
      <c r="K1232" t="str">
        <f>VLOOKUP(B1232,Sheet2!A2:B307,2)</f>
        <v>Korkea-asteen tutkinnon suorittaneet, miehet</v>
      </c>
    </row>
    <row r="1233" spans="1:11" x14ac:dyDescent="0.2">
      <c r="A1233" s="1" t="s">
        <v>21</v>
      </c>
      <c r="B1233" s="1" t="s">
        <v>27</v>
      </c>
      <c r="C1233" s="1">
        <v>0.97799999999999998</v>
      </c>
      <c r="D1233" s="1">
        <v>0.97599999999999998</v>
      </c>
      <c r="E1233" s="3">
        <v>0.91</v>
      </c>
      <c r="G1233" t="str">
        <f>VLOOKUP(A1233,Sheet2!A2:B307,2)</f>
        <v>Hyvin varustetuissa asunnoissa asuvat vanhusasuntokunnat</v>
      </c>
      <c r="K1233" t="str">
        <f>VLOOKUP(B1233,Sheet2!A2:B307,2)</f>
        <v>Korkea-asteen tutkinnon suorittaneet, naiset</v>
      </c>
    </row>
    <row r="1234" spans="1:11" x14ac:dyDescent="0.2">
      <c r="A1234" s="1" t="s">
        <v>21</v>
      </c>
      <c r="B1234" s="1" t="s">
        <v>44</v>
      </c>
      <c r="C1234" s="1">
        <v>0.93600000000000005</v>
      </c>
      <c r="D1234" s="1">
        <v>0.93100000000000005</v>
      </c>
      <c r="G1234" t="str">
        <f>VLOOKUP(A1234,Sheet2!A2:B307,2)</f>
        <v>Hyvin varustetuissa asunnoissa asuvat vanhusasuntokunnat</v>
      </c>
      <c r="K1234" t="str">
        <f>VLOOKUP(B1234,Sheet2!A2:B307,2)</f>
        <v>Päästöt yhteensä pl. LULUCF-sektori</v>
      </c>
    </row>
    <row r="1235" spans="1:11" x14ac:dyDescent="0.2">
      <c r="A1235" s="1" t="s">
        <v>21</v>
      </c>
      <c r="B1235" s="1" t="s">
        <v>38</v>
      </c>
      <c r="C1235" s="1">
        <v>0.97199999999999998</v>
      </c>
      <c r="D1235" s="1">
        <v>0.96899999999999997</v>
      </c>
      <c r="E1235" s="3">
        <v>0.88600000000000001</v>
      </c>
      <c r="G1235" t="str">
        <f>VLOOKUP(A1235,Sheet2!A2:B307,2)</f>
        <v>Hyvin varustetuissa asunnoissa asuvat vanhusasuntokunnat</v>
      </c>
      <c r="K1235" t="str">
        <f>VLOOKUP(B1235,Sheet2!A2:B307,2)</f>
        <v>Palvelujen työpaikat</v>
      </c>
    </row>
    <row r="1236" spans="1:11" x14ac:dyDescent="0.2">
      <c r="A1236" s="1" t="s">
        <v>21</v>
      </c>
      <c r="B1236" s="1" t="s">
        <v>40</v>
      </c>
      <c r="C1236" s="1">
        <v>0.97799999999999998</v>
      </c>
      <c r="D1236" s="1">
        <v>0.97699999999999998</v>
      </c>
      <c r="E1236" s="3">
        <v>0.91800000000000004</v>
      </c>
      <c r="G1236" t="str">
        <f>VLOOKUP(A1236,Sheet2!A2:B307,2)</f>
        <v>Hyvin varustetuissa asunnoissa asuvat vanhusasuntokunnat</v>
      </c>
      <c r="K1236" t="str">
        <f>VLOOKUP(B1236,Sheet2!A2:B307,2)</f>
        <v>Palvelutoimialojen työllinen työvoima</v>
      </c>
    </row>
    <row r="1237" spans="1:11" x14ac:dyDescent="0.2">
      <c r="A1237" s="1" t="s">
        <v>21</v>
      </c>
      <c r="B1237" s="1" t="s">
        <v>63</v>
      </c>
      <c r="C1237" s="1">
        <v>0.98699999999999999</v>
      </c>
      <c r="D1237" s="1">
        <v>0.98599999999999999</v>
      </c>
      <c r="G1237" t="str">
        <f>VLOOKUP(A1237,Sheet2!A2:B307,2)</f>
        <v>Hyvin varustetuissa asunnoissa asuvat vanhusasuntokunnat</v>
      </c>
      <c r="K1237" t="str">
        <f>VLOOKUP(B1237,Sheet2!A2:B307,2)</f>
        <v>Perusturvan osuus yli puolet tuloista, koko asuntoväestö</v>
      </c>
    </row>
    <row r="1238" spans="1:11" x14ac:dyDescent="0.2">
      <c r="A1238" s="1" t="s">
        <v>21</v>
      </c>
      <c r="B1238" s="1" t="s">
        <v>59</v>
      </c>
      <c r="C1238" s="1">
        <v>0.97799999999999998</v>
      </c>
      <c r="D1238" s="1">
        <v>0.98199999999999998</v>
      </c>
      <c r="E1238" s="3">
        <v>0.91900000000000004</v>
      </c>
      <c r="G1238" t="str">
        <f>VLOOKUP(A1238,Sheet2!A2:B307,2)</f>
        <v>Hyvin varustetuissa asunnoissa asuvat vanhusasuntokunnat</v>
      </c>
      <c r="K1238" t="str">
        <f>VLOOKUP(B1238,Sheet2!A2:B307,2)</f>
        <v>Pienituloisten henkilöiden lukumäärä asuntoväestössä</v>
      </c>
    </row>
    <row r="1239" spans="1:11" x14ac:dyDescent="0.2">
      <c r="A1239" s="1" t="s">
        <v>21</v>
      </c>
      <c r="B1239" s="1" t="s">
        <v>60</v>
      </c>
      <c r="C1239" s="1">
        <v>0.97599999999999998</v>
      </c>
      <c r="D1239" s="1">
        <v>0.98299999999999998</v>
      </c>
      <c r="E1239" s="3">
        <v>0.81100000000000005</v>
      </c>
      <c r="G1239" t="str">
        <f>VLOOKUP(A1239,Sheet2!A2:B307,2)</f>
        <v>Hyvin varustetuissa asunnoissa asuvat vanhusasuntokunnat</v>
      </c>
      <c r="K1239" t="str">
        <f>VLOOKUP(B1239,Sheet2!A2:B307,2)</f>
        <v>Pienituloisten lasten lukumäärä asuntoväestössä</v>
      </c>
    </row>
    <row r="1240" spans="1:11" x14ac:dyDescent="0.2">
      <c r="A1240" s="1" t="s">
        <v>21</v>
      </c>
      <c r="B1240" s="1" t="s">
        <v>62</v>
      </c>
      <c r="C1240" s="1">
        <v>0.98799999999999999</v>
      </c>
      <c r="D1240" s="1">
        <v>0.98599999999999999</v>
      </c>
      <c r="E1240" s="3">
        <v>0.85899999999999999</v>
      </c>
      <c r="G1240" t="str">
        <f>VLOOKUP(A1240,Sheet2!A2:B307,2)</f>
        <v>Hyvin varustetuissa asunnoissa asuvat vanhusasuntokunnat</v>
      </c>
      <c r="K1240" t="str">
        <f>VLOOKUP(B1240,Sheet2!A2:B307,2)</f>
        <v>Pitkittyneesti perusturvan varassa,  koko asuntoväestö</v>
      </c>
    </row>
    <row r="1241" spans="1:11" x14ac:dyDescent="0.2">
      <c r="A1241" s="1" t="s">
        <v>21</v>
      </c>
      <c r="B1241" s="1" t="s">
        <v>69</v>
      </c>
      <c r="C1241" s="1">
        <v>0.97799999999999998</v>
      </c>
      <c r="D1241" s="1">
        <v>0.99099999999999999</v>
      </c>
      <c r="G1241" t="str">
        <f>VLOOKUP(A1241,Sheet2!A2:B307,2)</f>
        <v>Hyvin varustetuissa asunnoissa asuvat vanhusasuntokunnat</v>
      </c>
      <c r="K1241" t="str">
        <f>VLOOKUP(B1241,Sheet2!A2:B307,2)</f>
        <v>Rattijuopumukset yhteensä, miehet</v>
      </c>
    </row>
    <row r="1242" spans="1:11" x14ac:dyDescent="0.2">
      <c r="A1242" s="1" t="s">
        <v>21</v>
      </c>
      <c r="B1242" s="1" t="s">
        <v>28</v>
      </c>
      <c r="C1242" s="1">
        <v>0.98899999999999999</v>
      </c>
      <c r="D1242" s="1">
        <v>0.98799999999999999</v>
      </c>
      <c r="E1242" s="3">
        <v>0.878</v>
      </c>
      <c r="G1242" t="str">
        <f>VLOOKUP(A1242,Sheet2!A2:B307,2)</f>
        <v>Hyvin varustetuissa asunnoissa asuvat vanhusasuntokunnat</v>
      </c>
      <c r="K1242" t="str">
        <f>VLOOKUP(B1242,Sheet2!A2:B307,2)</f>
        <v>Toisen asteen tutkinnon suorittaneet, miehet</v>
      </c>
    </row>
    <row r="1243" spans="1:11" x14ac:dyDescent="0.2">
      <c r="A1243" s="1" t="s">
        <v>21</v>
      </c>
      <c r="B1243" s="1" t="s">
        <v>29</v>
      </c>
      <c r="C1243" s="1">
        <v>0.99399999999999999</v>
      </c>
      <c r="D1243" s="1">
        <v>0.99299999999999999</v>
      </c>
      <c r="E1243" s="4"/>
      <c r="G1243" t="str">
        <f>VLOOKUP(A1243,Sheet2!A2:B307,2)</f>
        <v>Hyvin varustetuissa asunnoissa asuvat vanhusasuntokunnat</v>
      </c>
      <c r="K1243" t="str">
        <f>VLOOKUP(B1243,Sheet2!A2:B307,2)</f>
        <v>Toisen asteen tutkinnon suorittaneet, naiset</v>
      </c>
    </row>
    <row r="1244" spans="1:11" x14ac:dyDescent="0.2">
      <c r="A1244" s="1" t="s">
        <v>21</v>
      </c>
      <c r="B1244" s="1" t="s">
        <v>31</v>
      </c>
      <c r="C1244" s="1">
        <v>0.98399999999999999</v>
      </c>
      <c r="D1244" s="1">
        <v>0.98299999999999998</v>
      </c>
      <c r="E1244" s="3">
        <v>0.92500000000000004</v>
      </c>
      <c r="G1244" t="str">
        <f>VLOOKUP(A1244,Sheet2!A2:B307,2)</f>
        <v>Hyvin varustetuissa asunnoissa asuvat vanhusasuntokunnat</v>
      </c>
      <c r="K1244" t="str">
        <f>VLOOKUP(B1244,Sheet2!A2:B307,2)</f>
        <v>Työlliset, 18-64-vuotiaat</v>
      </c>
    </row>
    <row r="1245" spans="1:11" x14ac:dyDescent="0.2">
      <c r="A1245" s="1" t="s">
        <v>21</v>
      </c>
      <c r="B1245" s="1" t="s">
        <v>47</v>
      </c>
      <c r="C1245" s="1">
        <v>0.91900000000000004</v>
      </c>
      <c r="D1245" s="1">
        <v>0.91</v>
      </c>
      <c r="E1245" s="3">
        <v>0.85699999999999998</v>
      </c>
      <c r="G1245" t="str">
        <f>VLOOKUP(A1245,Sheet2!A2:B307,2)</f>
        <v>Hyvin varustetuissa asunnoissa asuvat vanhusasuntokunnat</v>
      </c>
      <c r="K1245" t="str">
        <f>VLOOKUP(B1245,Sheet2!A2:B307,2)</f>
        <v>Ulkomaalaistaustaisia</v>
      </c>
    </row>
    <row r="1246" spans="1:11" x14ac:dyDescent="0.2">
      <c r="A1246" s="1" t="s">
        <v>21</v>
      </c>
      <c r="B1246" s="1" t="s">
        <v>46</v>
      </c>
      <c r="C1246" s="1">
        <v>0.92900000000000005</v>
      </c>
      <c r="D1246" s="3">
        <v>0.92100000000000004</v>
      </c>
      <c r="E1246" s="3">
        <v>0.86</v>
      </c>
      <c r="G1246" t="str">
        <f>VLOOKUP(A1246,Sheet2!A2:B307,2)</f>
        <v>Hyvin varustetuissa asunnoissa asuvat vanhusasuntokunnat</v>
      </c>
      <c r="K1246" t="str">
        <f>VLOOKUP(B1246,Sheet2!A2:B307,2)</f>
        <v>Ulkomailla syntyneitä</v>
      </c>
    </row>
    <row r="1247" spans="1:11" x14ac:dyDescent="0.2">
      <c r="A1247" s="1" t="s">
        <v>21</v>
      </c>
      <c r="B1247" s="1" t="s">
        <v>48</v>
      </c>
      <c r="C1247" s="1">
        <v>0.98799999999999999</v>
      </c>
      <c r="D1247" s="1">
        <v>0.98799999999999999</v>
      </c>
      <c r="E1247" s="3">
        <v>0.875</v>
      </c>
      <c r="G1247" t="str">
        <f>VLOOKUP(A1247,Sheet2!A2:B307,2)</f>
        <v>Hyvin varustetuissa asunnoissa asuvat vanhusasuntokunnat</v>
      </c>
      <c r="K1247" t="str">
        <f>VLOOKUP(B1247,Sheet2!A2:B307,2)</f>
        <v>Väestö taajamissa</v>
      </c>
    </row>
    <row r="1248" spans="1:11" x14ac:dyDescent="0.2">
      <c r="A1248" s="1" t="s">
        <v>21</v>
      </c>
      <c r="B1248" s="1" t="s">
        <v>24</v>
      </c>
      <c r="C1248" s="1">
        <v>0.99</v>
      </c>
      <c r="D1248" s="1">
        <v>0.99</v>
      </c>
      <c r="E1248" s="3">
        <v>0.94899999999999995</v>
      </c>
      <c r="G1248" t="str">
        <f>VLOOKUP(A1248,Sheet2!A2:B307,2)</f>
        <v>Hyvin varustetuissa asunnoissa asuvat vanhusasuntokunnat</v>
      </c>
      <c r="K1248" t="str">
        <f>VLOOKUP(B1248,Sheet2!A2:B307,2)</f>
        <v>Vähintään toisen asteen tutkinnon suorittaneet, miehet</v>
      </c>
    </row>
    <row r="1249" spans="1:11" x14ac:dyDescent="0.2">
      <c r="A1249" s="1" t="s">
        <v>21</v>
      </c>
      <c r="B1249" s="1" t="s">
        <v>25</v>
      </c>
      <c r="C1249" s="1">
        <v>0.99199999999999999</v>
      </c>
      <c r="D1249" s="1">
        <v>0.99099999999999999</v>
      </c>
      <c r="E1249" s="3">
        <v>0.94599999999999995</v>
      </c>
      <c r="G1249" t="str">
        <f>VLOOKUP(A1249,Sheet2!A2:B307,2)</f>
        <v>Hyvin varustetuissa asunnoissa asuvat vanhusasuntokunnat</v>
      </c>
      <c r="K1249" t="str">
        <f>VLOOKUP(B1249,Sheet2!A2:B307,2)</f>
        <v>Vähintään toisen asteen tutkinnon suorittaneet, naiset</v>
      </c>
    </row>
    <row r="1250" spans="1:11" x14ac:dyDescent="0.2">
      <c r="A1250" s="1" t="s">
        <v>21</v>
      </c>
      <c r="B1250" s="1" t="s">
        <v>73</v>
      </c>
      <c r="C1250" s="1">
        <v>0.98799999999999999</v>
      </c>
      <c r="D1250" s="1">
        <v>0.99099999999999999</v>
      </c>
      <c r="E1250" s="4"/>
      <c r="G1250" t="str">
        <f>VLOOKUP(A1250,Sheet2!A2:B307,2)</f>
        <v>Hyvin varustetuissa asunnoissa asuvat vanhusasuntokunnat</v>
      </c>
      <c r="K1250" t="str">
        <f>VLOOKUP(B1250,Sheet2!A2:B307,2)</f>
        <v>Velallisten lkm</v>
      </c>
    </row>
    <row r="1251" spans="1:11" x14ac:dyDescent="0.2">
      <c r="A1251" s="1" t="s">
        <v>21</v>
      </c>
      <c r="B1251" s="1" t="s">
        <v>35</v>
      </c>
      <c r="C1251" s="1">
        <v>0.98399999999999999</v>
      </c>
      <c r="D1251" s="1">
        <v>0.98099999999999998</v>
      </c>
      <c r="E1251" s="3">
        <v>0.82699999999999996</v>
      </c>
      <c r="G1251" t="str">
        <f>VLOOKUP(A1251,Sheet2!A2:B307,2)</f>
        <v>Hyvin varustetuissa asunnoissa asuvat vanhusasuntokunnat</v>
      </c>
      <c r="K1251" t="str">
        <f>VLOOKUP(B1251,Sheet2!A2:B307,2)</f>
        <v>Yrittäjät</v>
      </c>
    </row>
    <row r="1252" spans="1:11" x14ac:dyDescent="0.2">
      <c r="A1252" s="1" t="s">
        <v>65</v>
      </c>
      <c r="B1252" s="1" t="s">
        <v>66</v>
      </c>
      <c r="C1252" s="1">
        <v>0.94699999999999995</v>
      </c>
      <c r="D1252" s="1">
        <v>0.92700000000000005</v>
      </c>
      <c r="G1252" t="str">
        <f>VLOOKUP(A1252,Sheet2!A2:B307,2)</f>
        <v>Itsemurhan tutkinta</v>
      </c>
      <c r="K1252" t="str">
        <f>VLOOKUP(B1252,Sheet2!A2:B307,2)</f>
        <v>A Omaisuusrikokset, miehet</v>
      </c>
    </row>
    <row r="1253" spans="1:11" x14ac:dyDescent="0.2">
      <c r="A1253" s="1" t="s">
        <v>65</v>
      </c>
      <c r="B1253" s="1" t="s">
        <v>71</v>
      </c>
      <c r="C1253" s="1">
        <v>0.95299999999999996</v>
      </c>
      <c r="D1253" s="1">
        <v>0.92400000000000004</v>
      </c>
      <c r="E1253" s="2"/>
      <c r="G1253" t="str">
        <f>VLOOKUP(A1253,Sheet2!A2:B307,2)</f>
        <v>Itsemurhan tutkinta</v>
      </c>
      <c r="K1253" t="str">
        <f>VLOOKUP(B1253,Sheet2!A2:B307,2)</f>
        <v>A Omaisuusrikokset, naiset</v>
      </c>
    </row>
    <row r="1254" spans="1:11" x14ac:dyDescent="0.2">
      <c r="A1254" s="1" t="s">
        <v>65</v>
      </c>
      <c r="B1254" s="1" t="s">
        <v>67</v>
      </c>
      <c r="C1254" s="1">
        <v>0.95499999999999996</v>
      </c>
      <c r="D1254" s="1">
        <v>0.93600000000000005</v>
      </c>
      <c r="E1254" s="2"/>
      <c r="G1254" t="str">
        <f>VLOOKUP(A1254,Sheet2!A2:B307,2)</f>
        <v>Itsemurhan tutkinta</v>
      </c>
      <c r="K1254" t="str">
        <f>VLOOKUP(B1254,Sheet2!A2:B307,2)</f>
        <v>B Henkeen ja terveyteen kohdistuneet rikokset, miehet</v>
      </c>
    </row>
    <row r="1255" spans="1:11" x14ac:dyDescent="0.2">
      <c r="A1255" s="1" t="s">
        <v>65</v>
      </c>
      <c r="B1255" s="1" t="s">
        <v>72</v>
      </c>
      <c r="C1255" s="1">
        <v>0.94599999999999995</v>
      </c>
      <c r="D1255" s="1">
        <v>0.92800000000000005</v>
      </c>
      <c r="E1255" s="2"/>
      <c r="G1255" t="str">
        <f>VLOOKUP(A1255,Sheet2!A2:B307,2)</f>
        <v>Itsemurhan tutkinta</v>
      </c>
      <c r="K1255" t="str">
        <f>VLOOKUP(B1255,Sheet2!A2:B307,2)</f>
        <v>B Henkeen ja terveyteen kohdistuneet rikokset, naiset</v>
      </c>
    </row>
    <row r="1256" spans="1:11" x14ac:dyDescent="0.2">
      <c r="A1256" s="1" t="s">
        <v>65</v>
      </c>
      <c r="B1256" s="1" t="s">
        <v>68</v>
      </c>
      <c r="C1256" s="1">
        <v>0.94899999999999995</v>
      </c>
      <c r="D1256" s="1">
        <v>0.9</v>
      </c>
      <c r="E1256" s="2"/>
      <c r="G1256" t="str">
        <f>VLOOKUP(A1256,Sheet2!A2:B307,2)</f>
        <v>Itsemurhan tutkinta</v>
      </c>
      <c r="K1256" t="str">
        <f>VLOOKUP(B1256,Sheet2!A2:B307,2)</f>
        <v>C Seksuaalirikokset, miehet</v>
      </c>
    </row>
    <row r="1257" spans="1:11" x14ac:dyDescent="0.2">
      <c r="A1257" s="1" t="s">
        <v>65</v>
      </c>
      <c r="B1257" s="1" t="s">
        <v>70</v>
      </c>
      <c r="C1257" s="1">
        <v>0.93799999999999994</v>
      </c>
      <c r="D1257" s="1">
        <v>0.89800000000000002</v>
      </c>
      <c r="E1257" s="2"/>
      <c r="G1257" t="str">
        <f>VLOOKUP(A1257,Sheet2!A2:B307,2)</f>
        <v>Itsemurhan tutkinta</v>
      </c>
      <c r="K1257" t="str">
        <f>VLOOKUP(B1257,Sheet2!A2:B307,2)</f>
        <v>Huumausainerikokset yhteensä, miehet</v>
      </c>
    </row>
    <row r="1258" spans="1:11" x14ac:dyDescent="0.2">
      <c r="A1258" s="1" t="s">
        <v>65</v>
      </c>
      <c r="B1258" s="1" t="s">
        <v>69</v>
      </c>
      <c r="C1258" s="1">
        <v>0.95799999999999996</v>
      </c>
      <c r="D1258" s="1">
        <v>0.93500000000000005</v>
      </c>
      <c r="E1258" s="2"/>
      <c r="G1258" t="str">
        <f>VLOOKUP(A1258,Sheet2!A2:B307,2)</f>
        <v>Itsemurhan tutkinta</v>
      </c>
      <c r="K1258" t="str">
        <f>VLOOKUP(B1258,Sheet2!A2:B307,2)</f>
        <v>Rattijuopumukset yhteensä, miehet</v>
      </c>
    </row>
    <row r="1259" spans="1:11" x14ac:dyDescent="0.2">
      <c r="A1259" s="1" t="s">
        <v>65</v>
      </c>
      <c r="B1259" s="1" t="s">
        <v>73</v>
      </c>
      <c r="C1259" s="1">
        <v>0.96699999999999997</v>
      </c>
      <c r="D1259" s="1">
        <v>0.93</v>
      </c>
      <c r="E1259" s="4"/>
      <c r="G1259" t="str">
        <f>VLOOKUP(A1259,Sheet2!A2:B307,2)</f>
        <v>Itsemurhan tutkinta</v>
      </c>
      <c r="K1259" t="str">
        <f>VLOOKUP(B1259,Sheet2!A2:B307,2)</f>
        <v>Velallisten lkm</v>
      </c>
    </row>
    <row r="1260" spans="1:11" x14ac:dyDescent="0.2">
      <c r="A1260" s="1" t="s">
        <v>39</v>
      </c>
      <c r="B1260" s="1" t="s">
        <v>45</v>
      </c>
      <c r="C1260" s="1">
        <v>0.95699999999999996</v>
      </c>
      <c r="D1260" s="1">
        <v>0.95199999999999996</v>
      </c>
      <c r="E1260" s="2"/>
      <c r="G1260" t="str">
        <f>VLOOKUP(A1260,Sheet2!A2:B307,2)</f>
        <v>Jalostuksen työllinen työvoima</v>
      </c>
      <c r="K1260">
        <f>VLOOKUP(B1260,Sheet2!A2:B307,2)</f>
        <v>0</v>
      </c>
    </row>
    <row r="1261" spans="1:11" x14ac:dyDescent="0.2">
      <c r="A1261" s="1" t="s">
        <v>39</v>
      </c>
      <c r="B1261" s="1" t="s">
        <v>41</v>
      </c>
      <c r="C1261" s="1">
        <v>0.86799999999999999</v>
      </c>
      <c r="D1261" s="1">
        <v>0.85799999999999998</v>
      </c>
      <c r="E1261" s="2"/>
      <c r="G1261" t="str">
        <f>VLOOKUP(A1261,Sheet2!A2:B307,2)</f>
        <v>Jalostuksen työllinen työvoima</v>
      </c>
      <c r="K1261" t="str">
        <f>VLOOKUP(B1261,Sheet2!A2:B307,2)</f>
        <v>1.1.1.1 Tulovero ansiotulosta valtionverotuksessa (TVL 124§ 1 mom.)</v>
      </c>
    </row>
    <row r="1262" spans="1:11" x14ac:dyDescent="0.2">
      <c r="A1262" s="1" t="s">
        <v>39</v>
      </c>
      <c r="B1262" s="1" t="s">
        <v>42</v>
      </c>
      <c r="C1262" s="1">
        <v>0.84799999999999998</v>
      </c>
      <c r="D1262" s="1">
        <v>0.84399999999999997</v>
      </c>
      <c r="E1262" s="2"/>
      <c r="G1262" t="str">
        <f>VLOOKUP(A1262,Sheet2!A2:B307,2)</f>
        <v>Jalostuksen työllinen työvoima</v>
      </c>
      <c r="K1262" t="str">
        <f>VLOOKUP(B1262,Sheet2!A2:B307,2)</f>
        <v>1.1.1.2 Tulovero pääomatulosta valtionverotuksessa (TVL 124 § 2 mom.)</v>
      </c>
    </row>
    <row r="1263" spans="1:11" x14ac:dyDescent="0.2">
      <c r="A1263" s="1" t="s">
        <v>39</v>
      </c>
      <c r="B1263" s="1" t="s">
        <v>43</v>
      </c>
      <c r="C1263" s="1">
        <v>0.94399999999999995</v>
      </c>
      <c r="D1263" s="1">
        <v>0.94599999999999995</v>
      </c>
      <c r="E1263" s="1">
        <v>0.90400000000000003</v>
      </c>
      <c r="G1263" t="str">
        <f>VLOOKUP(A1263,Sheet2!A2:B307,2)</f>
        <v>Jalostuksen työllinen työvoima</v>
      </c>
      <c r="K1263" t="str">
        <f>VLOOKUP(B1263,Sheet2!A2:B307,2)</f>
        <v>1.1.2.1 Kunnallisvero kunnille</v>
      </c>
    </row>
    <row r="1264" spans="1:11" x14ac:dyDescent="0.2">
      <c r="A1264" s="1" t="s">
        <v>39</v>
      </c>
      <c r="B1264" s="1" t="s">
        <v>66</v>
      </c>
      <c r="C1264" s="1">
        <v>0.88900000000000001</v>
      </c>
      <c r="D1264" s="1">
        <v>0.92200000000000004</v>
      </c>
      <c r="E1264" s="4"/>
      <c r="G1264" t="str">
        <f>VLOOKUP(A1264,Sheet2!A2:B307,2)</f>
        <v>Jalostuksen työllinen työvoima</v>
      </c>
      <c r="K1264" t="str">
        <f>VLOOKUP(B1264,Sheet2!A2:B307,2)</f>
        <v>A Omaisuusrikokset, miehet</v>
      </c>
    </row>
    <row r="1265" spans="1:11" x14ac:dyDescent="0.2">
      <c r="A1265" s="1" t="s">
        <v>39</v>
      </c>
      <c r="B1265" s="1" t="s">
        <v>71</v>
      </c>
      <c r="C1265" s="1">
        <v>0.89800000000000002</v>
      </c>
      <c r="D1265" s="1">
        <v>0.92600000000000005</v>
      </c>
      <c r="E1265" s="2"/>
      <c r="G1265" t="str">
        <f>VLOOKUP(A1265,Sheet2!A2:B307,2)</f>
        <v>Jalostuksen työllinen työvoima</v>
      </c>
      <c r="K1265" t="str">
        <f>VLOOKUP(B1265,Sheet2!A2:B307,2)</f>
        <v>A Omaisuusrikokset, naiset</v>
      </c>
    </row>
    <row r="1266" spans="1:11" x14ac:dyDescent="0.2">
      <c r="A1266" s="1" t="s">
        <v>39</v>
      </c>
      <c r="B1266" s="1" t="s">
        <v>55</v>
      </c>
      <c r="C1266" s="1">
        <v>0.94199999999999995</v>
      </c>
      <c r="D1266" s="1">
        <v>0.94099999999999995</v>
      </c>
      <c r="E1266" s="1">
        <v>-0.80900000000000005</v>
      </c>
      <c r="G1266" t="str">
        <f>VLOOKUP(A1266,Sheet2!A2:B307,2)</f>
        <v>Jalostuksen työllinen työvoima</v>
      </c>
      <c r="K1266" t="str">
        <f>VLOOKUP(B1266,Sheet2!A2:B307,2)</f>
        <v>Avioliiton solmineet miehet, puoliso eri sukupuolta</v>
      </c>
    </row>
    <row r="1267" spans="1:11" x14ac:dyDescent="0.2">
      <c r="A1267" s="1" t="s">
        <v>39</v>
      </c>
      <c r="B1267" s="1" t="s">
        <v>56</v>
      </c>
      <c r="C1267" s="1">
        <v>0.93700000000000006</v>
      </c>
      <c r="D1267" s="1">
        <v>0.93899999999999995</v>
      </c>
      <c r="E1267" s="2"/>
      <c r="G1267" t="str">
        <f>VLOOKUP(A1267,Sheet2!A2:B307,2)</f>
        <v>Jalostuksen työllinen työvoima</v>
      </c>
      <c r="K1267" t="str">
        <f>VLOOKUP(B1267,Sheet2!A2:B307,2)</f>
        <v>Avioliiton solmineet naiset, puoliso eri sukupuolta</v>
      </c>
    </row>
    <row r="1268" spans="1:11" x14ac:dyDescent="0.2">
      <c r="A1268" s="1" t="s">
        <v>39</v>
      </c>
      <c r="B1268" s="1" t="s">
        <v>57</v>
      </c>
      <c r="C1268" s="1">
        <v>0.95899999999999996</v>
      </c>
      <c r="D1268" s="1">
        <v>0.97299999999999998</v>
      </c>
      <c r="E1268" s="2"/>
      <c r="G1268" t="str">
        <f>VLOOKUP(A1268,Sheet2!A2:B307,2)</f>
        <v>Jalostuksen työllinen työvoima</v>
      </c>
      <c r="K1268" t="str">
        <f>VLOOKUP(B1268,Sheet2!A2:B307,2)</f>
        <v>Avioliitosta eronneet miehet, puoliso eri sukupuolta</v>
      </c>
    </row>
    <row r="1269" spans="1:11" x14ac:dyDescent="0.2">
      <c r="A1269" s="1" t="s">
        <v>39</v>
      </c>
      <c r="B1269" s="1" t="s">
        <v>58</v>
      </c>
      <c r="C1269" s="1">
        <v>0.96099999999999997</v>
      </c>
      <c r="D1269" s="1">
        <v>0.97499999999999998</v>
      </c>
      <c r="E1269" s="2"/>
      <c r="G1269" t="str">
        <f>VLOOKUP(A1269,Sheet2!A2:B307,2)</f>
        <v>Jalostuksen työllinen työvoima</v>
      </c>
      <c r="K1269" t="str">
        <f>VLOOKUP(B1269,Sheet2!A2:B307,2)</f>
        <v>Avioliitosta eronneet naiset, puoliso eri sukupuolta</v>
      </c>
    </row>
    <row r="1270" spans="1:11" x14ac:dyDescent="0.2">
      <c r="A1270" s="1" t="s">
        <v>39</v>
      </c>
      <c r="B1270" s="1" t="s">
        <v>51</v>
      </c>
      <c r="C1270" s="1">
        <v>0.95499999999999996</v>
      </c>
      <c r="D1270" s="1">
        <v>0.95099999999999996</v>
      </c>
      <c r="E1270" s="2"/>
      <c r="G1270" t="str">
        <f>VLOOKUP(A1270,Sheet2!A2:B307,2)</f>
        <v>Jalostuksen työllinen työvoima</v>
      </c>
      <c r="K1270" t="str">
        <f>VLOOKUP(B1270,Sheet2!A2:B307,2)</f>
        <v>Aviopari tai rekisteröity pari ja lapsia, alle 3-v. lasten lkm perheissä</v>
      </c>
    </row>
    <row r="1271" spans="1:11" x14ac:dyDescent="0.2">
      <c r="A1271" s="1" t="s">
        <v>39</v>
      </c>
      <c r="B1271" s="1" t="s">
        <v>53</v>
      </c>
      <c r="C1271" s="1">
        <v>0.96099999999999997</v>
      </c>
      <c r="D1271" s="1">
        <v>0.95599999999999996</v>
      </c>
      <c r="E1271" s="4"/>
      <c r="G1271" t="str">
        <f>VLOOKUP(A1271,Sheet2!A2:B307,2)</f>
        <v>Jalostuksen työllinen työvoima</v>
      </c>
      <c r="K1271" t="str">
        <f>VLOOKUP(B1271,Sheet2!A2:B307,2)</f>
        <v>Aviopari tai rekisteröity pari ja lapsia, alle 7-v. lasten lkm perheissä</v>
      </c>
    </row>
    <row r="1272" spans="1:11" x14ac:dyDescent="0.2">
      <c r="A1272" s="1" t="s">
        <v>39</v>
      </c>
      <c r="B1272" s="1" t="s">
        <v>49</v>
      </c>
      <c r="C1272" s="1">
        <v>0.97</v>
      </c>
      <c r="D1272" s="1">
        <v>0.96699999999999997</v>
      </c>
      <c r="E1272" s="4"/>
      <c r="G1272" t="str">
        <f>VLOOKUP(A1272,Sheet2!A2:B307,2)</f>
        <v>Jalostuksen työllinen työvoima</v>
      </c>
      <c r="K1272" t="str">
        <f>VLOOKUP(B1272,Sheet2!A2:B307,2)</f>
        <v>Aviopari tai rekisteröity pari ja lapsia, henkilöitä perheessä</v>
      </c>
    </row>
    <row r="1273" spans="1:11" x14ac:dyDescent="0.2">
      <c r="A1273" s="1" t="s">
        <v>39</v>
      </c>
      <c r="B1273" s="1" t="s">
        <v>52</v>
      </c>
      <c r="C1273" s="1">
        <v>0.97099999999999997</v>
      </c>
      <c r="D1273" s="1">
        <v>0.96899999999999997</v>
      </c>
      <c r="E1273" s="2"/>
      <c r="G1273" t="str">
        <f>VLOOKUP(A1273,Sheet2!A2:B307,2)</f>
        <v>Jalostuksen työllinen työvoima</v>
      </c>
      <c r="K1273" t="str">
        <f>VLOOKUP(B1273,Sheet2!A2:B307,2)</f>
        <v>Avopari ja lapsia, alle 3-v. lasten lkm perheissä</v>
      </c>
    </row>
    <row r="1274" spans="1:11" x14ac:dyDescent="0.2">
      <c r="A1274" s="1" t="s">
        <v>39</v>
      </c>
      <c r="B1274" s="1" t="s">
        <v>54</v>
      </c>
      <c r="C1274" s="1">
        <v>0.97399999999999998</v>
      </c>
      <c r="D1274" s="1">
        <v>0.97099999999999997</v>
      </c>
      <c r="E1274" s="4"/>
      <c r="G1274" t="str">
        <f>VLOOKUP(A1274,Sheet2!A2:B307,2)</f>
        <v>Jalostuksen työllinen työvoima</v>
      </c>
      <c r="K1274" t="str">
        <f>VLOOKUP(B1274,Sheet2!A2:B307,2)</f>
        <v>Avopari ja lapsia, alle 7-v. lasten lkm perheissä</v>
      </c>
    </row>
    <row r="1275" spans="1:11" x14ac:dyDescent="0.2">
      <c r="A1275" s="1" t="s">
        <v>39</v>
      </c>
      <c r="B1275" s="1" t="s">
        <v>50</v>
      </c>
      <c r="C1275" s="1">
        <v>0.97699999999999998</v>
      </c>
      <c r="D1275" s="1">
        <v>0.97699999999999998</v>
      </c>
      <c r="E1275" s="2"/>
      <c r="G1275" t="str">
        <f>VLOOKUP(A1275,Sheet2!A2:B307,2)</f>
        <v>Jalostuksen työllinen työvoima</v>
      </c>
      <c r="K1275" t="str">
        <f>VLOOKUP(B1275,Sheet2!A2:B307,2)</f>
        <v>Avopari ja lapsia, henkilöitä perheessä</v>
      </c>
    </row>
    <row r="1276" spans="1:11" x14ac:dyDescent="0.2">
      <c r="A1276" s="1" t="s">
        <v>39</v>
      </c>
      <c r="B1276" s="1" t="s">
        <v>67</v>
      </c>
      <c r="C1276" s="1">
        <v>0.90800000000000003</v>
      </c>
      <c r="D1276" s="1">
        <v>0.93100000000000005</v>
      </c>
      <c r="E1276" s="2"/>
      <c r="G1276" t="str">
        <f>VLOOKUP(A1276,Sheet2!A2:B307,2)</f>
        <v>Jalostuksen työllinen työvoima</v>
      </c>
      <c r="K1276" t="str">
        <f>VLOOKUP(B1276,Sheet2!A2:B307,2)</f>
        <v>B Henkeen ja terveyteen kohdistuneet rikokset, miehet</v>
      </c>
    </row>
    <row r="1277" spans="1:11" x14ac:dyDescent="0.2">
      <c r="A1277" s="1" t="s">
        <v>39</v>
      </c>
      <c r="B1277" s="1" t="s">
        <v>72</v>
      </c>
      <c r="C1277" s="1">
        <v>0.89100000000000001</v>
      </c>
      <c r="D1277" s="1">
        <v>0.91600000000000004</v>
      </c>
      <c r="E1277" s="2"/>
      <c r="G1277" t="str">
        <f>VLOOKUP(A1277,Sheet2!A2:B307,2)</f>
        <v>Jalostuksen työllinen työvoima</v>
      </c>
      <c r="K1277" t="str">
        <f>VLOOKUP(B1277,Sheet2!A2:B307,2)</f>
        <v>B Henkeen ja terveyteen kohdistuneet rikokset, naiset</v>
      </c>
    </row>
    <row r="1278" spans="1:11" x14ac:dyDescent="0.2">
      <c r="A1278" s="1" t="s">
        <v>39</v>
      </c>
      <c r="B1278" s="1" t="s">
        <v>68</v>
      </c>
      <c r="C1278" s="1">
        <v>0.90500000000000003</v>
      </c>
      <c r="D1278" s="1">
        <v>0.876</v>
      </c>
      <c r="E1278" s="2"/>
      <c r="G1278" t="str">
        <f>VLOOKUP(A1278,Sheet2!A2:B307,2)</f>
        <v>Jalostuksen työllinen työvoima</v>
      </c>
      <c r="K1278" t="str">
        <f>VLOOKUP(B1278,Sheet2!A2:B307,2)</f>
        <v>C Seksuaalirikokset, miehet</v>
      </c>
    </row>
    <row r="1279" spans="1:11" x14ac:dyDescent="0.2">
      <c r="A1279" s="1" t="s">
        <v>39</v>
      </c>
      <c r="B1279" s="1" t="s">
        <v>70</v>
      </c>
      <c r="C1279" s="1">
        <v>0.92</v>
      </c>
      <c r="D1279" s="1">
        <v>0.91900000000000004</v>
      </c>
      <c r="E1279" s="4"/>
      <c r="G1279" t="str">
        <f>VLOOKUP(A1279,Sheet2!A2:B307,2)</f>
        <v>Jalostuksen työllinen työvoima</v>
      </c>
      <c r="K1279" t="str">
        <f>VLOOKUP(B1279,Sheet2!A2:B307,2)</f>
        <v>Huumausainerikokset yhteensä, miehet</v>
      </c>
    </row>
    <row r="1280" spans="1:11" x14ac:dyDescent="0.2">
      <c r="A1280" s="1" t="s">
        <v>39</v>
      </c>
      <c r="B1280" s="1" t="s">
        <v>65</v>
      </c>
      <c r="C1280" s="1">
        <v>0.93100000000000005</v>
      </c>
      <c r="D1280" s="1">
        <v>0.93</v>
      </c>
      <c r="E1280" s="4"/>
      <c r="G1280" t="str">
        <f>VLOOKUP(A1280,Sheet2!A2:B307,2)</f>
        <v>Jalostuksen työllinen työvoima</v>
      </c>
      <c r="K1280" t="str">
        <f>VLOOKUP(B1280,Sheet2!A2:B307,2)</f>
        <v>Itsemurhan tutkinta</v>
      </c>
    </row>
    <row r="1281" spans="1:11" x14ac:dyDescent="0.2">
      <c r="A1281" s="1" t="s">
        <v>39</v>
      </c>
      <c r="B1281" s="1" t="s">
        <v>64</v>
      </c>
      <c r="C1281" s="1">
        <v>0.92400000000000004</v>
      </c>
      <c r="D1281" s="1">
        <v>0.92400000000000004</v>
      </c>
      <c r="E1281" s="2"/>
      <c r="G1281" t="str">
        <f>VLOOKUP(A1281,Sheet2!A2:B307,2)</f>
        <v>Jalostuksen työllinen työvoima</v>
      </c>
      <c r="K1281" t="str">
        <f>VLOOKUP(B1281,Sheet2!A2:B307,2)</f>
        <v>Kokonaan perusturvan varassa, asuntoväestö lapsia</v>
      </c>
    </row>
    <row r="1282" spans="1:11" x14ac:dyDescent="0.2">
      <c r="A1282" s="1" t="s">
        <v>39</v>
      </c>
      <c r="B1282" s="1" t="s">
        <v>61</v>
      </c>
      <c r="C1282" s="1">
        <v>0.94199999999999995</v>
      </c>
      <c r="D1282" s="1">
        <v>0.95</v>
      </c>
      <c r="G1282" t="str">
        <f>VLOOKUP(A1282,Sheet2!A2:B307,2)</f>
        <v>Jalostuksen työllinen työvoima</v>
      </c>
      <c r="K1282" t="str">
        <f>VLOOKUP(B1282,Sheet2!A2:B307,2)</f>
        <v>Kokonaan perusturvan varassa, koko asuntoväestö</v>
      </c>
    </row>
    <row r="1283" spans="1:11" x14ac:dyDescent="0.2">
      <c r="A1283" s="1" t="s">
        <v>39</v>
      </c>
      <c r="B1283" s="1" t="s">
        <v>44</v>
      </c>
      <c r="C1283" s="1">
        <v>0.95899999999999996</v>
      </c>
      <c r="D1283" s="1">
        <v>0.95399999999999996</v>
      </c>
      <c r="E1283" s="4"/>
      <c r="G1283" t="str">
        <f>VLOOKUP(A1283,Sheet2!A2:B307,2)</f>
        <v>Jalostuksen työllinen työvoima</v>
      </c>
      <c r="K1283" t="str">
        <f>VLOOKUP(B1283,Sheet2!A2:B307,2)</f>
        <v>Päästöt yhteensä pl. LULUCF-sektori</v>
      </c>
    </row>
    <row r="1284" spans="1:11" x14ac:dyDescent="0.2">
      <c r="A1284" s="1" t="s">
        <v>39</v>
      </c>
      <c r="B1284" s="1" t="s">
        <v>40</v>
      </c>
      <c r="C1284" s="1">
        <v>0.93</v>
      </c>
      <c r="D1284" s="1">
        <v>0.93400000000000005</v>
      </c>
      <c r="E1284" s="3">
        <v>0.92400000000000004</v>
      </c>
      <c r="G1284" t="str">
        <f>VLOOKUP(A1284,Sheet2!A2:B307,2)</f>
        <v>Jalostuksen työllinen työvoima</v>
      </c>
      <c r="K1284" t="str">
        <f>VLOOKUP(B1284,Sheet2!A2:B307,2)</f>
        <v>Palvelutoimialojen työllinen työvoima</v>
      </c>
    </row>
    <row r="1285" spans="1:11" x14ac:dyDescent="0.2">
      <c r="A1285" s="1" t="s">
        <v>39</v>
      </c>
      <c r="B1285" s="1" t="s">
        <v>63</v>
      </c>
      <c r="C1285" s="1">
        <v>0.94099999999999995</v>
      </c>
      <c r="D1285" s="1">
        <v>0.94699999999999995</v>
      </c>
      <c r="E1285" s="2"/>
      <c r="G1285" t="str">
        <f>VLOOKUP(A1285,Sheet2!A2:B307,2)</f>
        <v>Jalostuksen työllinen työvoima</v>
      </c>
      <c r="K1285" t="str">
        <f>VLOOKUP(B1285,Sheet2!A2:B307,2)</f>
        <v>Perusturvan osuus yli puolet tuloista, koko asuntoväestö</v>
      </c>
    </row>
    <row r="1286" spans="1:11" x14ac:dyDescent="0.2">
      <c r="A1286" s="1" t="s">
        <v>39</v>
      </c>
      <c r="B1286" s="1" t="s">
        <v>59</v>
      </c>
      <c r="C1286" s="1">
        <v>0.94299999999999995</v>
      </c>
      <c r="D1286" s="1">
        <v>0.95299999999999996</v>
      </c>
      <c r="E1286" s="1">
        <v>0.89900000000000002</v>
      </c>
      <c r="G1286" t="str">
        <f>VLOOKUP(A1286,Sheet2!A2:B307,2)</f>
        <v>Jalostuksen työllinen työvoima</v>
      </c>
      <c r="K1286" t="str">
        <f>VLOOKUP(B1286,Sheet2!A2:B307,2)</f>
        <v>Pienituloisten henkilöiden lukumäärä asuntoväestössä</v>
      </c>
    </row>
    <row r="1287" spans="1:11" x14ac:dyDescent="0.2">
      <c r="A1287" s="1" t="s">
        <v>39</v>
      </c>
      <c r="B1287" s="1" t="s">
        <v>60</v>
      </c>
      <c r="C1287" s="1">
        <v>0.96699999999999997</v>
      </c>
      <c r="D1287" s="1">
        <v>0.97099999999999997</v>
      </c>
      <c r="E1287" s="4"/>
      <c r="G1287" t="str">
        <f>VLOOKUP(A1287,Sheet2!A2:B307,2)</f>
        <v>Jalostuksen työllinen työvoima</v>
      </c>
      <c r="K1287" t="str">
        <f>VLOOKUP(B1287,Sheet2!A2:B307,2)</f>
        <v>Pienituloisten lasten lukumäärä asuntoväestössä</v>
      </c>
    </row>
    <row r="1288" spans="1:11" x14ac:dyDescent="0.2">
      <c r="A1288" s="1" t="s">
        <v>39</v>
      </c>
      <c r="B1288" s="1" t="s">
        <v>62</v>
      </c>
      <c r="C1288" s="1">
        <v>0.93799999999999994</v>
      </c>
      <c r="D1288" s="1">
        <v>0.93899999999999995</v>
      </c>
      <c r="E1288" s="4"/>
      <c r="G1288" t="str">
        <f>VLOOKUP(A1288,Sheet2!A2:B307,2)</f>
        <v>Jalostuksen työllinen työvoima</v>
      </c>
      <c r="K1288" t="str">
        <f>VLOOKUP(B1288,Sheet2!A2:B307,2)</f>
        <v>Pitkittyneesti perusturvan varassa,  koko asuntoväestö</v>
      </c>
    </row>
    <row r="1289" spans="1:11" x14ac:dyDescent="0.2">
      <c r="A1289" s="1" t="s">
        <v>39</v>
      </c>
      <c r="B1289" s="1" t="s">
        <v>69</v>
      </c>
      <c r="C1289" s="1">
        <v>0.96099999999999997</v>
      </c>
      <c r="D1289" s="1">
        <v>0.95899999999999996</v>
      </c>
      <c r="E1289" s="2"/>
      <c r="G1289" t="str">
        <f>VLOOKUP(A1289,Sheet2!A2:B307,2)</f>
        <v>Jalostuksen työllinen työvoima</v>
      </c>
      <c r="K1289" t="str">
        <f>VLOOKUP(B1289,Sheet2!A2:B307,2)</f>
        <v>Rattijuopumukset yhteensä, miehet</v>
      </c>
    </row>
    <row r="1290" spans="1:11" x14ac:dyDescent="0.2">
      <c r="A1290" s="1" t="s">
        <v>39</v>
      </c>
      <c r="B1290" s="1" t="s">
        <v>47</v>
      </c>
      <c r="C1290" s="1">
        <v>0.84699999999999998</v>
      </c>
      <c r="D1290" s="1">
        <v>0.86</v>
      </c>
      <c r="E1290" s="1">
        <v>0.877</v>
      </c>
      <c r="G1290" t="str">
        <f>VLOOKUP(A1290,Sheet2!A2:B307,2)</f>
        <v>Jalostuksen työllinen työvoima</v>
      </c>
      <c r="K1290" t="str">
        <f>VLOOKUP(B1290,Sheet2!A2:B307,2)</f>
        <v>Ulkomaalaistaustaisia</v>
      </c>
    </row>
    <row r="1291" spans="1:11" x14ac:dyDescent="0.2">
      <c r="A1291" s="1" t="s">
        <v>39</v>
      </c>
      <c r="B1291" s="1" t="s">
        <v>46</v>
      </c>
      <c r="C1291" s="1">
        <v>0.86</v>
      </c>
      <c r="D1291" s="1">
        <v>0.871</v>
      </c>
      <c r="E1291" s="3">
        <v>0.88200000000000001</v>
      </c>
      <c r="G1291" t="str">
        <f>VLOOKUP(A1291,Sheet2!A2:B307,2)</f>
        <v>Jalostuksen työllinen työvoima</v>
      </c>
      <c r="K1291" t="str">
        <f>VLOOKUP(B1291,Sheet2!A2:B307,2)</f>
        <v>Ulkomailla syntyneitä</v>
      </c>
    </row>
    <row r="1292" spans="1:11" x14ac:dyDescent="0.2">
      <c r="A1292" s="1" t="s">
        <v>39</v>
      </c>
      <c r="B1292" s="1" t="s">
        <v>48</v>
      </c>
      <c r="C1292" s="1">
        <v>0.95899999999999996</v>
      </c>
      <c r="D1292" s="1">
        <v>0.96099999999999997</v>
      </c>
      <c r="E1292" s="1">
        <v>0.90900000000000003</v>
      </c>
      <c r="G1292" t="str">
        <f>VLOOKUP(A1292,Sheet2!A2:B307,2)</f>
        <v>Jalostuksen työllinen työvoima</v>
      </c>
      <c r="K1292" t="str">
        <f>VLOOKUP(B1292,Sheet2!A2:B307,2)</f>
        <v>Väestö taajamissa</v>
      </c>
    </row>
    <row r="1293" spans="1:11" x14ac:dyDescent="0.2">
      <c r="A1293" s="1" t="s">
        <v>39</v>
      </c>
      <c r="B1293" s="1" t="s">
        <v>73</v>
      </c>
      <c r="C1293" s="1">
        <v>0.93400000000000005</v>
      </c>
      <c r="D1293" s="1">
        <v>0.95099999999999996</v>
      </c>
      <c r="E1293" s="4"/>
      <c r="G1293" t="str">
        <f>VLOOKUP(A1293,Sheet2!A2:B307,2)</f>
        <v>Jalostuksen työllinen työvoima</v>
      </c>
      <c r="K1293" t="str">
        <f>VLOOKUP(B1293,Sheet2!A2:B307,2)</f>
        <v>Velallisten lkm</v>
      </c>
    </row>
    <row r="1294" spans="1:11" x14ac:dyDescent="0.2">
      <c r="A1294" s="1" t="s">
        <v>37</v>
      </c>
      <c r="B1294" s="1" t="s">
        <v>45</v>
      </c>
      <c r="C1294" s="1">
        <v>0.95899999999999996</v>
      </c>
      <c r="D1294" s="1">
        <v>0.95799999999999996</v>
      </c>
      <c r="E1294" s="4"/>
      <c r="G1294" t="str">
        <f>VLOOKUP(A1294,Sheet2!A2:B307,2)</f>
        <v>Jalostuksen työpaikat</v>
      </c>
      <c r="K1294">
        <f>VLOOKUP(B1294,Sheet2!A2:B307,2)</f>
        <v>0</v>
      </c>
    </row>
    <row r="1295" spans="1:11" x14ac:dyDescent="0.2">
      <c r="A1295" s="1" t="s">
        <v>37</v>
      </c>
      <c r="B1295" s="1" t="s">
        <v>41</v>
      </c>
      <c r="C1295" s="1">
        <v>0.871</v>
      </c>
      <c r="D1295" s="1">
        <v>0.86499999999999999</v>
      </c>
      <c r="E1295" s="4"/>
      <c r="G1295" t="str">
        <f>VLOOKUP(A1295,Sheet2!A2:B307,2)</f>
        <v>Jalostuksen työpaikat</v>
      </c>
      <c r="K1295" t="str">
        <f>VLOOKUP(B1295,Sheet2!A2:B307,2)</f>
        <v>1.1.1.1 Tulovero ansiotulosta valtionverotuksessa (TVL 124§ 1 mom.)</v>
      </c>
    </row>
    <row r="1296" spans="1:11" x14ac:dyDescent="0.2">
      <c r="A1296" s="1" t="s">
        <v>37</v>
      </c>
      <c r="B1296" s="1" t="s">
        <v>42</v>
      </c>
      <c r="C1296" s="1">
        <v>0.85199999999999998</v>
      </c>
      <c r="D1296" s="1">
        <v>0.85599999999999998</v>
      </c>
      <c r="G1296" t="str">
        <f>VLOOKUP(A1296,Sheet2!A2:B307,2)</f>
        <v>Jalostuksen työpaikat</v>
      </c>
      <c r="K1296" t="str">
        <f>VLOOKUP(B1296,Sheet2!A2:B307,2)</f>
        <v>1.1.1.2 Tulovero pääomatulosta valtionverotuksessa (TVL 124 § 2 mom.)</v>
      </c>
    </row>
    <row r="1297" spans="1:11" x14ac:dyDescent="0.2">
      <c r="A1297" s="1" t="s">
        <v>37</v>
      </c>
      <c r="B1297" s="1" t="s">
        <v>43</v>
      </c>
      <c r="C1297" s="1">
        <v>0.94499999999999995</v>
      </c>
      <c r="D1297" s="1">
        <v>0.95</v>
      </c>
      <c r="E1297" s="3">
        <v>0.84099999999999997</v>
      </c>
      <c r="G1297" t="str">
        <f>VLOOKUP(A1297,Sheet2!A2:B307,2)</f>
        <v>Jalostuksen työpaikat</v>
      </c>
      <c r="K1297" t="str">
        <f>VLOOKUP(B1297,Sheet2!A2:B307,2)</f>
        <v>1.1.2.1 Kunnallisvero kunnille</v>
      </c>
    </row>
    <row r="1298" spans="1:11" x14ac:dyDescent="0.2">
      <c r="A1298" s="1" t="s">
        <v>37</v>
      </c>
      <c r="B1298" s="1" t="s">
        <v>66</v>
      </c>
      <c r="C1298" s="1">
        <v>0.90600000000000003</v>
      </c>
      <c r="D1298" s="1">
        <v>0.93899999999999995</v>
      </c>
      <c r="E1298" s="4"/>
      <c r="G1298" t="str">
        <f>VLOOKUP(A1298,Sheet2!A2:B307,2)</f>
        <v>Jalostuksen työpaikat</v>
      </c>
      <c r="K1298" t="str">
        <f>VLOOKUP(B1298,Sheet2!A2:B307,2)</f>
        <v>A Omaisuusrikokset, miehet</v>
      </c>
    </row>
    <row r="1299" spans="1:11" x14ac:dyDescent="0.2">
      <c r="A1299" s="1" t="s">
        <v>37</v>
      </c>
      <c r="B1299" s="1" t="s">
        <v>71</v>
      </c>
      <c r="C1299" s="1">
        <v>0.91100000000000003</v>
      </c>
      <c r="D1299" s="1">
        <v>0.94</v>
      </c>
      <c r="E1299" s="4"/>
      <c r="G1299" t="str">
        <f>VLOOKUP(A1299,Sheet2!A2:B307,2)</f>
        <v>Jalostuksen työpaikat</v>
      </c>
      <c r="K1299" t="str">
        <f>VLOOKUP(B1299,Sheet2!A2:B307,2)</f>
        <v>A Omaisuusrikokset, naiset</v>
      </c>
    </row>
    <row r="1300" spans="1:11" x14ac:dyDescent="0.2">
      <c r="A1300" s="1" t="s">
        <v>37</v>
      </c>
      <c r="B1300" s="1" t="s">
        <v>55</v>
      </c>
      <c r="C1300" s="1">
        <v>0.95</v>
      </c>
      <c r="D1300" s="1">
        <v>0.95299999999999996</v>
      </c>
      <c r="E1300" s="4"/>
      <c r="G1300" t="str">
        <f>VLOOKUP(A1300,Sheet2!A2:B307,2)</f>
        <v>Jalostuksen työpaikat</v>
      </c>
      <c r="K1300" t="str">
        <f>VLOOKUP(B1300,Sheet2!A2:B307,2)</f>
        <v>Avioliiton solmineet miehet, puoliso eri sukupuolta</v>
      </c>
    </row>
    <row r="1301" spans="1:11" x14ac:dyDescent="0.2">
      <c r="A1301" s="1" t="s">
        <v>37</v>
      </c>
      <c r="B1301" s="1" t="s">
        <v>56</v>
      </c>
      <c r="C1301" s="1">
        <v>0.94399999999999995</v>
      </c>
      <c r="D1301" s="1">
        <v>0.95099999999999996</v>
      </c>
      <c r="E1301" s="4"/>
      <c r="G1301" t="str">
        <f>VLOOKUP(A1301,Sheet2!A2:B307,2)</f>
        <v>Jalostuksen työpaikat</v>
      </c>
      <c r="K1301" t="str">
        <f>VLOOKUP(B1301,Sheet2!A2:B307,2)</f>
        <v>Avioliiton solmineet naiset, puoliso eri sukupuolta</v>
      </c>
    </row>
    <row r="1302" spans="1:11" x14ac:dyDescent="0.2">
      <c r="A1302" s="1" t="s">
        <v>37</v>
      </c>
      <c r="B1302" s="1" t="s">
        <v>57</v>
      </c>
      <c r="C1302" s="1">
        <v>0.96099999999999997</v>
      </c>
      <c r="D1302" s="1">
        <v>0.97399999999999998</v>
      </c>
      <c r="E1302" s="4"/>
      <c r="G1302" t="str">
        <f>VLOOKUP(A1302,Sheet2!A2:B307,2)</f>
        <v>Jalostuksen työpaikat</v>
      </c>
      <c r="K1302" t="str">
        <f>VLOOKUP(B1302,Sheet2!A2:B307,2)</f>
        <v>Avioliitosta eronneet miehet, puoliso eri sukupuolta</v>
      </c>
    </row>
    <row r="1303" spans="1:11" x14ac:dyDescent="0.2">
      <c r="A1303" s="1" t="s">
        <v>37</v>
      </c>
      <c r="B1303" s="1" t="s">
        <v>58</v>
      </c>
      <c r="C1303" s="1">
        <v>0.96499999999999997</v>
      </c>
      <c r="D1303" s="1">
        <v>0.97799999999999998</v>
      </c>
      <c r="E1303" s="4"/>
      <c r="G1303" t="str">
        <f>VLOOKUP(A1303,Sheet2!A2:B307,2)</f>
        <v>Jalostuksen työpaikat</v>
      </c>
      <c r="K1303" t="str">
        <f>VLOOKUP(B1303,Sheet2!A2:B307,2)</f>
        <v>Avioliitosta eronneet naiset, puoliso eri sukupuolta</v>
      </c>
    </row>
    <row r="1304" spans="1:11" x14ac:dyDescent="0.2">
      <c r="A1304" s="1" t="s">
        <v>37</v>
      </c>
      <c r="B1304" s="1" t="s">
        <v>51</v>
      </c>
      <c r="C1304" s="1">
        <v>0.95199999999999996</v>
      </c>
      <c r="D1304" s="3">
        <v>0.95299999999999996</v>
      </c>
      <c r="E1304" s="4"/>
      <c r="G1304" t="str">
        <f>VLOOKUP(A1304,Sheet2!A2:B307,2)</f>
        <v>Jalostuksen työpaikat</v>
      </c>
      <c r="K1304" t="str">
        <f>VLOOKUP(B1304,Sheet2!A2:B307,2)</f>
        <v>Aviopari tai rekisteröity pari ja lapsia, alle 3-v. lasten lkm perheissä</v>
      </c>
    </row>
    <row r="1305" spans="1:11" x14ac:dyDescent="0.2">
      <c r="A1305" s="1" t="s">
        <v>37</v>
      </c>
      <c r="B1305" s="1" t="s">
        <v>53</v>
      </c>
      <c r="C1305" s="1">
        <v>0.95299999999999996</v>
      </c>
      <c r="D1305" s="1">
        <v>0.95399999999999996</v>
      </c>
      <c r="E1305" s="4"/>
      <c r="G1305" t="str">
        <f>VLOOKUP(A1305,Sheet2!A2:B307,2)</f>
        <v>Jalostuksen työpaikat</v>
      </c>
      <c r="K1305" t="str">
        <f>VLOOKUP(B1305,Sheet2!A2:B307,2)</f>
        <v>Aviopari tai rekisteröity pari ja lapsia, alle 7-v. lasten lkm perheissä</v>
      </c>
    </row>
    <row r="1306" spans="1:11" x14ac:dyDescent="0.2">
      <c r="A1306" s="1" t="s">
        <v>37</v>
      </c>
      <c r="B1306" s="1" t="s">
        <v>49</v>
      </c>
      <c r="C1306" s="1">
        <v>0.96</v>
      </c>
      <c r="D1306" s="1">
        <v>0.95899999999999996</v>
      </c>
      <c r="E1306" s="2"/>
      <c r="G1306" t="str">
        <f>VLOOKUP(A1306,Sheet2!A2:B307,2)</f>
        <v>Jalostuksen työpaikat</v>
      </c>
      <c r="K1306" t="str">
        <f>VLOOKUP(B1306,Sheet2!A2:B307,2)</f>
        <v>Aviopari tai rekisteröity pari ja lapsia, henkilöitä perheessä</v>
      </c>
    </row>
    <row r="1307" spans="1:11" x14ac:dyDescent="0.2">
      <c r="A1307" s="1" t="s">
        <v>37</v>
      </c>
      <c r="B1307" s="1" t="s">
        <v>52</v>
      </c>
      <c r="C1307" s="1">
        <v>0.96899999999999997</v>
      </c>
      <c r="D1307" s="1">
        <v>0.97099999999999997</v>
      </c>
      <c r="E1307" s="2"/>
      <c r="G1307" t="str">
        <f>VLOOKUP(A1307,Sheet2!A2:B307,2)</f>
        <v>Jalostuksen työpaikat</v>
      </c>
      <c r="K1307" t="str">
        <f>VLOOKUP(B1307,Sheet2!A2:B307,2)</f>
        <v>Avopari ja lapsia, alle 3-v. lasten lkm perheissä</v>
      </c>
    </row>
    <row r="1308" spans="1:11" x14ac:dyDescent="0.2">
      <c r="A1308" s="1" t="s">
        <v>37</v>
      </c>
      <c r="B1308" s="1" t="s">
        <v>54</v>
      </c>
      <c r="C1308" s="1">
        <v>0.96899999999999997</v>
      </c>
      <c r="D1308" s="1">
        <v>0.97</v>
      </c>
      <c r="E1308" s="2"/>
      <c r="G1308" t="str">
        <f>VLOOKUP(A1308,Sheet2!A2:B307,2)</f>
        <v>Jalostuksen työpaikat</v>
      </c>
      <c r="K1308" t="str">
        <f>VLOOKUP(B1308,Sheet2!A2:B307,2)</f>
        <v>Avopari ja lapsia, alle 7-v. lasten lkm perheissä</v>
      </c>
    </row>
    <row r="1309" spans="1:11" x14ac:dyDescent="0.2">
      <c r="A1309" s="1" t="s">
        <v>37</v>
      </c>
      <c r="B1309" s="1" t="s">
        <v>50</v>
      </c>
      <c r="C1309" s="1">
        <v>0.97099999999999997</v>
      </c>
      <c r="D1309" s="1">
        <v>0.97299999999999998</v>
      </c>
      <c r="E1309" s="2"/>
      <c r="G1309" t="str">
        <f>VLOOKUP(A1309,Sheet2!A2:B307,2)</f>
        <v>Jalostuksen työpaikat</v>
      </c>
      <c r="K1309" t="str">
        <f>VLOOKUP(B1309,Sheet2!A2:B307,2)</f>
        <v>Avopari ja lapsia, henkilöitä perheessä</v>
      </c>
    </row>
    <row r="1310" spans="1:11" x14ac:dyDescent="0.2">
      <c r="A1310" s="1" t="s">
        <v>37</v>
      </c>
      <c r="B1310" s="1" t="s">
        <v>67</v>
      </c>
      <c r="C1310" s="1">
        <v>0.91900000000000004</v>
      </c>
      <c r="D1310" s="1">
        <v>0.94299999999999995</v>
      </c>
      <c r="E1310" s="2"/>
      <c r="G1310" t="str">
        <f>VLOOKUP(A1310,Sheet2!A2:B307,2)</f>
        <v>Jalostuksen työpaikat</v>
      </c>
      <c r="K1310" t="str">
        <f>VLOOKUP(B1310,Sheet2!A2:B307,2)</f>
        <v>B Henkeen ja terveyteen kohdistuneet rikokset, miehet</v>
      </c>
    </row>
    <row r="1311" spans="1:11" x14ac:dyDescent="0.2">
      <c r="A1311" s="1" t="s">
        <v>37</v>
      </c>
      <c r="B1311" s="1" t="s">
        <v>72</v>
      </c>
      <c r="C1311" s="1">
        <v>0.90500000000000003</v>
      </c>
      <c r="D1311" s="1">
        <v>0.92600000000000005</v>
      </c>
      <c r="E1311" s="4"/>
      <c r="G1311" t="str">
        <f>VLOOKUP(A1311,Sheet2!A2:B307,2)</f>
        <v>Jalostuksen työpaikat</v>
      </c>
      <c r="K1311" t="str">
        <f>VLOOKUP(B1311,Sheet2!A2:B307,2)</f>
        <v>B Henkeen ja terveyteen kohdistuneet rikokset, naiset</v>
      </c>
    </row>
    <row r="1312" spans="1:11" x14ac:dyDescent="0.2">
      <c r="A1312" s="1" t="s">
        <v>37</v>
      </c>
      <c r="B1312" s="1" t="s">
        <v>68</v>
      </c>
      <c r="C1312" s="1">
        <v>0.91800000000000004</v>
      </c>
      <c r="D1312" s="1">
        <v>0.88400000000000001</v>
      </c>
      <c r="E1312" s="4"/>
      <c r="G1312" t="str">
        <f>VLOOKUP(A1312,Sheet2!A2:B307,2)</f>
        <v>Jalostuksen työpaikat</v>
      </c>
      <c r="K1312" t="str">
        <f>VLOOKUP(B1312,Sheet2!A2:B307,2)</f>
        <v>C Seksuaalirikokset, miehet</v>
      </c>
    </row>
    <row r="1313" spans="1:11" x14ac:dyDescent="0.2">
      <c r="A1313" s="1" t="s">
        <v>37</v>
      </c>
      <c r="B1313" s="1" t="s">
        <v>70</v>
      </c>
      <c r="C1313" s="1">
        <v>0.94499999999999995</v>
      </c>
      <c r="D1313" s="1">
        <v>0.94599999999999995</v>
      </c>
      <c r="E1313" s="4"/>
      <c r="G1313" t="str">
        <f>VLOOKUP(A1313,Sheet2!A2:B307,2)</f>
        <v>Jalostuksen työpaikat</v>
      </c>
      <c r="K1313" t="str">
        <f>VLOOKUP(B1313,Sheet2!A2:B307,2)</f>
        <v>Huumausainerikokset yhteensä, miehet</v>
      </c>
    </row>
    <row r="1314" spans="1:11" x14ac:dyDescent="0.2">
      <c r="A1314" s="1" t="s">
        <v>37</v>
      </c>
      <c r="B1314" s="1" t="s">
        <v>65</v>
      </c>
      <c r="C1314" s="1">
        <v>0.93799999999999994</v>
      </c>
      <c r="D1314" s="1">
        <v>0.92400000000000004</v>
      </c>
      <c r="E1314" s="4"/>
      <c r="G1314" t="str">
        <f>VLOOKUP(A1314,Sheet2!A2:B307,2)</f>
        <v>Jalostuksen työpaikat</v>
      </c>
      <c r="K1314" t="str">
        <f>VLOOKUP(B1314,Sheet2!A2:B307,2)</f>
        <v>Itsemurhan tutkinta</v>
      </c>
    </row>
    <row r="1315" spans="1:11" x14ac:dyDescent="0.2">
      <c r="A1315" s="1" t="s">
        <v>37</v>
      </c>
      <c r="B1315" s="1" t="s">
        <v>39</v>
      </c>
      <c r="C1315" s="1">
        <v>0.99</v>
      </c>
      <c r="D1315" s="1">
        <v>0.99</v>
      </c>
      <c r="E1315" s="3">
        <v>0.90700000000000003</v>
      </c>
      <c r="G1315" t="str">
        <f>VLOOKUP(A1315,Sheet2!A2:B307,2)</f>
        <v>Jalostuksen työpaikat</v>
      </c>
      <c r="K1315" t="str">
        <f>VLOOKUP(B1315,Sheet2!A2:B307,2)</f>
        <v>Jalostuksen työllinen työvoima</v>
      </c>
    </row>
    <row r="1316" spans="1:11" x14ac:dyDescent="0.2">
      <c r="A1316" s="1" t="s">
        <v>37</v>
      </c>
      <c r="B1316" s="1" t="s">
        <v>64</v>
      </c>
      <c r="C1316" s="1">
        <v>0.94199999999999995</v>
      </c>
      <c r="D1316" s="1">
        <v>0.94399999999999995</v>
      </c>
      <c r="E1316" s="2"/>
      <c r="G1316" t="str">
        <f>VLOOKUP(A1316,Sheet2!A2:B307,2)</f>
        <v>Jalostuksen työpaikat</v>
      </c>
      <c r="K1316" t="str">
        <f>VLOOKUP(B1316,Sheet2!A2:B307,2)</f>
        <v>Kokonaan perusturvan varassa, asuntoväestö lapsia</v>
      </c>
    </row>
    <row r="1317" spans="1:11" x14ac:dyDescent="0.2">
      <c r="A1317" s="1" t="s">
        <v>37</v>
      </c>
      <c r="B1317" s="1" t="s">
        <v>61</v>
      </c>
      <c r="C1317" s="1">
        <v>0.95499999999999996</v>
      </c>
      <c r="D1317" s="1">
        <v>0.96499999999999997</v>
      </c>
      <c r="E1317" s="4"/>
      <c r="G1317" t="str">
        <f>VLOOKUP(A1317,Sheet2!A2:B307,2)</f>
        <v>Jalostuksen työpaikat</v>
      </c>
      <c r="K1317" t="str">
        <f>VLOOKUP(B1317,Sheet2!A2:B307,2)</f>
        <v>Kokonaan perusturvan varassa, koko asuntoväestö</v>
      </c>
    </row>
    <row r="1318" spans="1:11" x14ac:dyDescent="0.2">
      <c r="A1318" s="1" t="s">
        <v>37</v>
      </c>
      <c r="B1318" s="1" t="s">
        <v>44</v>
      </c>
      <c r="C1318" s="1">
        <v>0.94199999999999995</v>
      </c>
      <c r="D1318" s="1">
        <v>0.93700000000000006</v>
      </c>
      <c r="E1318" s="2"/>
      <c r="G1318" t="str">
        <f>VLOOKUP(A1318,Sheet2!A2:B307,2)</f>
        <v>Jalostuksen työpaikat</v>
      </c>
      <c r="K1318" t="str">
        <f>VLOOKUP(B1318,Sheet2!A2:B307,2)</f>
        <v>Päästöt yhteensä pl. LULUCF-sektori</v>
      </c>
    </row>
    <row r="1319" spans="1:11" x14ac:dyDescent="0.2">
      <c r="A1319" s="1" t="s">
        <v>37</v>
      </c>
      <c r="B1319" s="1" t="s">
        <v>38</v>
      </c>
      <c r="C1319" s="1">
        <v>0.90900000000000003</v>
      </c>
      <c r="D1319" s="1">
        <v>0.91900000000000004</v>
      </c>
      <c r="E1319" s="1">
        <v>0.86199999999999999</v>
      </c>
      <c r="G1319" t="str">
        <f>VLOOKUP(A1319,Sheet2!A2:B307,2)</f>
        <v>Jalostuksen työpaikat</v>
      </c>
      <c r="K1319" t="str">
        <f>VLOOKUP(B1319,Sheet2!A2:B307,2)</f>
        <v>Palvelujen työpaikat</v>
      </c>
    </row>
    <row r="1320" spans="1:11" x14ac:dyDescent="0.2">
      <c r="A1320" s="1" t="s">
        <v>37</v>
      </c>
      <c r="B1320" s="1" t="s">
        <v>40</v>
      </c>
      <c r="C1320" s="1">
        <v>0.93600000000000005</v>
      </c>
      <c r="D1320" s="1">
        <v>0.94499999999999995</v>
      </c>
      <c r="E1320" s="3">
        <v>0.86199999999999999</v>
      </c>
      <c r="G1320" t="str">
        <f>VLOOKUP(A1320,Sheet2!A2:B307,2)</f>
        <v>Jalostuksen työpaikat</v>
      </c>
      <c r="K1320" t="str">
        <f>VLOOKUP(B1320,Sheet2!A2:B307,2)</f>
        <v>Palvelutoimialojen työllinen työvoima</v>
      </c>
    </row>
    <row r="1321" spans="1:11" x14ac:dyDescent="0.2">
      <c r="A1321" s="1" t="s">
        <v>37</v>
      </c>
      <c r="B1321" s="1" t="s">
        <v>63</v>
      </c>
      <c r="C1321" s="1">
        <v>0.95199999999999996</v>
      </c>
      <c r="D1321" s="1">
        <v>0.96099999999999997</v>
      </c>
      <c r="E1321" s="2"/>
      <c r="G1321" t="str">
        <f>VLOOKUP(A1321,Sheet2!A2:B307,2)</f>
        <v>Jalostuksen työpaikat</v>
      </c>
      <c r="K1321" t="str">
        <f>VLOOKUP(B1321,Sheet2!A2:B307,2)</f>
        <v>Perusturvan osuus yli puolet tuloista, koko asuntoväestö</v>
      </c>
    </row>
    <row r="1322" spans="1:11" x14ac:dyDescent="0.2">
      <c r="A1322" s="1" t="s">
        <v>37</v>
      </c>
      <c r="B1322" s="1" t="s">
        <v>59</v>
      </c>
      <c r="C1322" s="1">
        <v>0.94799999999999995</v>
      </c>
      <c r="D1322" s="1">
        <v>0.95899999999999996</v>
      </c>
      <c r="E1322" s="2"/>
      <c r="G1322" t="str">
        <f>VLOOKUP(A1322,Sheet2!A2:B307,2)</f>
        <v>Jalostuksen työpaikat</v>
      </c>
      <c r="K1322" t="str">
        <f>VLOOKUP(B1322,Sheet2!A2:B307,2)</f>
        <v>Pienituloisten henkilöiden lukumäärä asuntoväestössä</v>
      </c>
    </row>
    <row r="1323" spans="1:11" x14ac:dyDescent="0.2">
      <c r="A1323" s="1" t="s">
        <v>37</v>
      </c>
      <c r="B1323" s="1" t="s">
        <v>60</v>
      </c>
      <c r="C1323" s="1">
        <v>0.96799999999999997</v>
      </c>
      <c r="D1323" s="1">
        <v>0.97499999999999998</v>
      </c>
      <c r="G1323" t="str">
        <f>VLOOKUP(A1323,Sheet2!A2:B307,2)</f>
        <v>Jalostuksen työpaikat</v>
      </c>
      <c r="K1323" t="str">
        <f>VLOOKUP(B1323,Sheet2!A2:B307,2)</f>
        <v>Pienituloisten lasten lukumäärä asuntoväestössä</v>
      </c>
    </row>
    <row r="1324" spans="1:11" x14ac:dyDescent="0.2">
      <c r="A1324" s="1" t="s">
        <v>37</v>
      </c>
      <c r="B1324" s="1" t="s">
        <v>62</v>
      </c>
      <c r="C1324" s="1">
        <v>0.95299999999999996</v>
      </c>
      <c r="D1324" s="1">
        <v>0.95599999999999996</v>
      </c>
      <c r="E1324" s="4"/>
      <c r="G1324" t="str">
        <f>VLOOKUP(A1324,Sheet2!A2:B307,2)</f>
        <v>Jalostuksen työpaikat</v>
      </c>
      <c r="K1324" t="str">
        <f>VLOOKUP(B1324,Sheet2!A2:B307,2)</f>
        <v>Pitkittyneesti perusturvan varassa,  koko asuntoväestö</v>
      </c>
    </row>
    <row r="1325" spans="1:11" x14ac:dyDescent="0.2">
      <c r="A1325" s="1" t="s">
        <v>37</v>
      </c>
      <c r="B1325" s="1" t="s">
        <v>69</v>
      </c>
      <c r="C1325" s="1">
        <v>0.96499999999999997</v>
      </c>
      <c r="D1325" s="1">
        <v>0.96399999999999997</v>
      </c>
      <c r="G1325" t="str">
        <f>VLOOKUP(A1325,Sheet2!A2:B307,2)</f>
        <v>Jalostuksen työpaikat</v>
      </c>
      <c r="K1325" t="str">
        <f>VLOOKUP(B1325,Sheet2!A2:B307,2)</f>
        <v>Rattijuopumukset yhteensä, miehet</v>
      </c>
    </row>
    <row r="1326" spans="1:11" x14ac:dyDescent="0.2">
      <c r="A1326" s="1" t="s">
        <v>37</v>
      </c>
      <c r="B1326" s="1" t="s">
        <v>47</v>
      </c>
      <c r="C1326" s="1">
        <v>0.86899999999999999</v>
      </c>
      <c r="D1326" s="1">
        <v>0.88500000000000001</v>
      </c>
      <c r="E1326" s="1">
        <v>0.81</v>
      </c>
      <c r="G1326" t="str">
        <f>VLOOKUP(A1326,Sheet2!A2:B307,2)</f>
        <v>Jalostuksen työpaikat</v>
      </c>
      <c r="K1326" t="str">
        <f>VLOOKUP(B1326,Sheet2!A2:B307,2)</f>
        <v>Ulkomaalaistaustaisia</v>
      </c>
    </row>
    <row r="1327" spans="1:11" x14ac:dyDescent="0.2">
      <c r="A1327" s="1" t="s">
        <v>37</v>
      </c>
      <c r="B1327" s="1" t="s">
        <v>46</v>
      </c>
      <c r="C1327" s="1">
        <v>0.88</v>
      </c>
      <c r="D1327" s="1">
        <v>0.89500000000000002</v>
      </c>
      <c r="E1327" s="3">
        <v>0.80600000000000005</v>
      </c>
      <c r="G1327" t="str">
        <f>VLOOKUP(A1327,Sheet2!A2:B307,2)</f>
        <v>Jalostuksen työpaikat</v>
      </c>
      <c r="K1327" t="str">
        <f>VLOOKUP(B1327,Sheet2!A2:B307,2)</f>
        <v>Ulkomailla syntyneitä</v>
      </c>
    </row>
    <row r="1328" spans="1:11" x14ac:dyDescent="0.2">
      <c r="A1328" s="1" t="s">
        <v>37</v>
      </c>
      <c r="B1328" s="1" t="s">
        <v>48</v>
      </c>
      <c r="C1328" s="1">
        <v>0.96299999999999997</v>
      </c>
      <c r="D1328" s="1">
        <v>0.96699999999999997</v>
      </c>
      <c r="E1328" s="3">
        <v>0.83599999999999997</v>
      </c>
      <c r="G1328" t="str">
        <f>VLOOKUP(A1328,Sheet2!A2:B307,2)</f>
        <v>Jalostuksen työpaikat</v>
      </c>
      <c r="K1328" t="str">
        <f>VLOOKUP(B1328,Sheet2!A2:B307,2)</f>
        <v>Väestö taajamissa</v>
      </c>
    </row>
    <row r="1329" spans="1:11" x14ac:dyDescent="0.2">
      <c r="A1329" s="1" t="s">
        <v>37</v>
      </c>
      <c r="B1329" s="1" t="s">
        <v>73</v>
      </c>
      <c r="C1329" s="1">
        <v>0.94099999999999995</v>
      </c>
      <c r="D1329" s="1">
        <v>0.96099999999999997</v>
      </c>
      <c r="E1329" s="2"/>
      <c r="G1329" t="str">
        <f>VLOOKUP(A1329,Sheet2!A2:B307,2)</f>
        <v>Jalostuksen työpaikat</v>
      </c>
      <c r="K1329" t="str">
        <f>VLOOKUP(B1329,Sheet2!A2:B307,2)</f>
        <v>Velallisten lkm</v>
      </c>
    </row>
    <row r="1330" spans="1:11" x14ac:dyDescent="0.2">
      <c r="A1330" s="1" t="s">
        <v>64</v>
      </c>
      <c r="B1330" s="1" t="s">
        <v>66</v>
      </c>
      <c r="C1330" s="1">
        <v>0.97799999999999998</v>
      </c>
      <c r="D1330" s="1">
        <v>0.97699999999999998</v>
      </c>
      <c r="E1330" s="2"/>
      <c r="G1330" t="str">
        <f>VLOOKUP(A1330,Sheet2!A2:B307,2)</f>
        <v>Kokonaan perusturvan varassa, asuntoväestö lapsia</v>
      </c>
      <c r="K1330" t="str">
        <f>VLOOKUP(B1330,Sheet2!A2:B307,2)</f>
        <v>A Omaisuusrikokset, miehet</v>
      </c>
    </row>
    <row r="1331" spans="1:11" x14ac:dyDescent="0.2">
      <c r="A1331" s="1" t="s">
        <v>64</v>
      </c>
      <c r="B1331" s="1" t="s">
        <v>71</v>
      </c>
      <c r="C1331" s="1">
        <v>0.98</v>
      </c>
      <c r="D1331" s="1">
        <v>0.97799999999999998</v>
      </c>
      <c r="E1331" s="2"/>
      <c r="G1331" t="str">
        <f>VLOOKUP(A1331,Sheet2!A2:B307,2)</f>
        <v>Kokonaan perusturvan varassa, asuntoväestö lapsia</v>
      </c>
      <c r="K1331" t="str">
        <f>VLOOKUP(B1331,Sheet2!A2:B307,2)</f>
        <v>A Omaisuusrikokset, naiset</v>
      </c>
    </row>
    <row r="1332" spans="1:11" x14ac:dyDescent="0.2">
      <c r="A1332" s="1" t="s">
        <v>64</v>
      </c>
      <c r="B1332" s="1" t="s">
        <v>67</v>
      </c>
      <c r="C1332" s="1">
        <v>0.97099999999999997</v>
      </c>
      <c r="D1332" s="1">
        <v>0.96299999999999997</v>
      </c>
      <c r="E1332" s="2"/>
      <c r="G1332" t="str">
        <f>VLOOKUP(A1332,Sheet2!A2:B307,2)</f>
        <v>Kokonaan perusturvan varassa, asuntoväestö lapsia</v>
      </c>
      <c r="K1332" t="str">
        <f>VLOOKUP(B1332,Sheet2!A2:B307,2)</f>
        <v>B Henkeen ja terveyteen kohdistuneet rikokset, miehet</v>
      </c>
    </row>
    <row r="1333" spans="1:11" x14ac:dyDescent="0.2">
      <c r="A1333" s="1" t="s">
        <v>64</v>
      </c>
      <c r="B1333" s="1" t="s">
        <v>72</v>
      </c>
      <c r="C1333" s="1">
        <v>0.97199999999999998</v>
      </c>
      <c r="D1333" s="1">
        <v>0.95499999999999996</v>
      </c>
      <c r="E1333" s="2"/>
      <c r="G1333" t="str">
        <f>VLOOKUP(A1333,Sheet2!A2:B307,2)</f>
        <v>Kokonaan perusturvan varassa, asuntoväestö lapsia</v>
      </c>
      <c r="K1333" t="str">
        <f>VLOOKUP(B1333,Sheet2!A2:B307,2)</f>
        <v>B Henkeen ja terveyteen kohdistuneet rikokset, naiset</v>
      </c>
    </row>
    <row r="1334" spans="1:11" x14ac:dyDescent="0.2">
      <c r="A1334" s="1" t="s">
        <v>64</v>
      </c>
      <c r="B1334" s="1" t="s">
        <v>68</v>
      </c>
      <c r="C1334" s="1">
        <v>0.95499999999999996</v>
      </c>
      <c r="D1334" s="1">
        <v>0.94299999999999995</v>
      </c>
      <c r="E1334" s="4"/>
      <c r="G1334" t="str">
        <f>VLOOKUP(A1334,Sheet2!A2:B307,2)</f>
        <v>Kokonaan perusturvan varassa, asuntoväestö lapsia</v>
      </c>
      <c r="K1334" t="str">
        <f>VLOOKUP(B1334,Sheet2!A2:B307,2)</f>
        <v>C Seksuaalirikokset, miehet</v>
      </c>
    </row>
    <row r="1335" spans="1:11" x14ac:dyDescent="0.2">
      <c r="A1335" s="1" t="s">
        <v>64</v>
      </c>
      <c r="B1335" s="1" t="s">
        <v>70</v>
      </c>
      <c r="C1335" s="1">
        <v>0.98</v>
      </c>
      <c r="D1335" s="1">
        <v>0.97599999999999998</v>
      </c>
      <c r="E1335" s="2"/>
      <c r="G1335" t="str">
        <f>VLOOKUP(A1335,Sheet2!A2:B307,2)</f>
        <v>Kokonaan perusturvan varassa, asuntoväestö lapsia</v>
      </c>
      <c r="K1335" t="str">
        <f>VLOOKUP(B1335,Sheet2!A2:B307,2)</f>
        <v>Huumausainerikokset yhteensä, miehet</v>
      </c>
    </row>
    <row r="1336" spans="1:11" x14ac:dyDescent="0.2">
      <c r="A1336" s="1" t="s">
        <v>64</v>
      </c>
      <c r="B1336" s="1" t="s">
        <v>65</v>
      </c>
      <c r="C1336" s="1">
        <v>0.95699999999999996</v>
      </c>
      <c r="D1336" s="1">
        <v>0.89200000000000002</v>
      </c>
      <c r="E1336" s="2"/>
      <c r="G1336" t="str">
        <f>VLOOKUP(A1336,Sheet2!A2:B307,2)</f>
        <v>Kokonaan perusturvan varassa, asuntoväestö lapsia</v>
      </c>
      <c r="K1336" t="str">
        <f>VLOOKUP(B1336,Sheet2!A2:B307,2)</f>
        <v>Itsemurhan tutkinta</v>
      </c>
    </row>
    <row r="1337" spans="1:11" x14ac:dyDescent="0.2">
      <c r="A1337" s="1" t="s">
        <v>64</v>
      </c>
      <c r="B1337" s="1" t="s">
        <v>69</v>
      </c>
      <c r="C1337" s="1">
        <v>0.95499999999999996</v>
      </c>
      <c r="D1337" s="1">
        <v>0.96099999999999997</v>
      </c>
      <c r="E1337" s="2"/>
      <c r="G1337" t="str">
        <f>VLOOKUP(A1337,Sheet2!A2:B307,2)</f>
        <v>Kokonaan perusturvan varassa, asuntoväestö lapsia</v>
      </c>
      <c r="K1337" t="str">
        <f>VLOOKUP(B1337,Sheet2!A2:B307,2)</f>
        <v>Rattijuopumukset yhteensä, miehet</v>
      </c>
    </row>
    <row r="1338" spans="1:11" x14ac:dyDescent="0.2">
      <c r="A1338" s="1" t="s">
        <v>64</v>
      </c>
      <c r="B1338" s="1" t="s">
        <v>73</v>
      </c>
      <c r="C1338" s="1">
        <v>0.99</v>
      </c>
      <c r="D1338" s="1">
        <v>0.98799999999999999</v>
      </c>
      <c r="E1338" s="4"/>
      <c r="G1338" t="str">
        <f>VLOOKUP(A1338,Sheet2!A2:B307,2)</f>
        <v>Kokonaan perusturvan varassa, asuntoväestö lapsia</v>
      </c>
      <c r="K1338" t="str">
        <f>VLOOKUP(B1338,Sheet2!A2:B307,2)</f>
        <v>Velallisten lkm</v>
      </c>
    </row>
    <row r="1339" spans="1:11" x14ac:dyDescent="0.2">
      <c r="A1339" s="1" t="s">
        <v>61</v>
      </c>
      <c r="B1339" s="1" t="s">
        <v>66</v>
      </c>
      <c r="C1339" s="1">
        <v>0.97199999999999998</v>
      </c>
      <c r="D1339" s="1">
        <v>0.98599999999999999</v>
      </c>
      <c r="E1339" s="2"/>
      <c r="G1339" t="str">
        <f>VLOOKUP(A1339,Sheet2!A2:B307,2)</f>
        <v>Kokonaan perusturvan varassa, koko asuntoväestö</v>
      </c>
      <c r="K1339" t="str">
        <f>VLOOKUP(B1339,Sheet2!A2:B307,2)</f>
        <v>A Omaisuusrikokset, miehet</v>
      </c>
    </row>
    <row r="1340" spans="1:11" x14ac:dyDescent="0.2">
      <c r="A1340" s="1" t="s">
        <v>61</v>
      </c>
      <c r="B1340" s="1" t="s">
        <v>71</v>
      </c>
      <c r="C1340" s="1">
        <v>0.98099999999999998</v>
      </c>
      <c r="D1340" s="1">
        <v>0.98399999999999999</v>
      </c>
      <c r="E1340" s="2"/>
      <c r="G1340" t="str">
        <f>VLOOKUP(A1340,Sheet2!A2:B307,2)</f>
        <v>Kokonaan perusturvan varassa, koko asuntoväestö</v>
      </c>
      <c r="K1340" t="str">
        <f>VLOOKUP(B1340,Sheet2!A2:B307,2)</f>
        <v>A Omaisuusrikokset, naiset</v>
      </c>
    </row>
    <row r="1341" spans="1:11" x14ac:dyDescent="0.2">
      <c r="A1341" s="1" t="s">
        <v>61</v>
      </c>
      <c r="B1341" s="1" t="s">
        <v>67</v>
      </c>
      <c r="C1341" s="1">
        <v>0.98</v>
      </c>
      <c r="D1341" s="1">
        <v>0.98399999999999999</v>
      </c>
      <c r="E1341" s="2"/>
      <c r="G1341" t="str">
        <f>VLOOKUP(A1341,Sheet2!A2:B307,2)</f>
        <v>Kokonaan perusturvan varassa, koko asuntoväestö</v>
      </c>
      <c r="K1341" t="str">
        <f>VLOOKUP(B1341,Sheet2!A2:B307,2)</f>
        <v>B Henkeen ja terveyteen kohdistuneet rikokset, miehet</v>
      </c>
    </row>
    <row r="1342" spans="1:11" x14ac:dyDescent="0.2">
      <c r="A1342" s="1" t="s">
        <v>61</v>
      </c>
      <c r="B1342" s="1" t="s">
        <v>72</v>
      </c>
      <c r="C1342" s="1">
        <v>0.97199999999999998</v>
      </c>
      <c r="D1342" s="1">
        <v>0.97599999999999998</v>
      </c>
      <c r="E1342" s="2"/>
      <c r="G1342" t="str">
        <f>VLOOKUP(A1342,Sheet2!A2:B307,2)</f>
        <v>Kokonaan perusturvan varassa, koko asuntoväestö</v>
      </c>
      <c r="K1342" t="str">
        <f>VLOOKUP(B1342,Sheet2!A2:B307,2)</f>
        <v>B Henkeen ja terveyteen kohdistuneet rikokset, naiset</v>
      </c>
    </row>
    <row r="1343" spans="1:11" x14ac:dyDescent="0.2">
      <c r="A1343" s="1" t="s">
        <v>61</v>
      </c>
      <c r="B1343" s="1" t="s">
        <v>68</v>
      </c>
      <c r="C1343" s="1">
        <v>0.96299999999999997</v>
      </c>
      <c r="D1343" s="1">
        <v>0.94499999999999995</v>
      </c>
      <c r="E1343" s="2"/>
      <c r="G1343" t="str">
        <f>VLOOKUP(A1343,Sheet2!A2:B307,2)</f>
        <v>Kokonaan perusturvan varassa, koko asuntoväestö</v>
      </c>
      <c r="K1343" t="str">
        <f>VLOOKUP(B1343,Sheet2!A2:B307,2)</f>
        <v>C Seksuaalirikokset, miehet</v>
      </c>
    </row>
    <row r="1344" spans="1:11" x14ac:dyDescent="0.2">
      <c r="A1344" s="1" t="s">
        <v>61</v>
      </c>
      <c r="B1344" s="1" t="s">
        <v>70</v>
      </c>
      <c r="C1344" s="1">
        <v>0.96499999999999997</v>
      </c>
      <c r="D1344" s="1">
        <v>0.97399999999999998</v>
      </c>
      <c r="E1344" s="2"/>
      <c r="G1344" t="str">
        <f>VLOOKUP(A1344,Sheet2!A2:B307,2)</f>
        <v>Kokonaan perusturvan varassa, koko asuntoväestö</v>
      </c>
      <c r="K1344" t="str">
        <f>VLOOKUP(B1344,Sheet2!A2:B307,2)</f>
        <v>Huumausainerikokset yhteensä, miehet</v>
      </c>
    </row>
    <row r="1345" spans="1:11" x14ac:dyDescent="0.2">
      <c r="A1345" s="1" t="s">
        <v>61</v>
      </c>
      <c r="B1345" s="1" t="s">
        <v>65</v>
      </c>
      <c r="C1345" s="1">
        <v>0.96899999999999997</v>
      </c>
      <c r="D1345" s="1">
        <v>0.93500000000000005</v>
      </c>
      <c r="E1345" s="2"/>
      <c r="G1345" t="str">
        <f>VLOOKUP(A1345,Sheet2!A2:B307,2)</f>
        <v>Kokonaan perusturvan varassa, koko asuntoväestö</v>
      </c>
      <c r="K1345" t="str">
        <f>VLOOKUP(B1345,Sheet2!A2:B307,2)</f>
        <v>Itsemurhan tutkinta</v>
      </c>
    </row>
    <row r="1346" spans="1:11" x14ac:dyDescent="0.2">
      <c r="A1346" s="1" t="s">
        <v>61</v>
      </c>
      <c r="B1346" s="1" t="s">
        <v>63</v>
      </c>
      <c r="C1346" s="1">
        <v>0.999</v>
      </c>
      <c r="D1346" s="1">
        <v>0.999</v>
      </c>
      <c r="E1346" s="4"/>
      <c r="G1346" t="str">
        <f>VLOOKUP(A1346,Sheet2!A2:B307,2)</f>
        <v>Kokonaan perusturvan varassa, koko asuntoväestö</v>
      </c>
      <c r="K1346" t="str">
        <f>VLOOKUP(B1346,Sheet2!A2:B307,2)</f>
        <v>Perusturvan osuus yli puolet tuloista, koko asuntoväestö</v>
      </c>
    </row>
    <row r="1347" spans="1:11" x14ac:dyDescent="0.2">
      <c r="A1347" s="1" t="s">
        <v>61</v>
      </c>
      <c r="B1347" s="1" t="s">
        <v>62</v>
      </c>
      <c r="C1347" s="1">
        <v>0.999</v>
      </c>
      <c r="D1347" s="1">
        <v>0.998</v>
      </c>
      <c r="E1347" s="2"/>
      <c r="G1347" t="str">
        <f>VLOOKUP(A1347,Sheet2!A2:B307,2)</f>
        <v>Kokonaan perusturvan varassa, koko asuntoväestö</v>
      </c>
      <c r="K1347" t="str">
        <f>VLOOKUP(B1347,Sheet2!A2:B307,2)</f>
        <v>Pitkittyneesti perusturvan varassa,  koko asuntoväestö</v>
      </c>
    </row>
    <row r="1348" spans="1:11" x14ac:dyDescent="0.2">
      <c r="A1348" s="1" t="s">
        <v>61</v>
      </c>
      <c r="B1348" s="1" t="s">
        <v>69</v>
      </c>
      <c r="C1348" s="1">
        <v>0.97</v>
      </c>
      <c r="D1348" s="1">
        <v>0.98</v>
      </c>
      <c r="E1348" s="2"/>
      <c r="G1348" t="str">
        <f>VLOOKUP(A1348,Sheet2!A2:B307,2)</f>
        <v>Kokonaan perusturvan varassa, koko asuntoväestö</v>
      </c>
      <c r="K1348" t="str">
        <f>VLOOKUP(B1348,Sheet2!A2:B307,2)</f>
        <v>Rattijuopumukset yhteensä, miehet</v>
      </c>
    </row>
    <row r="1349" spans="1:11" x14ac:dyDescent="0.2">
      <c r="A1349" s="1" t="s">
        <v>61</v>
      </c>
      <c r="B1349" s="1" t="s">
        <v>73</v>
      </c>
      <c r="C1349" s="1">
        <v>0.98499999999999999</v>
      </c>
      <c r="D1349" s="1">
        <v>0.99</v>
      </c>
      <c r="E1349" s="4"/>
      <c r="G1349" t="str">
        <f>VLOOKUP(A1349,Sheet2!A2:B307,2)</f>
        <v>Kokonaan perusturvan varassa, koko asuntoväestö</v>
      </c>
      <c r="K1349" t="str">
        <f>VLOOKUP(B1349,Sheet2!A2:B307,2)</f>
        <v>Velallisten lkm</v>
      </c>
    </row>
    <row r="1350" spans="1:11" x14ac:dyDescent="0.2">
      <c r="A1350" s="1" t="s">
        <v>26</v>
      </c>
      <c r="B1350" s="1" t="s">
        <v>45</v>
      </c>
      <c r="C1350" s="1">
        <v>0.99099999999999999</v>
      </c>
      <c r="D1350" s="1">
        <v>0.99199999999999999</v>
      </c>
      <c r="E1350" s="4"/>
      <c r="G1350" t="str">
        <f>VLOOKUP(A1350,Sheet2!A2:B307,2)</f>
        <v>Korkea-asteen tutkinnon suorittaneet, miehet</v>
      </c>
      <c r="K1350">
        <f>VLOOKUP(B1350,Sheet2!A2:B307,2)</f>
        <v>0</v>
      </c>
    </row>
    <row r="1351" spans="1:11" x14ac:dyDescent="0.2">
      <c r="A1351" s="1" t="s">
        <v>26</v>
      </c>
      <c r="B1351" s="1" t="s">
        <v>34</v>
      </c>
      <c r="C1351" s="1">
        <v>0.97799999999999998</v>
      </c>
      <c r="D1351" s="1">
        <v>0.98199999999999998</v>
      </c>
      <c r="E1351" s="1">
        <v>0.83</v>
      </c>
      <c r="G1351" t="str">
        <f>VLOOKUP(A1351,Sheet2!A2:B307,2)</f>
        <v>Korkea-asteen tutkinnon suorittaneet, miehet</v>
      </c>
      <c r="K1351" t="str">
        <f>VLOOKUP(B1351,Sheet2!A2:B307,2)</f>
        <v>0-14 -vuotiaat</v>
      </c>
    </row>
    <row r="1352" spans="1:11" x14ac:dyDescent="0.2">
      <c r="A1352" s="1" t="s">
        <v>26</v>
      </c>
      <c r="B1352" s="1" t="s">
        <v>41</v>
      </c>
      <c r="C1352" s="1">
        <v>0.97899999999999998</v>
      </c>
      <c r="D1352" s="1">
        <v>0.97699999999999998</v>
      </c>
      <c r="E1352" s="2"/>
      <c r="G1352" t="str">
        <f>VLOOKUP(A1352,Sheet2!A2:B307,2)</f>
        <v>Korkea-asteen tutkinnon suorittaneet, miehet</v>
      </c>
      <c r="K1352" t="str">
        <f>VLOOKUP(B1352,Sheet2!A2:B307,2)</f>
        <v>1.1.1.1 Tulovero ansiotulosta valtionverotuksessa (TVL 124§ 1 mom.)</v>
      </c>
    </row>
    <row r="1353" spans="1:11" x14ac:dyDescent="0.2">
      <c r="A1353" s="1" t="s">
        <v>26</v>
      </c>
      <c r="B1353" s="1" t="s">
        <v>42</v>
      </c>
      <c r="C1353" s="1">
        <v>0.97699999999999998</v>
      </c>
      <c r="D1353" s="1">
        <v>0.97699999999999998</v>
      </c>
      <c r="E1353" s="1">
        <v>0.89300000000000002</v>
      </c>
      <c r="G1353" t="str">
        <f>VLOOKUP(A1353,Sheet2!A2:B307,2)</f>
        <v>Korkea-asteen tutkinnon suorittaneet, miehet</v>
      </c>
      <c r="K1353" t="str">
        <f>VLOOKUP(B1353,Sheet2!A2:B307,2)</f>
        <v>1.1.1.2 Tulovero pääomatulosta valtionverotuksessa (TVL 124 § 2 mom.)</v>
      </c>
    </row>
    <row r="1354" spans="1:11" x14ac:dyDescent="0.2">
      <c r="A1354" s="1" t="s">
        <v>26</v>
      </c>
      <c r="B1354" s="1" t="s">
        <v>43</v>
      </c>
      <c r="C1354" s="1">
        <v>0.996</v>
      </c>
      <c r="D1354" s="1">
        <v>0.995</v>
      </c>
      <c r="E1354" s="3">
        <v>0.96799999999999997</v>
      </c>
      <c r="G1354" t="str">
        <f>VLOOKUP(A1354,Sheet2!A2:B307,2)</f>
        <v>Korkea-asteen tutkinnon suorittaneet, miehet</v>
      </c>
      <c r="K1354" t="str">
        <f>VLOOKUP(B1354,Sheet2!A2:B307,2)</f>
        <v>1.1.2.1 Kunnallisvero kunnille</v>
      </c>
    </row>
    <row r="1355" spans="1:11" x14ac:dyDescent="0.2">
      <c r="A1355" s="1" t="s">
        <v>26</v>
      </c>
      <c r="B1355" s="1" t="s">
        <v>66</v>
      </c>
      <c r="C1355" s="1">
        <v>0.96399999999999997</v>
      </c>
      <c r="D1355" s="1">
        <v>0.97799999999999998</v>
      </c>
      <c r="E1355" s="2"/>
      <c r="G1355" t="str">
        <f>VLOOKUP(A1355,Sheet2!A2:B307,2)</f>
        <v>Korkea-asteen tutkinnon suorittaneet, miehet</v>
      </c>
      <c r="K1355" t="str">
        <f>VLOOKUP(B1355,Sheet2!A2:B307,2)</f>
        <v>A Omaisuusrikokset, miehet</v>
      </c>
    </row>
    <row r="1356" spans="1:11" x14ac:dyDescent="0.2">
      <c r="A1356" s="1" t="s">
        <v>26</v>
      </c>
      <c r="B1356" s="1" t="s">
        <v>71</v>
      </c>
      <c r="C1356" s="1">
        <v>0.96899999999999997</v>
      </c>
      <c r="D1356" s="1">
        <v>0.97799999999999998</v>
      </c>
      <c r="E1356" s="4"/>
      <c r="G1356" t="str">
        <f>VLOOKUP(A1356,Sheet2!A2:B307,2)</f>
        <v>Korkea-asteen tutkinnon suorittaneet, miehet</v>
      </c>
      <c r="K1356" t="str">
        <f>VLOOKUP(B1356,Sheet2!A2:B307,2)</f>
        <v>A Omaisuusrikokset, naiset</v>
      </c>
    </row>
    <row r="1357" spans="1:11" x14ac:dyDescent="0.2">
      <c r="A1357" s="1" t="s">
        <v>26</v>
      </c>
      <c r="B1357" s="1" t="s">
        <v>30</v>
      </c>
      <c r="C1357" s="1">
        <v>0.99399999999999999</v>
      </c>
      <c r="D1357" s="1">
        <v>0.99299999999999999</v>
      </c>
      <c r="E1357" s="3">
        <v>0.96099999999999997</v>
      </c>
      <c r="G1357" t="str">
        <f>VLOOKUP(A1357,Sheet2!A2:B307,2)</f>
        <v>Korkea-asteen tutkinnon suorittaneet, miehet</v>
      </c>
      <c r="K1357" t="str">
        <f>VLOOKUP(B1357,Sheet2!A2:B307,2)</f>
        <v>Alueella asuvan työllisen työvoiman määrä</v>
      </c>
    </row>
    <row r="1358" spans="1:11" x14ac:dyDescent="0.2">
      <c r="A1358" s="1" t="s">
        <v>26</v>
      </c>
      <c r="B1358" s="1" t="s">
        <v>36</v>
      </c>
      <c r="C1358" s="1">
        <v>0.98699999999999999</v>
      </c>
      <c r="D1358" s="1">
        <v>0.98699999999999999</v>
      </c>
      <c r="E1358" s="3">
        <v>0.97499999999999998</v>
      </c>
      <c r="G1358" t="str">
        <f>VLOOKUP(A1358,Sheet2!A2:B307,2)</f>
        <v>Korkea-asteen tutkinnon suorittaneet, miehet</v>
      </c>
      <c r="K1358" t="str">
        <f>VLOOKUP(B1358,Sheet2!A2:B307,2)</f>
        <v>Alueella olevien työpaikkojen lukumäärä</v>
      </c>
    </row>
    <row r="1359" spans="1:11" x14ac:dyDescent="0.2">
      <c r="A1359" s="1" t="s">
        <v>26</v>
      </c>
      <c r="B1359" s="1" t="s">
        <v>32</v>
      </c>
      <c r="C1359" s="1">
        <v>0.97799999999999998</v>
      </c>
      <c r="D1359" s="1">
        <v>0.97799999999999998</v>
      </c>
      <c r="E1359" s="3">
        <v>0.95499999999999996</v>
      </c>
      <c r="G1359" t="str">
        <f>VLOOKUP(A1359,Sheet2!A2:B307,2)</f>
        <v>Korkea-asteen tutkinnon suorittaneet, miehet</v>
      </c>
      <c r="K1359" t="str">
        <f>VLOOKUP(B1359,Sheet2!A2:B307,2)</f>
        <v>Asuinkunnassa työssäkäyvät</v>
      </c>
    </row>
    <row r="1360" spans="1:11" x14ac:dyDescent="0.2">
      <c r="A1360" s="1" t="s">
        <v>26</v>
      </c>
      <c r="B1360" s="1" t="s">
        <v>55</v>
      </c>
      <c r="C1360" s="1">
        <v>0.99399999999999999</v>
      </c>
      <c r="D1360" s="1">
        <v>0.99199999999999999</v>
      </c>
      <c r="E1360" s="1">
        <v>-0.90900000000000003</v>
      </c>
      <c r="G1360" t="str">
        <f>VLOOKUP(A1360,Sheet2!A2:B307,2)</f>
        <v>Korkea-asteen tutkinnon suorittaneet, miehet</v>
      </c>
      <c r="K1360" t="str">
        <f>VLOOKUP(B1360,Sheet2!A2:B307,2)</f>
        <v>Avioliiton solmineet miehet, puoliso eri sukupuolta</v>
      </c>
    </row>
    <row r="1361" spans="1:11" x14ac:dyDescent="0.2">
      <c r="A1361" s="1" t="s">
        <v>26</v>
      </c>
      <c r="B1361" s="1" t="s">
        <v>56</v>
      </c>
      <c r="C1361" s="1">
        <v>0.99399999999999999</v>
      </c>
      <c r="D1361" s="1">
        <v>0.99199999999999999</v>
      </c>
      <c r="E1361" s="1">
        <v>-0.93100000000000005</v>
      </c>
      <c r="G1361" t="str">
        <f>VLOOKUP(A1361,Sheet2!A2:B307,2)</f>
        <v>Korkea-asteen tutkinnon suorittaneet, miehet</v>
      </c>
      <c r="K1361" t="str">
        <f>VLOOKUP(B1361,Sheet2!A2:B307,2)</f>
        <v>Avioliiton solmineet naiset, puoliso eri sukupuolta</v>
      </c>
    </row>
    <row r="1362" spans="1:11" x14ac:dyDescent="0.2">
      <c r="A1362" s="1" t="s">
        <v>26</v>
      </c>
      <c r="B1362" s="1" t="s">
        <v>57</v>
      </c>
      <c r="C1362" s="1">
        <v>0.98699999999999999</v>
      </c>
      <c r="D1362" s="1">
        <v>0.98199999999999998</v>
      </c>
      <c r="E1362" s="4"/>
      <c r="G1362" t="str">
        <f>VLOOKUP(A1362,Sheet2!A2:B307,2)</f>
        <v>Korkea-asteen tutkinnon suorittaneet, miehet</v>
      </c>
      <c r="K1362" t="str">
        <f>VLOOKUP(B1362,Sheet2!A2:B307,2)</f>
        <v>Avioliitosta eronneet miehet, puoliso eri sukupuolta</v>
      </c>
    </row>
    <row r="1363" spans="1:11" x14ac:dyDescent="0.2">
      <c r="A1363" s="1" t="s">
        <v>26</v>
      </c>
      <c r="B1363" s="1" t="s">
        <v>58</v>
      </c>
      <c r="C1363" s="1">
        <v>0.98599999999999999</v>
      </c>
      <c r="D1363" s="1">
        <v>0.97899999999999998</v>
      </c>
      <c r="E1363" s="4"/>
      <c r="G1363" t="str">
        <f>VLOOKUP(A1363,Sheet2!A2:B307,2)</f>
        <v>Korkea-asteen tutkinnon suorittaneet, miehet</v>
      </c>
      <c r="K1363" t="str">
        <f>VLOOKUP(B1363,Sheet2!A2:B307,2)</f>
        <v>Avioliitosta eronneet naiset, puoliso eri sukupuolta</v>
      </c>
    </row>
    <row r="1364" spans="1:11" x14ac:dyDescent="0.2">
      <c r="A1364" s="1" t="s">
        <v>26</v>
      </c>
      <c r="B1364" s="1" t="s">
        <v>51</v>
      </c>
      <c r="C1364" s="1">
        <v>0.98599999999999999</v>
      </c>
      <c r="D1364" s="1">
        <v>0.98799999999999999</v>
      </c>
      <c r="E1364" s="2"/>
      <c r="G1364" t="str">
        <f>VLOOKUP(A1364,Sheet2!A2:B307,2)</f>
        <v>Korkea-asteen tutkinnon suorittaneet, miehet</v>
      </c>
      <c r="K1364" t="str">
        <f>VLOOKUP(B1364,Sheet2!A2:B307,2)</f>
        <v>Aviopari tai rekisteröity pari ja lapsia, alle 3-v. lasten lkm perheissä</v>
      </c>
    </row>
    <row r="1365" spans="1:11" x14ac:dyDescent="0.2">
      <c r="A1365" s="1" t="s">
        <v>26</v>
      </c>
      <c r="B1365" s="1" t="s">
        <v>53</v>
      </c>
      <c r="C1365" s="1">
        <v>0.97799999999999998</v>
      </c>
      <c r="D1365" s="1">
        <v>0.98499999999999999</v>
      </c>
      <c r="E1365" s="2"/>
      <c r="G1365" t="str">
        <f>VLOOKUP(A1365,Sheet2!A2:B307,2)</f>
        <v>Korkea-asteen tutkinnon suorittaneet, miehet</v>
      </c>
      <c r="K1365" t="str">
        <f>VLOOKUP(B1365,Sheet2!A2:B307,2)</f>
        <v>Aviopari tai rekisteröity pari ja lapsia, alle 7-v. lasten lkm perheissä</v>
      </c>
    </row>
    <row r="1366" spans="1:11" x14ac:dyDescent="0.2">
      <c r="A1366" s="1" t="s">
        <v>26</v>
      </c>
      <c r="B1366" s="1" t="s">
        <v>49</v>
      </c>
      <c r="C1366" s="1">
        <v>0.97199999999999998</v>
      </c>
      <c r="D1366" s="1">
        <v>0.97599999999999998</v>
      </c>
      <c r="E1366" s="4"/>
      <c r="G1366" t="str">
        <f>VLOOKUP(A1366,Sheet2!A2:B307,2)</f>
        <v>Korkea-asteen tutkinnon suorittaneet, miehet</v>
      </c>
      <c r="K1366" t="str">
        <f>VLOOKUP(B1366,Sheet2!A2:B307,2)</f>
        <v>Aviopari tai rekisteröity pari ja lapsia, henkilöitä perheessä</v>
      </c>
    </row>
    <row r="1367" spans="1:11" x14ac:dyDescent="0.2">
      <c r="A1367" s="1" t="s">
        <v>26</v>
      </c>
      <c r="B1367" s="1" t="s">
        <v>52</v>
      </c>
      <c r="C1367" s="1">
        <v>0.97799999999999998</v>
      </c>
      <c r="D1367" s="1">
        <v>0.98099999999999998</v>
      </c>
      <c r="E1367" s="2"/>
      <c r="G1367" t="str">
        <f>VLOOKUP(A1367,Sheet2!A2:B307,2)</f>
        <v>Korkea-asteen tutkinnon suorittaneet, miehet</v>
      </c>
      <c r="K1367" t="str">
        <f>VLOOKUP(B1367,Sheet2!A2:B307,2)</f>
        <v>Avopari ja lapsia, alle 3-v. lasten lkm perheissä</v>
      </c>
    </row>
    <row r="1368" spans="1:11" x14ac:dyDescent="0.2">
      <c r="A1368" s="1" t="s">
        <v>26</v>
      </c>
      <c r="B1368" s="1" t="s">
        <v>54</v>
      </c>
      <c r="C1368" s="1">
        <v>0.97399999999999998</v>
      </c>
      <c r="D1368" s="1">
        <v>0.97799999999999998</v>
      </c>
      <c r="G1368" t="str">
        <f>VLOOKUP(A1368,Sheet2!A2:B307,2)</f>
        <v>Korkea-asteen tutkinnon suorittaneet, miehet</v>
      </c>
      <c r="K1368" t="str">
        <f>VLOOKUP(B1368,Sheet2!A2:B307,2)</f>
        <v>Avopari ja lapsia, alle 7-v. lasten lkm perheissä</v>
      </c>
    </row>
    <row r="1369" spans="1:11" x14ac:dyDescent="0.2">
      <c r="A1369" s="1" t="s">
        <v>26</v>
      </c>
      <c r="B1369" s="1" t="s">
        <v>50</v>
      </c>
      <c r="C1369" s="1">
        <v>0.97</v>
      </c>
      <c r="D1369" s="1">
        <v>0.97199999999999998</v>
      </c>
      <c r="E1369" s="3">
        <v>0.91100000000000003</v>
      </c>
      <c r="G1369" t="str">
        <f>VLOOKUP(A1369,Sheet2!A2:B307,2)</f>
        <v>Korkea-asteen tutkinnon suorittaneet, miehet</v>
      </c>
      <c r="K1369" t="str">
        <f>VLOOKUP(B1369,Sheet2!A2:B307,2)</f>
        <v>Avopari ja lapsia, henkilöitä perheessä</v>
      </c>
    </row>
    <row r="1370" spans="1:11" x14ac:dyDescent="0.2">
      <c r="A1370" s="1" t="s">
        <v>26</v>
      </c>
      <c r="B1370" s="1" t="s">
        <v>67</v>
      </c>
      <c r="C1370" s="1">
        <v>0.96499999999999997</v>
      </c>
      <c r="D1370" s="1">
        <v>0.97499999999999998</v>
      </c>
      <c r="E1370" s="4"/>
      <c r="G1370" t="str">
        <f>VLOOKUP(A1370,Sheet2!A2:B307,2)</f>
        <v>Korkea-asteen tutkinnon suorittaneet, miehet</v>
      </c>
      <c r="K1370" t="str">
        <f>VLOOKUP(B1370,Sheet2!A2:B307,2)</f>
        <v>B Henkeen ja terveyteen kohdistuneet rikokset, miehet</v>
      </c>
    </row>
    <row r="1371" spans="1:11" x14ac:dyDescent="0.2">
      <c r="A1371" s="1" t="s">
        <v>26</v>
      </c>
      <c r="B1371" s="1" t="s">
        <v>72</v>
      </c>
      <c r="C1371" s="1">
        <v>0.96299999999999997</v>
      </c>
      <c r="D1371" s="1">
        <v>0.97199999999999998</v>
      </c>
      <c r="E1371" s="4"/>
      <c r="G1371" t="str">
        <f>VLOOKUP(A1371,Sheet2!A2:B307,2)</f>
        <v>Korkea-asteen tutkinnon suorittaneet, miehet</v>
      </c>
      <c r="K1371" t="str">
        <f>VLOOKUP(B1371,Sheet2!A2:B307,2)</f>
        <v>B Henkeen ja terveyteen kohdistuneet rikokset, naiset</v>
      </c>
    </row>
    <row r="1372" spans="1:11" x14ac:dyDescent="0.2">
      <c r="A1372" s="1" t="s">
        <v>26</v>
      </c>
      <c r="B1372" s="1" t="s">
        <v>68</v>
      </c>
      <c r="C1372" s="1">
        <v>0.95099999999999996</v>
      </c>
      <c r="D1372" s="1">
        <v>0.97</v>
      </c>
      <c r="E1372" s="4"/>
      <c r="G1372" t="str">
        <f>VLOOKUP(A1372,Sheet2!A2:B307,2)</f>
        <v>Korkea-asteen tutkinnon suorittaneet, miehet</v>
      </c>
      <c r="K1372" t="str">
        <f>VLOOKUP(B1372,Sheet2!A2:B307,2)</f>
        <v>C Seksuaalirikokset, miehet</v>
      </c>
    </row>
    <row r="1373" spans="1:11" x14ac:dyDescent="0.2">
      <c r="A1373" s="1" t="s">
        <v>26</v>
      </c>
      <c r="B1373" s="1" t="s">
        <v>70</v>
      </c>
      <c r="C1373" s="1">
        <v>0.94</v>
      </c>
      <c r="D1373" s="1">
        <v>0.95399999999999996</v>
      </c>
      <c r="E1373" s="3">
        <v>0.86</v>
      </c>
      <c r="G1373" t="str">
        <f>VLOOKUP(A1373,Sheet2!A2:B307,2)</f>
        <v>Korkea-asteen tutkinnon suorittaneet, miehet</v>
      </c>
      <c r="K1373" t="str">
        <f>VLOOKUP(B1373,Sheet2!A2:B307,2)</f>
        <v>Huumausainerikokset yhteensä, miehet</v>
      </c>
    </row>
    <row r="1374" spans="1:11" x14ac:dyDescent="0.2">
      <c r="A1374" s="1" t="s">
        <v>26</v>
      </c>
      <c r="B1374" s="1" t="s">
        <v>65</v>
      </c>
      <c r="C1374" s="1">
        <v>0.95</v>
      </c>
      <c r="D1374" s="1">
        <v>0.91400000000000003</v>
      </c>
      <c r="E1374" s="4"/>
      <c r="G1374" t="str">
        <f>VLOOKUP(A1374,Sheet2!A2:B307,2)</f>
        <v>Korkea-asteen tutkinnon suorittaneet, miehet</v>
      </c>
      <c r="K1374" t="str">
        <f>VLOOKUP(B1374,Sheet2!A2:B307,2)</f>
        <v>Itsemurhan tutkinta</v>
      </c>
    </row>
    <row r="1375" spans="1:11" x14ac:dyDescent="0.2">
      <c r="A1375" s="1" t="s">
        <v>26</v>
      </c>
      <c r="B1375" s="1" t="s">
        <v>39</v>
      </c>
      <c r="C1375" s="1">
        <v>0.92800000000000005</v>
      </c>
      <c r="D1375" s="1">
        <v>0.92500000000000004</v>
      </c>
      <c r="E1375" s="3">
        <v>0.84799999999999998</v>
      </c>
      <c r="G1375" t="str">
        <f>VLOOKUP(A1375,Sheet2!A2:B307,2)</f>
        <v>Korkea-asteen tutkinnon suorittaneet, miehet</v>
      </c>
      <c r="K1375" t="str">
        <f>VLOOKUP(B1375,Sheet2!A2:B307,2)</f>
        <v>Jalostuksen työllinen työvoima</v>
      </c>
    </row>
    <row r="1376" spans="1:11" x14ac:dyDescent="0.2">
      <c r="A1376" s="1" t="s">
        <v>26</v>
      </c>
      <c r="B1376" s="1" t="s">
        <v>37</v>
      </c>
      <c r="C1376" s="1">
        <v>0.93200000000000005</v>
      </c>
      <c r="D1376" s="1">
        <v>0.93300000000000005</v>
      </c>
      <c r="E1376" s="3">
        <v>0.82</v>
      </c>
      <c r="G1376" t="str">
        <f>VLOOKUP(A1376,Sheet2!A2:B307,2)</f>
        <v>Korkea-asteen tutkinnon suorittaneet, miehet</v>
      </c>
      <c r="K1376" t="str">
        <f>VLOOKUP(B1376,Sheet2!A2:B307,2)</f>
        <v>Jalostuksen työpaikat</v>
      </c>
    </row>
    <row r="1377" spans="1:11" x14ac:dyDescent="0.2">
      <c r="A1377" s="1" t="s">
        <v>26</v>
      </c>
      <c r="B1377" s="1" t="s">
        <v>64</v>
      </c>
      <c r="C1377" s="1">
        <v>0.98399999999999999</v>
      </c>
      <c r="D1377" s="1">
        <v>0.98399999999999999</v>
      </c>
      <c r="E1377" s="4"/>
      <c r="G1377" t="str">
        <f>VLOOKUP(A1377,Sheet2!A2:B307,2)</f>
        <v>Korkea-asteen tutkinnon suorittaneet, miehet</v>
      </c>
      <c r="K1377" t="str">
        <f>VLOOKUP(B1377,Sheet2!A2:B307,2)</f>
        <v>Kokonaan perusturvan varassa, asuntoväestö lapsia</v>
      </c>
    </row>
    <row r="1378" spans="1:11" x14ac:dyDescent="0.2">
      <c r="A1378" s="1" t="s">
        <v>26</v>
      </c>
      <c r="B1378" s="1" t="s">
        <v>61</v>
      </c>
      <c r="C1378" s="1">
        <v>0.97599999999999998</v>
      </c>
      <c r="D1378" s="1">
        <v>0.97799999999999998</v>
      </c>
      <c r="E1378" s="4"/>
      <c r="G1378" t="str">
        <f>VLOOKUP(A1378,Sheet2!A2:B307,2)</f>
        <v>Korkea-asteen tutkinnon suorittaneet, miehet</v>
      </c>
      <c r="K1378" t="str">
        <f>VLOOKUP(B1378,Sheet2!A2:B307,2)</f>
        <v>Kokonaan perusturvan varassa, koko asuntoväestö</v>
      </c>
    </row>
    <row r="1379" spans="1:11" x14ac:dyDescent="0.2">
      <c r="A1379" s="1" t="s">
        <v>26</v>
      </c>
      <c r="B1379" s="1" t="s">
        <v>27</v>
      </c>
      <c r="C1379" s="1">
        <v>0.998</v>
      </c>
      <c r="D1379" s="1">
        <v>0.998</v>
      </c>
      <c r="E1379" s="1">
        <v>0.996</v>
      </c>
      <c r="G1379" t="str">
        <f>VLOOKUP(A1379,Sheet2!A2:B307,2)</f>
        <v>Korkea-asteen tutkinnon suorittaneet, miehet</v>
      </c>
      <c r="K1379" t="str">
        <f>VLOOKUP(B1379,Sheet2!A2:B307,2)</f>
        <v>Korkea-asteen tutkinnon suorittaneet, naiset</v>
      </c>
    </row>
    <row r="1380" spans="1:11" x14ac:dyDescent="0.2">
      <c r="A1380" s="1" t="s">
        <v>26</v>
      </c>
      <c r="B1380" s="1" t="s">
        <v>44</v>
      </c>
      <c r="C1380" s="1">
        <v>0.89400000000000002</v>
      </c>
      <c r="D1380" s="1">
        <v>0.872</v>
      </c>
      <c r="E1380" s="4"/>
      <c r="G1380" t="str">
        <f>VLOOKUP(A1380,Sheet2!A2:B307,2)</f>
        <v>Korkea-asteen tutkinnon suorittaneet, miehet</v>
      </c>
      <c r="K1380" t="str">
        <f>VLOOKUP(B1380,Sheet2!A2:B307,2)</f>
        <v>Päästöt yhteensä pl. LULUCF-sektori</v>
      </c>
    </row>
    <row r="1381" spans="1:11" x14ac:dyDescent="0.2">
      <c r="A1381" s="1" t="s">
        <v>26</v>
      </c>
      <c r="B1381" s="1" t="s">
        <v>38</v>
      </c>
      <c r="C1381" s="1">
        <v>0.98299999999999998</v>
      </c>
      <c r="D1381" s="1">
        <v>0.98399999999999999</v>
      </c>
      <c r="E1381" s="3">
        <v>0.98299999999999998</v>
      </c>
      <c r="G1381" t="str">
        <f>VLOOKUP(A1381,Sheet2!A2:B307,2)</f>
        <v>Korkea-asteen tutkinnon suorittaneet, miehet</v>
      </c>
      <c r="K1381" t="str">
        <f>VLOOKUP(B1381,Sheet2!A2:B307,2)</f>
        <v>Palvelujen työpaikat</v>
      </c>
    </row>
    <row r="1382" spans="1:11" x14ac:dyDescent="0.2">
      <c r="A1382" s="1" t="s">
        <v>26</v>
      </c>
      <c r="B1382" s="1" t="s">
        <v>40</v>
      </c>
      <c r="C1382" s="1">
        <v>0.995</v>
      </c>
      <c r="D1382" s="1">
        <v>0.995</v>
      </c>
      <c r="E1382" s="3">
        <v>0.96699999999999997</v>
      </c>
      <c r="G1382" t="str">
        <f>VLOOKUP(A1382,Sheet2!A2:B307,2)</f>
        <v>Korkea-asteen tutkinnon suorittaneet, miehet</v>
      </c>
      <c r="K1382" t="str">
        <f>VLOOKUP(B1382,Sheet2!A2:B307,2)</f>
        <v>Palvelutoimialojen työllinen työvoima</v>
      </c>
    </row>
    <row r="1383" spans="1:11" x14ac:dyDescent="0.2">
      <c r="A1383" s="1" t="s">
        <v>26</v>
      </c>
      <c r="B1383" s="1" t="s">
        <v>63</v>
      </c>
      <c r="C1383" s="1">
        <v>0.97299999999999998</v>
      </c>
      <c r="D1383" s="1">
        <v>0.97699999999999998</v>
      </c>
      <c r="E1383" s="4"/>
      <c r="G1383" t="str">
        <f>VLOOKUP(A1383,Sheet2!A2:B307,2)</f>
        <v>Korkea-asteen tutkinnon suorittaneet, miehet</v>
      </c>
      <c r="K1383" t="str">
        <f>VLOOKUP(B1383,Sheet2!A2:B307,2)</f>
        <v>Perusturvan osuus yli puolet tuloista, koko asuntoväestö</v>
      </c>
    </row>
    <row r="1384" spans="1:11" x14ac:dyDescent="0.2">
      <c r="A1384" s="1" t="s">
        <v>26</v>
      </c>
      <c r="B1384" s="1" t="s">
        <v>59</v>
      </c>
      <c r="C1384" s="1">
        <v>0.94699999999999995</v>
      </c>
      <c r="D1384" s="1">
        <v>0.95199999999999996</v>
      </c>
      <c r="E1384" s="3">
        <v>0.91100000000000003</v>
      </c>
      <c r="G1384" t="str">
        <f>VLOOKUP(A1384,Sheet2!A2:B307,2)</f>
        <v>Korkea-asteen tutkinnon suorittaneet, miehet</v>
      </c>
      <c r="K1384" t="str">
        <f>VLOOKUP(B1384,Sheet2!A2:B307,2)</f>
        <v>Pienituloisten henkilöiden lukumäärä asuntoväestössä</v>
      </c>
    </row>
    <row r="1385" spans="1:11" x14ac:dyDescent="0.2">
      <c r="A1385" s="1" t="s">
        <v>26</v>
      </c>
      <c r="B1385" s="1" t="s">
        <v>60</v>
      </c>
      <c r="C1385" s="1">
        <v>0.96099999999999997</v>
      </c>
      <c r="D1385" s="1">
        <v>0.97199999999999998</v>
      </c>
      <c r="E1385" s="3">
        <v>0.91200000000000003</v>
      </c>
      <c r="G1385" t="str">
        <f>VLOOKUP(A1385,Sheet2!A2:B307,2)</f>
        <v>Korkea-asteen tutkinnon suorittaneet, miehet</v>
      </c>
      <c r="K1385" t="str">
        <f>VLOOKUP(B1385,Sheet2!A2:B307,2)</f>
        <v>Pienituloisten lasten lukumäärä asuntoväestössä</v>
      </c>
    </row>
    <row r="1386" spans="1:11" x14ac:dyDescent="0.2">
      <c r="A1386" s="1" t="s">
        <v>26</v>
      </c>
      <c r="B1386" s="1" t="s">
        <v>62</v>
      </c>
      <c r="C1386" s="1">
        <v>0.97499999999999998</v>
      </c>
      <c r="D1386" s="1">
        <v>0.97899999999999998</v>
      </c>
      <c r="E1386" s="3">
        <v>0.90500000000000003</v>
      </c>
      <c r="G1386" t="str">
        <f>VLOOKUP(A1386,Sheet2!A2:B307,2)</f>
        <v>Korkea-asteen tutkinnon suorittaneet, miehet</v>
      </c>
      <c r="K1386" t="str">
        <f>VLOOKUP(B1386,Sheet2!A2:B307,2)</f>
        <v>Pitkittyneesti perusturvan varassa,  koko asuntoväestö</v>
      </c>
    </row>
    <row r="1387" spans="1:11" x14ac:dyDescent="0.2">
      <c r="A1387" s="1" t="s">
        <v>26</v>
      </c>
      <c r="B1387" s="1" t="s">
        <v>69</v>
      </c>
      <c r="C1387" s="1">
        <v>0.93400000000000005</v>
      </c>
      <c r="D1387" s="1">
        <v>0.95899999999999996</v>
      </c>
      <c r="E1387" s="4"/>
      <c r="G1387" t="str">
        <f>VLOOKUP(A1387,Sheet2!A2:B307,2)</f>
        <v>Korkea-asteen tutkinnon suorittaneet, miehet</v>
      </c>
      <c r="K1387" t="str">
        <f>VLOOKUP(B1387,Sheet2!A2:B307,2)</f>
        <v>Rattijuopumukset yhteensä, miehet</v>
      </c>
    </row>
    <row r="1388" spans="1:11" x14ac:dyDescent="0.2">
      <c r="A1388" s="1" t="s">
        <v>26</v>
      </c>
      <c r="B1388" s="1" t="s">
        <v>28</v>
      </c>
      <c r="C1388" s="1">
        <v>0.96099999999999997</v>
      </c>
      <c r="D1388" s="1">
        <v>0.95399999999999996</v>
      </c>
      <c r="E1388" s="4"/>
      <c r="G1388" t="str">
        <f>VLOOKUP(A1388,Sheet2!A2:B307,2)</f>
        <v>Korkea-asteen tutkinnon suorittaneet, miehet</v>
      </c>
      <c r="K1388" t="str">
        <f>VLOOKUP(B1388,Sheet2!A2:B307,2)</f>
        <v>Toisen asteen tutkinnon suorittaneet, miehet</v>
      </c>
    </row>
    <row r="1389" spans="1:11" x14ac:dyDescent="0.2">
      <c r="A1389" s="1" t="s">
        <v>26</v>
      </c>
      <c r="B1389" s="1" t="s">
        <v>29</v>
      </c>
      <c r="C1389" s="1">
        <v>0.96899999999999997</v>
      </c>
      <c r="D1389" s="1">
        <v>0.96299999999999997</v>
      </c>
      <c r="E1389" s="4"/>
      <c r="G1389" t="str">
        <f>VLOOKUP(A1389,Sheet2!A2:B307,2)</f>
        <v>Korkea-asteen tutkinnon suorittaneet, miehet</v>
      </c>
      <c r="K1389" t="str">
        <f>VLOOKUP(B1389,Sheet2!A2:B307,2)</f>
        <v>Toisen asteen tutkinnon suorittaneet, naiset</v>
      </c>
    </row>
    <row r="1390" spans="1:11" x14ac:dyDescent="0.2">
      <c r="A1390" s="1" t="s">
        <v>26</v>
      </c>
      <c r="B1390" s="1" t="s">
        <v>31</v>
      </c>
      <c r="C1390" s="1">
        <v>0.99399999999999999</v>
      </c>
      <c r="D1390" s="1">
        <v>0.99299999999999999</v>
      </c>
      <c r="E1390" s="3">
        <v>0.96099999999999997</v>
      </c>
      <c r="G1390" t="str">
        <f>VLOOKUP(A1390,Sheet2!A2:B307,2)</f>
        <v>Korkea-asteen tutkinnon suorittaneet, miehet</v>
      </c>
      <c r="K1390" t="str">
        <f>VLOOKUP(B1390,Sheet2!A2:B307,2)</f>
        <v>Työlliset, 18-64-vuotiaat</v>
      </c>
    </row>
    <row r="1391" spans="1:11" x14ac:dyDescent="0.2">
      <c r="A1391" s="1" t="s">
        <v>26</v>
      </c>
      <c r="B1391" s="1" t="s">
        <v>33</v>
      </c>
      <c r="C1391" s="1">
        <v>0.96399999999999997</v>
      </c>
      <c r="D1391" s="1">
        <v>0.97</v>
      </c>
      <c r="E1391" s="3">
        <v>-0.85799999999999998</v>
      </c>
      <c r="G1391" t="str">
        <f>VLOOKUP(A1391,Sheet2!A2:B307,2)</f>
        <v>Korkea-asteen tutkinnon suorittaneet, miehet</v>
      </c>
      <c r="K1391" t="str">
        <f>VLOOKUP(B1391,Sheet2!A2:B307,2)</f>
        <v>Työttömät, 18-64-vuotiaat</v>
      </c>
    </row>
    <row r="1392" spans="1:11" x14ac:dyDescent="0.2">
      <c r="A1392" s="1" t="s">
        <v>26</v>
      </c>
      <c r="B1392" s="1" t="s">
        <v>47</v>
      </c>
      <c r="C1392" s="1">
        <v>0.95799999999999996</v>
      </c>
      <c r="D1392" s="1">
        <v>0.95699999999999996</v>
      </c>
      <c r="E1392" s="3">
        <v>0.91</v>
      </c>
      <c r="G1392" t="str">
        <f>VLOOKUP(A1392,Sheet2!A2:B307,2)</f>
        <v>Korkea-asteen tutkinnon suorittaneet, miehet</v>
      </c>
      <c r="K1392" t="str">
        <f>VLOOKUP(B1392,Sheet2!A2:B307,2)</f>
        <v>Ulkomaalaistaustaisia</v>
      </c>
    </row>
    <row r="1393" spans="1:11" x14ac:dyDescent="0.2">
      <c r="A1393" s="1" t="s">
        <v>26</v>
      </c>
      <c r="B1393" s="1" t="s">
        <v>46</v>
      </c>
      <c r="C1393" s="1">
        <v>0.96699999999999997</v>
      </c>
      <c r="D1393" s="1">
        <v>0.96599999999999997</v>
      </c>
      <c r="E1393" s="3">
        <v>0.90700000000000003</v>
      </c>
      <c r="G1393" t="str">
        <f>VLOOKUP(A1393,Sheet2!A2:B307,2)</f>
        <v>Korkea-asteen tutkinnon suorittaneet, miehet</v>
      </c>
      <c r="K1393" t="str">
        <f>VLOOKUP(B1393,Sheet2!A2:B307,2)</f>
        <v>Ulkomailla syntyneitä</v>
      </c>
    </row>
    <row r="1394" spans="1:11" x14ac:dyDescent="0.2">
      <c r="A1394" s="1" t="s">
        <v>26</v>
      </c>
      <c r="B1394" s="1" t="s">
        <v>48</v>
      </c>
      <c r="C1394" s="1">
        <v>0.99199999999999999</v>
      </c>
      <c r="D1394" s="1">
        <v>0.99099999999999999</v>
      </c>
      <c r="E1394" s="3">
        <v>0.94699999999999995</v>
      </c>
      <c r="G1394" t="str">
        <f>VLOOKUP(A1394,Sheet2!A2:B307,2)</f>
        <v>Korkea-asteen tutkinnon suorittaneet, miehet</v>
      </c>
      <c r="K1394" t="str">
        <f>VLOOKUP(B1394,Sheet2!A2:B307,2)</f>
        <v>Väestö taajamissa</v>
      </c>
    </row>
    <row r="1395" spans="1:11" x14ac:dyDescent="0.2">
      <c r="A1395" s="1" t="s">
        <v>26</v>
      </c>
      <c r="B1395" s="1" t="s">
        <v>73</v>
      </c>
      <c r="C1395" s="1">
        <v>0.98499999999999999</v>
      </c>
      <c r="D1395" s="1">
        <v>0.98299999999999998</v>
      </c>
      <c r="E1395" s="4"/>
      <c r="G1395" t="str">
        <f>VLOOKUP(A1395,Sheet2!A2:B307,2)</f>
        <v>Korkea-asteen tutkinnon suorittaneet, miehet</v>
      </c>
      <c r="K1395" t="str">
        <f>VLOOKUP(B1395,Sheet2!A2:B307,2)</f>
        <v>Velallisten lkm</v>
      </c>
    </row>
    <row r="1396" spans="1:11" x14ac:dyDescent="0.2">
      <c r="A1396" s="1" t="s">
        <v>26</v>
      </c>
      <c r="B1396" s="1" t="s">
        <v>35</v>
      </c>
      <c r="C1396" s="1">
        <v>0.98199999999999998</v>
      </c>
      <c r="D1396" s="1">
        <v>0.98699999999999999</v>
      </c>
      <c r="E1396" s="3">
        <v>0.96899999999999997</v>
      </c>
      <c r="G1396" t="str">
        <f>VLOOKUP(A1396,Sheet2!A2:B307,2)</f>
        <v>Korkea-asteen tutkinnon suorittaneet, miehet</v>
      </c>
      <c r="K1396" t="str">
        <f>VLOOKUP(B1396,Sheet2!A2:B307,2)</f>
        <v>Yrittäjät</v>
      </c>
    </row>
    <row r="1397" spans="1:11" x14ac:dyDescent="0.2">
      <c r="A1397" s="1" t="s">
        <v>27</v>
      </c>
      <c r="B1397" s="1" t="s">
        <v>45</v>
      </c>
      <c r="C1397" s="1">
        <v>0.99</v>
      </c>
      <c r="D1397" s="1">
        <v>0.99</v>
      </c>
      <c r="E1397" s="4"/>
      <c r="G1397" t="str">
        <f>VLOOKUP(A1397,Sheet2!A2:B307,2)</f>
        <v>Korkea-asteen tutkinnon suorittaneet, naiset</v>
      </c>
      <c r="K1397">
        <f>VLOOKUP(B1397,Sheet2!A2:B307,2)</f>
        <v>0</v>
      </c>
    </row>
    <row r="1398" spans="1:11" x14ac:dyDescent="0.2">
      <c r="A1398" s="1" t="s">
        <v>27</v>
      </c>
      <c r="B1398" s="1" t="s">
        <v>34</v>
      </c>
      <c r="C1398" s="1">
        <v>0.97199999999999998</v>
      </c>
      <c r="D1398" s="1">
        <v>0.97699999999999998</v>
      </c>
      <c r="E1398" s="3">
        <v>0.81200000000000006</v>
      </c>
      <c r="G1398" t="str">
        <f>VLOOKUP(A1398,Sheet2!A2:B307,2)</f>
        <v>Korkea-asteen tutkinnon suorittaneet, naiset</v>
      </c>
      <c r="K1398" t="str">
        <f>VLOOKUP(B1398,Sheet2!A2:B307,2)</f>
        <v>0-14 -vuotiaat</v>
      </c>
    </row>
    <row r="1399" spans="1:11" x14ac:dyDescent="0.2">
      <c r="A1399" s="1" t="s">
        <v>27</v>
      </c>
      <c r="B1399" s="1" t="s">
        <v>41</v>
      </c>
      <c r="C1399" s="1">
        <v>0.97399999999999998</v>
      </c>
      <c r="D1399" s="1">
        <v>0.97199999999999998</v>
      </c>
      <c r="E1399" s="4"/>
      <c r="G1399" t="str">
        <f>VLOOKUP(A1399,Sheet2!A2:B307,2)</f>
        <v>Korkea-asteen tutkinnon suorittaneet, naiset</v>
      </c>
      <c r="K1399" t="str">
        <f>VLOOKUP(B1399,Sheet2!A2:B307,2)</f>
        <v>1.1.1.1 Tulovero ansiotulosta valtionverotuksessa (TVL 124§ 1 mom.)</v>
      </c>
    </row>
    <row r="1400" spans="1:11" x14ac:dyDescent="0.2">
      <c r="A1400" s="1" t="s">
        <v>27</v>
      </c>
      <c r="B1400" s="1" t="s">
        <v>42</v>
      </c>
      <c r="C1400" s="1">
        <v>0.98</v>
      </c>
      <c r="D1400" s="1">
        <v>0.98</v>
      </c>
      <c r="E1400" s="3">
        <v>0.89900000000000002</v>
      </c>
      <c r="G1400" t="str">
        <f>VLOOKUP(A1400,Sheet2!A2:B307,2)</f>
        <v>Korkea-asteen tutkinnon suorittaneet, naiset</v>
      </c>
      <c r="K1400" t="str">
        <f>VLOOKUP(B1400,Sheet2!A2:B307,2)</f>
        <v>1.1.1.2 Tulovero pääomatulosta valtionverotuksessa (TVL 124 § 2 mom.)</v>
      </c>
    </row>
    <row r="1401" spans="1:11" x14ac:dyDescent="0.2">
      <c r="A1401" s="1" t="s">
        <v>27</v>
      </c>
      <c r="B1401" s="1" t="s">
        <v>43</v>
      </c>
      <c r="C1401" s="1">
        <v>0.996</v>
      </c>
      <c r="D1401" s="1">
        <v>0.995</v>
      </c>
      <c r="E1401" s="3">
        <v>0.96099999999999997</v>
      </c>
      <c r="G1401" t="str">
        <f>VLOOKUP(A1401,Sheet2!A2:B307,2)</f>
        <v>Korkea-asteen tutkinnon suorittaneet, naiset</v>
      </c>
      <c r="K1401" t="str">
        <f>VLOOKUP(B1401,Sheet2!A2:B307,2)</f>
        <v>1.1.2.1 Kunnallisvero kunnille</v>
      </c>
    </row>
    <row r="1402" spans="1:11" x14ac:dyDescent="0.2">
      <c r="A1402" s="1" t="s">
        <v>27</v>
      </c>
      <c r="B1402" s="1" t="s">
        <v>66</v>
      </c>
      <c r="C1402" s="1">
        <v>0.97599999999999998</v>
      </c>
      <c r="D1402" s="1">
        <v>0.98499999999999999</v>
      </c>
      <c r="E1402" s="4"/>
      <c r="G1402" t="str">
        <f>VLOOKUP(A1402,Sheet2!A2:B307,2)</f>
        <v>Korkea-asteen tutkinnon suorittaneet, naiset</v>
      </c>
      <c r="K1402" t="str">
        <f>VLOOKUP(B1402,Sheet2!A2:B307,2)</f>
        <v>A Omaisuusrikokset, miehet</v>
      </c>
    </row>
    <row r="1403" spans="1:11" x14ac:dyDescent="0.2">
      <c r="A1403" s="1" t="s">
        <v>27</v>
      </c>
      <c r="B1403" s="1" t="s">
        <v>71</v>
      </c>
      <c r="C1403" s="1">
        <v>0.98</v>
      </c>
      <c r="D1403" s="1">
        <v>0.98299999999999998</v>
      </c>
      <c r="E1403" s="4"/>
      <c r="G1403" t="str">
        <f>VLOOKUP(A1403,Sheet2!A2:B307,2)</f>
        <v>Korkea-asteen tutkinnon suorittaneet, naiset</v>
      </c>
      <c r="K1403" t="str">
        <f>VLOOKUP(B1403,Sheet2!A2:B307,2)</f>
        <v>A Omaisuusrikokset, naiset</v>
      </c>
    </row>
    <row r="1404" spans="1:11" x14ac:dyDescent="0.2">
      <c r="A1404" s="1" t="s">
        <v>27</v>
      </c>
      <c r="B1404" s="1" t="s">
        <v>30</v>
      </c>
      <c r="C1404" s="1">
        <v>0.996</v>
      </c>
      <c r="D1404" s="1">
        <v>0.995</v>
      </c>
      <c r="E1404" s="3">
        <v>0.96099999999999997</v>
      </c>
      <c r="G1404" t="str">
        <f>VLOOKUP(A1404,Sheet2!A2:B307,2)</f>
        <v>Korkea-asteen tutkinnon suorittaneet, naiset</v>
      </c>
      <c r="K1404" t="str">
        <f>VLOOKUP(B1404,Sheet2!A2:B307,2)</f>
        <v>Alueella asuvan työllisen työvoiman määrä</v>
      </c>
    </row>
    <row r="1405" spans="1:11" x14ac:dyDescent="0.2">
      <c r="A1405" s="1" t="s">
        <v>27</v>
      </c>
      <c r="B1405" s="1" t="s">
        <v>36</v>
      </c>
      <c r="C1405" s="1">
        <v>0.99299999999999999</v>
      </c>
      <c r="D1405" s="1">
        <v>0.99399999999999999</v>
      </c>
      <c r="E1405" s="3">
        <v>0.98099999999999998</v>
      </c>
      <c r="G1405" t="str">
        <f>VLOOKUP(A1405,Sheet2!A2:B307,2)</f>
        <v>Korkea-asteen tutkinnon suorittaneet, naiset</v>
      </c>
      <c r="K1405" t="str">
        <f>VLOOKUP(B1405,Sheet2!A2:B307,2)</f>
        <v>Alueella olevien työpaikkojen lukumäärä</v>
      </c>
    </row>
    <row r="1406" spans="1:11" x14ac:dyDescent="0.2">
      <c r="A1406" s="1" t="s">
        <v>27</v>
      </c>
      <c r="B1406" s="1" t="s">
        <v>32</v>
      </c>
      <c r="C1406" s="1">
        <v>0.98599999999999999</v>
      </c>
      <c r="D1406" s="1">
        <v>0.98599999999999999</v>
      </c>
      <c r="E1406" s="3">
        <v>0.96299999999999997</v>
      </c>
      <c r="G1406" t="str">
        <f>VLOOKUP(A1406,Sheet2!A2:B307,2)</f>
        <v>Korkea-asteen tutkinnon suorittaneet, naiset</v>
      </c>
      <c r="K1406" t="str">
        <f>VLOOKUP(B1406,Sheet2!A2:B307,2)</f>
        <v>Asuinkunnassa työssäkäyvät</v>
      </c>
    </row>
    <row r="1407" spans="1:11" x14ac:dyDescent="0.2">
      <c r="A1407" s="1" t="s">
        <v>27</v>
      </c>
      <c r="B1407" s="1" t="s">
        <v>55</v>
      </c>
      <c r="C1407" s="1">
        <v>0.996</v>
      </c>
      <c r="D1407" s="1">
        <v>0.995</v>
      </c>
      <c r="E1407" s="3">
        <v>-0.91800000000000004</v>
      </c>
      <c r="G1407" t="str">
        <f>VLOOKUP(A1407,Sheet2!A2:B307,2)</f>
        <v>Korkea-asteen tutkinnon suorittaneet, naiset</v>
      </c>
      <c r="K1407" t="str">
        <f>VLOOKUP(B1407,Sheet2!A2:B307,2)</f>
        <v>Avioliiton solmineet miehet, puoliso eri sukupuolta</v>
      </c>
    </row>
    <row r="1408" spans="1:11" x14ac:dyDescent="0.2">
      <c r="A1408" s="1" t="s">
        <v>27</v>
      </c>
      <c r="B1408" s="1" t="s">
        <v>56</v>
      </c>
      <c r="C1408" s="1">
        <v>0.997</v>
      </c>
      <c r="D1408" s="1">
        <v>0.996</v>
      </c>
      <c r="E1408" s="3">
        <v>-0.94</v>
      </c>
      <c r="G1408" t="str">
        <f>VLOOKUP(A1408,Sheet2!A2:B307,2)</f>
        <v>Korkea-asteen tutkinnon suorittaneet, naiset</v>
      </c>
      <c r="K1408" t="str">
        <f>VLOOKUP(B1408,Sheet2!A2:B307,2)</f>
        <v>Avioliiton solmineet naiset, puoliso eri sukupuolta</v>
      </c>
    </row>
    <row r="1409" spans="1:11" x14ac:dyDescent="0.2">
      <c r="A1409" s="1" t="s">
        <v>27</v>
      </c>
      <c r="B1409" s="1" t="s">
        <v>57</v>
      </c>
      <c r="C1409" s="1">
        <v>0.98799999999999999</v>
      </c>
      <c r="D1409" s="1">
        <v>0.98099999999999998</v>
      </c>
      <c r="E1409" s="4"/>
      <c r="G1409" t="str">
        <f>VLOOKUP(A1409,Sheet2!A2:B307,2)</f>
        <v>Korkea-asteen tutkinnon suorittaneet, naiset</v>
      </c>
      <c r="K1409" t="str">
        <f>VLOOKUP(B1409,Sheet2!A2:B307,2)</f>
        <v>Avioliitosta eronneet miehet, puoliso eri sukupuolta</v>
      </c>
    </row>
    <row r="1410" spans="1:11" x14ac:dyDescent="0.2">
      <c r="A1410" s="1" t="s">
        <v>27</v>
      </c>
      <c r="B1410" s="1" t="s">
        <v>58</v>
      </c>
      <c r="C1410" s="1">
        <v>0.98699999999999999</v>
      </c>
      <c r="D1410" s="1">
        <v>0.97699999999999998</v>
      </c>
      <c r="E1410" s="4"/>
      <c r="G1410" t="str">
        <f>VLOOKUP(A1410,Sheet2!A2:B307,2)</f>
        <v>Korkea-asteen tutkinnon suorittaneet, naiset</v>
      </c>
      <c r="K1410" t="str">
        <f>VLOOKUP(B1410,Sheet2!A2:B307,2)</f>
        <v>Avioliitosta eronneet naiset, puoliso eri sukupuolta</v>
      </c>
    </row>
    <row r="1411" spans="1:11" x14ac:dyDescent="0.2">
      <c r="A1411" s="1" t="s">
        <v>27</v>
      </c>
      <c r="B1411" s="1" t="s">
        <v>51</v>
      </c>
      <c r="C1411" s="1">
        <v>0.97899999999999998</v>
      </c>
      <c r="D1411" s="1">
        <v>0.98299999999999998</v>
      </c>
      <c r="E1411" s="4"/>
      <c r="G1411" t="str">
        <f>VLOOKUP(A1411,Sheet2!A2:B307,2)</f>
        <v>Korkea-asteen tutkinnon suorittaneet, naiset</v>
      </c>
      <c r="K1411" t="str">
        <f>VLOOKUP(B1411,Sheet2!A2:B307,2)</f>
        <v>Aviopari tai rekisteröity pari ja lapsia, alle 3-v. lasten lkm perheissä</v>
      </c>
    </row>
    <row r="1412" spans="1:11" x14ac:dyDescent="0.2">
      <c r="A1412" s="1" t="s">
        <v>27</v>
      </c>
      <c r="B1412" s="1" t="s">
        <v>53</v>
      </c>
      <c r="C1412" s="1">
        <v>0.96899999999999997</v>
      </c>
      <c r="D1412" s="1">
        <v>0.97899999999999998</v>
      </c>
      <c r="E1412" s="4"/>
      <c r="G1412" t="str">
        <f>VLOOKUP(A1412,Sheet2!A2:B307,2)</f>
        <v>Korkea-asteen tutkinnon suorittaneet, naiset</v>
      </c>
      <c r="K1412" t="str">
        <f>VLOOKUP(B1412,Sheet2!A2:B307,2)</f>
        <v>Aviopari tai rekisteröity pari ja lapsia, alle 7-v. lasten lkm perheissä</v>
      </c>
    </row>
    <row r="1413" spans="1:11" x14ac:dyDescent="0.2">
      <c r="A1413" s="1" t="s">
        <v>27</v>
      </c>
      <c r="B1413" s="1" t="s">
        <v>49</v>
      </c>
      <c r="C1413" s="1">
        <v>0.96499999999999997</v>
      </c>
      <c r="D1413" s="1">
        <v>0.96899999999999997</v>
      </c>
      <c r="E1413" s="4"/>
      <c r="G1413" t="str">
        <f>VLOOKUP(A1413,Sheet2!A2:B307,2)</f>
        <v>Korkea-asteen tutkinnon suorittaneet, naiset</v>
      </c>
      <c r="K1413" t="str">
        <f>VLOOKUP(B1413,Sheet2!A2:B307,2)</f>
        <v>Aviopari tai rekisteröity pari ja lapsia, henkilöitä perheessä</v>
      </c>
    </row>
    <row r="1414" spans="1:11" x14ac:dyDescent="0.2">
      <c r="A1414" s="1" t="s">
        <v>27</v>
      </c>
      <c r="B1414" s="1" t="s">
        <v>52</v>
      </c>
      <c r="C1414" s="1">
        <v>0.97899999999999998</v>
      </c>
      <c r="D1414" s="1">
        <v>0.98299999999999998</v>
      </c>
      <c r="E1414" s="4"/>
      <c r="G1414" t="str">
        <f>VLOOKUP(A1414,Sheet2!A2:B307,2)</f>
        <v>Korkea-asteen tutkinnon suorittaneet, naiset</v>
      </c>
      <c r="K1414" t="str">
        <f>VLOOKUP(B1414,Sheet2!A2:B307,2)</f>
        <v>Avopari ja lapsia, alle 3-v. lasten lkm perheissä</v>
      </c>
    </row>
    <row r="1415" spans="1:11" x14ac:dyDescent="0.2">
      <c r="A1415" s="1" t="s">
        <v>27</v>
      </c>
      <c r="B1415" s="1" t="s">
        <v>54</v>
      </c>
      <c r="C1415" s="1">
        <v>0.97399999999999998</v>
      </c>
      <c r="D1415" s="1">
        <v>0.98</v>
      </c>
      <c r="G1415" t="str">
        <f>VLOOKUP(A1415,Sheet2!A2:B307,2)</f>
        <v>Korkea-asteen tutkinnon suorittaneet, naiset</v>
      </c>
      <c r="K1415" t="str">
        <f>VLOOKUP(B1415,Sheet2!A2:B307,2)</f>
        <v>Avopari ja lapsia, alle 7-v. lasten lkm perheissä</v>
      </c>
    </row>
    <row r="1416" spans="1:11" x14ac:dyDescent="0.2">
      <c r="A1416" s="1" t="s">
        <v>27</v>
      </c>
      <c r="B1416" s="1" t="s">
        <v>50</v>
      </c>
      <c r="C1416" s="1">
        <v>0.97</v>
      </c>
      <c r="D1416" s="1">
        <v>0.97299999999999998</v>
      </c>
      <c r="E1416" s="3">
        <v>0.9</v>
      </c>
      <c r="G1416" t="str">
        <f>VLOOKUP(A1416,Sheet2!A2:B307,2)</f>
        <v>Korkea-asteen tutkinnon suorittaneet, naiset</v>
      </c>
      <c r="K1416" t="str">
        <f>VLOOKUP(B1416,Sheet2!A2:B307,2)</f>
        <v>Avopari ja lapsia, henkilöitä perheessä</v>
      </c>
    </row>
    <row r="1417" spans="1:11" x14ac:dyDescent="0.2">
      <c r="A1417" s="1" t="s">
        <v>27</v>
      </c>
      <c r="B1417" s="1" t="s">
        <v>67</v>
      </c>
      <c r="C1417" s="1">
        <v>0.97599999999999998</v>
      </c>
      <c r="D1417" s="1">
        <v>0.98099999999999998</v>
      </c>
      <c r="E1417" s="4"/>
      <c r="G1417" t="str">
        <f>VLOOKUP(A1417,Sheet2!A2:B307,2)</f>
        <v>Korkea-asteen tutkinnon suorittaneet, naiset</v>
      </c>
      <c r="K1417" t="str">
        <f>VLOOKUP(B1417,Sheet2!A2:B307,2)</f>
        <v>B Henkeen ja terveyteen kohdistuneet rikokset, miehet</v>
      </c>
    </row>
    <row r="1418" spans="1:11" x14ac:dyDescent="0.2">
      <c r="A1418" s="1" t="s">
        <v>27</v>
      </c>
      <c r="B1418" s="1" t="s">
        <v>72</v>
      </c>
      <c r="C1418" s="1">
        <v>0.97499999999999998</v>
      </c>
      <c r="D1418" s="1">
        <v>0.97799999999999998</v>
      </c>
      <c r="E1418" s="4"/>
      <c r="G1418" t="str">
        <f>VLOOKUP(A1418,Sheet2!A2:B307,2)</f>
        <v>Korkea-asteen tutkinnon suorittaneet, naiset</v>
      </c>
      <c r="K1418" t="str">
        <f>VLOOKUP(B1418,Sheet2!A2:B307,2)</f>
        <v>B Henkeen ja terveyteen kohdistuneet rikokset, naiset</v>
      </c>
    </row>
    <row r="1419" spans="1:11" x14ac:dyDescent="0.2">
      <c r="A1419" s="1" t="s">
        <v>27</v>
      </c>
      <c r="B1419" s="1" t="s">
        <v>68</v>
      </c>
      <c r="C1419" s="1">
        <v>0.95399999999999996</v>
      </c>
      <c r="D1419" s="1">
        <v>0.97199999999999998</v>
      </c>
      <c r="E1419" s="4"/>
      <c r="G1419" t="str">
        <f>VLOOKUP(A1419,Sheet2!A2:B307,2)</f>
        <v>Korkea-asteen tutkinnon suorittaneet, naiset</v>
      </c>
      <c r="K1419" t="str">
        <f>VLOOKUP(B1419,Sheet2!A2:B307,2)</f>
        <v>C Seksuaalirikokset, miehet</v>
      </c>
    </row>
    <row r="1420" spans="1:11" x14ac:dyDescent="0.2">
      <c r="A1420" s="1" t="s">
        <v>27</v>
      </c>
      <c r="B1420" s="1" t="s">
        <v>70</v>
      </c>
      <c r="C1420" s="1">
        <v>0.94699999999999995</v>
      </c>
      <c r="D1420" s="1">
        <v>0.96299999999999997</v>
      </c>
      <c r="E1420" s="3">
        <v>0.88300000000000001</v>
      </c>
      <c r="G1420" t="str">
        <f>VLOOKUP(A1420,Sheet2!A2:B307,2)</f>
        <v>Korkea-asteen tutkinnon suorittaneet, naiset</v>
      </c>
      <c r="K1420" t="str">
        <f>VLOOKUP(B1420,Sheet2!A2:B307,2)</f>
        <v>Huumausainerikokset yhteensä, miehet</v>
      </c>
    </row>
    <row r="1421" spans="1:11" x14ac:dyDescent="0.2">
      <c r="A1421" s="1" t="s">
        <v>27</v>
      </c>
      <c r="B1421" s="1" t="s">
        <v>65</v>
      </c>
      <c r="C1421" s="1">
        <v>0.95699999999999996</v>
      </c>
      <c r="D1421" s="1">
        <v>0.91800000000000004</v>
      </c>
      <c r="E1421" s="4"/>
      <c r="G1421" t="str">
        <f>VLOOKUP(A1421,Sheet2!A2:B307,2)</f>
        <v>Korkea-asteen tutkinnon suorittaneet, naiset</v>
      </c>
      <c r="K1421" t="str">
        <f>VLOOKUP(B1421,Sheet2!A2:B307,2)</f>
        <v>Itsemurhan tutkinta</v>
      </c>
    </row>
    <row r="1422" spans="1:11" x14ac:dyDescent="0.2">
      <c r="A1422" s="1" t="s">
        <v>27</v>
      </c>
      <c r="B1422" s="1" t="s">
        <v>39</v>
      </c>
      <c r="C1422" s="1">
        <v>0.92300000000000004</v>
      </c>
      <c r="D1422" s="1">
        <v>0.92200000000000004</v>
      </c>
      <c r="E1422" s="3">
        <v>0.85299999999999998</v>
      </c>
      <c r="G1422" t="str">
        <f>VLOOKUP(A1422,Sheet2!A2:B307,2)</f>
        <v>Korkea-asteen tutkinnon suorittaneet, naiset</v>
      </c>
      <c r="K1422" t="str">
        <f>VLOOKUP(B1422,Sheet2!A2:B307,2)</f>
        <v>Jalostuksen työllinen työvoima</v>
      </c>
    </row>
    <row r="1423" spans="1:11" x14ac:dyDescent="0.2">
      <c r="A1423" s="1" t="s">
        <v>27</v>
      </c>
      <c r="B1423" s="1" t="s">
        <v>37</v>
      </c>
      <c r="C1423" s="1">
        <v>0.92800000000000005</v>
      </c>
      <c r="D1423" s="1">
        <v>0.93200000000000005</v>
      </c>
      <c r="E1423" s="3">
        <v>0.83599999999999997</v>
      </c>
      <c r="G1423" t="str">
        <f>VLOOKUP(A1423,Sheet2!A2:B307,2)</f>
        <v>Korkea-asteen tutkinnon suorittaneet, naiset</v>
      </c>
      <c r="K1423" t="str">
        <f>VLOOKUP(B1423,Sheet2!A2:B307,2)</f>
        <v>Jalostuksen työpaikat</v>
      </c>
    </row>
    <row r="1424" spans="1:11" x14ac:dyDescent="0.2">
      <c r="A1424" s="1" t="s">
        <v>27</v>
      </c>
      <c r="B1424" s="1" t="s">
        <v>64</v>
      </c>
      <c r="C1424" s="1">
        <v>0.98599999999999999</v>
      </c>
      <c r="D1424" s="1">
        <v>0.98399999999999999</v>
      </c>
      <c r="E1424" s="4"/>
      <c r="G1424" t="str">
        <f>VLOOKUP(A1424,Sheet2!A2:B307,2)</f>
        <v>Korkea-asteen tutkinnon suorittaneet, naiset</v>
      </c>
      <c r="K1424" t="str">
        <f>VLOOKUP(B1424,Sheet2!A2:B307,2)</f>
        <v>Kokonaan perusturvan varassa, asuntoväestö lapsia</v>
      </c>
    </row>
    <row r="1425" spans="1:11" x14ac:dyDescent="0.2">
      <c r="A1425" s="1" t="s">
        <v>27</v>
      </c>
      <c r="B1425" s="1" t="s">
        <v>61</v>
      </c>
      <c r="C1425" s="1">
        <v>0.97899999999999998</v>
      </c>
      <c r="D1425" s="1">
        <v>0.98</v>
      </c>
      <c r="E1425" s="4"/>
      <c r="G1425" t="str">
        <f>VLOOKUP(A1425,Sheet2!A2:B307,2)</f>
        <v>Korkea-asteen tutkinnon suorittaneet, naiset</v>
      </c>
      <c r="K1425" t="str">
        <f>VLOOKUP(B1425,Sheet2!A2:B307,2)</f>
        <v>Kokonaan perusturvan varassa, koko asuntoväestö</v>
      </c>
    </row>
    <row r="1426" spans="1:11" x14ac:dyDescent="0.2">
      <c r="A1426" s="1" t="s">
        <v>27</v>
      </c>
      <c r="B1426" s="1" t="s">
        <v>44</v>
      </c>
      <c r="C1426" s="1">
        <v>0.89500000000000002</v>
      </c>
      <c r="D1426" s="1">
        <v>0.875</v>
      </c>
      <c r="E1426" s="4"/>
      <c r="G1426" t="str">
        <f>VLOOKUP(A1426,Sheet2!A2:B307,2)</f>
        <v>Korkea-asteen tutkinnon suorittaneet, naiset</v>
      </c>
      <c r="K1426" t="str">
        <f>VLOOKUP(B1426,Sheet2!A2:B307,2)</f>
        <v>Päästöt yhteensä pl. LULUCF-sektori</v>
      </c>
    </row>
    <row r="1427" spans="1:11" x14ac:dyDescent="0.2">
      <c r="A1427" s="1" t="s">
        <v>27</v>
      </c>
      <c r="B1427" s="1" t="s">
        <v>38</v>
      </c>
      <c r="C1427" s="1">
        <v>0.99099999999999999</v>
      </c>
      <c r="D1427" s="1">
        <v>0.99199999999999999</v>
      </c>
      <c r="E1427" s="3">
        <v>0.98699999999999999</v>
      </c>
      <c r="G1427" t="str">
        <f>VLOOKUP(A1427,Sheet2!A2:B307,2)</f>
        <v>Korkea-asteen tutkinnon suorittaneet, naiset</v>
      </c>
      <c r="K1427" t="str">
        <f>VLOOKUP(B1427,Sheet2!A2:B307,2)</f>
        <v>Palvelujen työpaikat</v>
      </c>
    </row>
    <row r="1428" spans="1:11" x14ac:dyDescent="0.2">
      <c r="A1428" s="1" t="s">
        <v>27</v>
      </c>
      <c r="B1428" s="1" t="s">
        <v>40</v>
      </c>
      <c r="C1428" s="1">
        <v>0.998</v>
      </c>
      <c r="D1428" s="1">
        <v>0.997</v>
      </c>
      <c r="E1428" s="3">
        <v>0.96599999999999997</v>
      </c>
      <c r="G1428" t="str">
        <f>VLOOKUP(A1428,Sheet2!A2:B307,2)</f>
        <v>Korkea-asteen tutkinnon suorittaneet, naiset</v>
      </c>
      <c r="K1428" t="str">
        <f>VLOOKUP(B1428,Sheet2!A2:B307,2)</f>
        <v>Palvelutoimialojen työllinen työvoima</v>
      </c>
    </row>
    <row r="1429" spans="1:11" x14ac:dyDescent="0.2">
      <c r="A1429" s="1" t="s">
        <v>27</v>
      </c>
      <c r="B1429" s="1" t="s">
        <v>63</v>
      </c>
      <c r="C1429" s="1">
        <v>0.97699999999999998</v>
      </c>
      <c r="D1429" s="1">
        <v>0.98</v>
      </c>
      <c r="E1429" s="4"/>
      <c r="G1429" t="str">
        <f>VLOOKUP(A1429,Sheet2!A2:B307,2)</f>
        <v>Korkea-asteen tutkinnon suorittaneet, naiset</v>
      </c>
      <c r="K1429" t="str">
        <f>VLOOKUP(B1429,Sheet2!A2:B307,2)</f>
        <v>Perusturvan osuus yli puolet tuloista, koko asuntoväestö</v>
      </c>
    </row>
    <row r="1430" spans="1:11" x14ac:dyDescent="0.2">
      <c r="A1430" s="1" t="s">
        <v>27</v>
      </c>
      <c r="B1430" s="1" t="s">
        <v>59</v>
      </c>
      <c r="C1430" s="1">
        <v>0.95</v>
      </c>
      <c r="D1430" s="1">
        <v>0.95599999999999996</v>
      </c>
      <c r="E1430" s="3">
        <v>0.90400000000000003</v>
      </c>
      <c r="G1430" t="str">
        <f>VLOOKUP(A1430,Sheet2!A2:B307,2)</f>
        <v>Korkea-asteen tutkinnon suorittaneet, naiset</v>
      </c>
      <c r="K1430" t="str">
        <f>VLOOKUP(B1430,Sheet2!A2:B307,2)</f>
        <v>Pienituloisten henkilöiden lukumäärä asuntoväestössä</v>
      </c>
    </row>
    <row r="1431" spans="1:11" x14ac:dyDescent="0.2">
      <c r="A1431" s="1" t="s">
        <v>27</v>
      </c>
      <c r="B1431" s="1" t="s">
        <v>60</v>
      </c>
      <c r="C1431" s="1">
        <v>0.96</v>
      </c>
      <c r="D1431" s="1">
        <v>0.97199999999999998</v>
      </c>
      <c r="E1431" s="1">
        <v>0.9</v>
      </c>
      <c r="G1431" t="str">
        <f>VLOOKUP(A1431,Sheet2!A2:B307,2)</f>
        <v>Korkea-asteen tutkinnon suorittaneet, naiset</v>
      </c>
      <c r="K1431" t="str">
        <f>VLOOKUP(B1431,Sheet2!A2:B307,2)</f>
        <v>Pienituloisten lasten lukumäärä asuntoväestössä</v>
      </c>
    </row>
    <row r="1432" spans="1:11" x14ac:dyDescent="0.2">
      <c r="A1432" s="1" t="s">
        <v>27</v>
      </c>
      <c r="B1432" s="1" t="s">
        <v>62</v>
      </c>
      <c r="C1432" s="1">
        <v>0.97899999999999998</v>
      </c>
      <c r="D1432" s="1">
        <v>0.98299999999999998</v>
      </c>
      <c r="E1432" s="1">
        <v>0.90200000000000002</v>
      </c>
      <c r="G1432" t="str">
        <f>VLOOKUP(A1432,Sheet2!A2:B307,2)</f>
        <v>Korkea-asteen tutkinnon suorittaneet, naiset</v>
      </c>
      <c r="K1432" t="str">
        <f>VLOOKUP(B1432,Sheet2!A2:B307,2)</f>
        <v>Pitkittyneesti perusturvan varassa,  koko asuntoväestö</v>
      </c>
    </row>
    <row r="1433" spans="1:11" x14ac:dyDescent="0.2">
      <c r="A1433" s="1" t="s">
        <v>27</v>
      </c>
      <c r="B1433" s="1" t="s">
        <v>69</v>
      </c>
      <c r="C1433" s="1">
        <v>0.94</v>
      </c>
      <c r="D1433" s="1">
        <v>0.96599999999999997</v>
      </c>
      <c r="E1433" s="2"/>
      <c r="G1433" t="str">
        <f>VLOOKUP(A1433,Sheet2!A2:B307,2)</f>
        <v>Korkea-asteen tutkinnon suorittaneet, naiset</v>
      </c>
      <c r="K1433" t="str">
        <f>VLOOKUP(B1433,Sheet2!A2:B307,2)</f>
        <v>Rattijuopumukset yhteensä, miehet</v>
      </c>
    </row>
    <row r="1434" spans="1:11" x14ac:dyDescent="0.2">
      <c r="A1434" s="1" t="s">
        <v>27</v>
      </c>
      <c r="B1434" s="1" t="s">
        <v>28</v>
      </c>
      <c r="C1434" s="1">
        <v>0.96399999999999997</v>
      </c>
      <c r="D1434" s="1">
        <v>0.95799999999999996</v>
      </c>
      <c r="E1434" s="4"/>
      <c r="G1434" t="str">
        <f>VLOOKUP(A1434,Sheet2!A2:B307,2)</f>
        <v>Korkea-asteen tutkinnon suorittaneet, naiset</v>
      </c>
      <c r="K1434" t="str">
        <f>VLOOKUP(B1434,Sheet2!A2:B307,2)</f>
        <v>Toisen asteen tutkinnon suorittaneet, miehet</v>
      </c>
    </row>
    <row r="1435" spans="1:11" x14ac:dyDescent="0.2">
      <c r="A1435" s="1" t="s">
        <v>27</v>
      </c>
      <c r="B1435" s="1" t="s">
        <v>29</v>
      </c>
      <c r="C1435" s="1">
        <v>0.97199999999999998</v>
      </c>
      <c r="D1435" s="1">
        <v>0.96699999999999997</v>
      </c>
      <c r="E1435" s="4"/>
      <c r="G1435" t="str">
        <f>VLOOKUP(A1435,Sheet2!A2:B307,2)</f>
        <v>Korkea-asteen tutkinnon suorittaneet, naiset</v>
      </c>
      <c r="K1435" t="str">
        <f>VLOOKUP(B1435,Sheet2!A2:B307,2)</f>
        <v>Toisen asteen tutkinnon suorittaneet, naiset</v>
      </c>
    </row>
    <row r="1436" spans="1:11" x14ac:dyDescent="0.2">
      <c r="A1436" s="1" t="s">
        <v>27</v>
      </c>
      <c r="B1436" s="1" t="s">
        <v>31</v>
      </c>
      <c r="C1436" s="1">
        <v>0.996</v>
      </c>
      <c r="D1436" s="1">
        <v>0.995</v>
      </c>
      <c r="E1436" s="3">
        <v>0.96099999999999997</v>
      </c>
      <c r="G1436" t="str">
        <f>VLOOKUP(A1436,Sheet2!A2:B307,2)</f>
        <v>Korkea-asteen tutkinnon suorittaneet, naiset</v>
      </c>
      <c r="K1436" t="str">
        <f>VLOOKUP(B1436,Sheet2!A2:B307,2)</f>
        <v>Työlliset, 18-64-vuotiaat</v>
      </c>
    </row>
    <row r="1437" spans="1:11" x14ac:dyDescent="0.2">
      <c r="A1437" s="1" t="s">
        <v>27</v>
      </c>
      <c r="B1437" s="1" t="s">
        <v>33</v>
      </c>
      <c r="C1437" s="1">
        <v>0.96499999999999997</v>
      </c>
      <c r="D1437" s="1">
        <v>0.97399999999999998</v>
      </c>
      <c r="E1437" s="3">
        <v>-0.88</v>
      </c>
      <c r="G1437" t="str">
        <f>VLOOKUP(A1437,Sheet2!A2:B307,2)</f>
        <v>Korkea-asteen tutkinnon suorittaneet, naiset</v>
      </c>
      <c r="K1437" t="str">
        <f>VLOOKUP(B1437,Sheet2!A2:B307,2)</f>
        <v>Työttömät, 18-64-vuotiaat</v>
      </c>
    </row>
    <row r="1438" spans="1:11" x14ac:dyDescent="0.2">
      <c r="A1438" s="1" t="s">
        <v>27</v>
      </c>
      <c r="B1438" s="1" t="s">
        <v>47</v>
      </c>
      <c r="C1438" s="1">
        <v>0.96199999999999997</v>
      </c>
      <c r="D1438" s="1">
        <v>0.95599999999999996</v>
      </c>
      <c r="E1438" s="1">
        <v>0.89600000000000002</v>
      </c>
      <c r="G1438" t="str">
        <f>VLOOKUP(A1438,Sheet2!A2:B307,2)</f>
        <v>Korkea-asteen tutkinnon suorittaneet, naiset</v>
      </c>
      <c r="K1438" t="str">
        <f>VLOOKUP(B1438,Sheet2!A2:B307,2)</f>
        <v>Ulkomaalaistaustaisia</v>
      </c>
    </row>
    <row r="1439" spans="1:11" x14ac:dyDescent="0.2">
      <c r="A1439" s="1" t="s">
        <v>27</v>
      </c>
      <c r="B1439" s="1" t="s">
        <v>46</v>
      </c>
      <c r="C1439" s="1">
        <v>0.97</v>
      </c>
      <c r="D1439" s="1">
        <v>0.96499999999999997</v>
      </c>
      <c r="E1439" s="1">
        <v>0.89100000000000001</v>
      </c>
      <c r="G1439" t="str">
        <f>VLOOKUP(A1439,Sheet2!A2:B307,2)</f>
        <v>Korkea-asteen tutkinnon suorittaneet, naiset</v>
      </c>
      <c r="K1439" t="str">
        <f>VLOOKUP(B1439,Sheet2!A2:B307,2)</f>
        <v>Ulkomailla syntyneitä</v>
      </c>
    </row>
    <row r="1440" spans="1:11" x14ac:dyDescent="0.2">
      <c r="A1440" s="1" t="s">
        <v>27</v>
      </c>
      <c r="B1440" s="1" t="s">
        <v>48</v>
      </c>
      <c r="C1440" s="1">
        <v>0.99199999999999999</v>
      </c>
      <c r="D1440" s="1">
        <v>0.99199999999999999</v>
      </c>
      <c r="E1440" s="3">
        <v>0.93400000000000005</v>
      </c>
      <c r="G1440" t="str">
        <f>VLOOKUP(A1440,Sheet2!A2:B307,2)</f>
        <v>Korkea-asteen tutkinnon suorittaneet, naiset</v>
      </c>
      <c r="K1440" t="str">
        <f>VLOOKUP(B1440,Sheet2!A2:B307,2)</f>
        <v>Väestö taajamissa</v>
      </c>
    </row>
    <row r="1441" spans="1:11" x14ac:dyDescent="0.2">
      <c r="A1441" s="1" t="s">
        <v>27</v>
      </c>
      <c r="B1441" s="1" t="s">
        <v>73</v>
      </c>
      <c r="C1441" s="1">
        <v>0.99199999999999999</v>
      </c>
      <c r="D1441" s="1">
        <v>0.98799999999999999</v>
      </c>
      <c r="E1441" s="2"/>
      <c r="G1441" t="str">
        <f>VLOOKUP(A1441,Sheet2!A2:B307,2)</f>
        <v>Korkea-asteen tutkinnon suorittaneet, naiset</v>
      </c>
      <c r="K1441" t="str">
        <f>VLOOKUP(B1441,Sheet2!A2:B307,2)</f>
        <v>Velallisten lkm</v>
      </c>
    </row>
    <row r="1442" spans="1:11" x14ac:dyDescent="0.2">
      <c r="A1442" s="1" t="s">
        <v>27</v>
      </c>
      <c r="B1442" s="1" t="s">
        <v>35</v>
      </c>
      <c r="C1442" s="1">
        <v>0.98499999999999999</v>
      </c>
      <c r="D1442" s="1">
        <v>0.99099999999999999</v>
      </c>
      <c r="E1442" s="1">
        <v>0.96699999999999997</v>
      </c>
      <c r="G1442" t="str">
        <f>VLOOKUP(A1442,Sheet2!A2:B307,2)</f>
        <v>Korkea-asteen tutkinnon suorittaneet, naiset</v>
      </c>
      <c r="K1442" t="str">
        <f>VLOOKUP(B1442,Sheet2!A2:B307,2)</f>
        <v>Yrittäjät</v>
      </c>
    </row>
    <row r="1443" spans="1:11" x14ac:dyDescent="0.2">
      <c r="A1443" s="1" t="s">
        <v>11</v>
      </c>
      <c r="B1443" s="1" t="s">
        <v>45</v>
      </c>
      <c r="C1443" s="1">
        <v>0.95699999999999996</v>
      </c>
      <c r="D1443" s="1">
        <v>0.96799999999999997</v>
      </c>
      <c r="E1443" s="4"/>
      <c r="G1443" t="str">
        <f>VLOOKUP(A1443,Sheet2!A2:B307,2)</f>
        <v>Maahanmuuttaneet</v>
      </c>
      <c r="K1443">
        <f>VLOOKUP(B1443,Sheet2!A2:B307,2)</f>
        <v>0</v>
      </c>
    </row>
    <row r="1444" spans="1:11" x14ac:dyDescent="0.2">
      <c r="A1444" s="1" t="s">
        <v>11</v>
      </c>
      <c r="B1444" s="1" t="s">
        <v>34</v>
      </c>
      <c r="C1444" s="1">
        <v>0.93400000000000005</v>
      </c>
      <c r="D1444" s="1">
        <v>0.94799999999999995</v>
      </c>
      <c r="E1444" s="2"/>
      <c r="G1444" t="str">
        <f>VLOOKUP(A1444,Sheet2!A2:B307,2)</f>
        <v>Maahanmuuttaneet</v>
      </c>
      <c r="K1444" t="str">
        <f>VLOOKUP(B1444,Sheet2!A2:B307,2)</f>
        <v>0-14 -vuotiaat</v>
      </c>
    </row>
    <row r="1445" spans="1:11" x14ac:dyDescent="0.2">
      <c r="A1445" s="1" t="s">
        <v>11</v>
      </c>
      <c r="B1445" s="1" t="s">
        <v>41</v>
      </c>
      <c r="C1445" s="1">
        <v>0.98499999999999999</v>
      </c>
      <c r="D1445" s="1">
        <v>0.98899999999999999</v>
      </c>
      <c r="E1445" s="4"/>
      <c r="G1445" t="str">
        <f>VLOOKUP(A1445,Sheet2!A2:B307,2)</f>
        <v>Maahanmuuttaneet</v>
      </c>
      <c r="K1445" t="str">
        <f>VLOOKUP(B1445,Sheet2!A2:B307,2)</f>
        <v>1.1.1.1 Tulovero ansiotulosta valtionverotuksessa (TVL 124§ 1 mom.)</v>
      </c>
    </row>
    <row r="1446" spans="1:11" x14ac:dyDescent="0.2">
      <c r="A1446" s="1" t="s">
        <v>11</v>
      </c>
      <c r="B1446" s="1" t="s">
        <v>42</v>
      </c>
      <c r="C1446" s="1">
        <v>0.97699999999999998</v>
      </c>
      <c r="D1446" s="1">
        <v>0.97799999999999998</v>
      </c>
      <c r="E1446" s="4"/>
      <c r="G1446" t="str">
        <f>VLOOKUP(A1446,Sheet2!A2:B307,2)</f>
        <v>Maahanmuuttaneet</v>
      </c>
      <c r="K1446" t="str">
        <f>VLOOKUP(B1446,Sheet2!A2:B307,2)</f>
        <v>1.1.1.2 Tulovero pääomatulosta valtionverotuksessa (TVL 124 § 2 mom.)</v>
      </c>
    </row>
    <row r="1447" spans="1:11" x14ac:dyDescent="0.2">
      <c r="A1447" s="1" t="s">
        <v>11</v>
      </c>
      <c r="B1447" s="1" t="s">
        <v>43</v>
      </c>
      <c r="C1447" s="1">
        <v>0.97299999999999998</v>
      </c>
      <c r="D1447" s="1">
        <v>0.97299999999999998</v>
      </c>
      <c r="E1447" s="3">
        <v>0.91300000000000003</v>
      </c>
      <c r="G1447" t="str">
        <f>VLOOKUP(A1447,Sheet2!A2:B307,2)</f>
        <v>Maahanmuuttaneet</v>
      </c>
      <c r="K1447" t="str">
        <f>VLOOKUP(B1447,Sheet2!A2:B307,2)</f>
        <v>1.1.2.1 Kunnallisvero kunnille</v>
      </c>
    </row>
    <row r="1448" spans="1:11" x14ac:dyDescent="0.2">
      <c r="A1448" s="1" t="s">
        <v>11</v>
      </c>
      <c r="B1448" s="1" t="s">
        <v>66</v>
      </c>
      <c r="C1448" s="1">
        <v>0.95399999999999996</v>
      </c>
      <c r="D1448" s="1">
        <v>0.94599999999999995</v>
      </c>
      <c r="E1448" s="2"/>
      <c r="G1448" t="str">
        <f>VLOOKUP(A1448,Sheet2!A2:B307,2)</f>
        <v>Maahanmuuttaneet</v>
      </c>
      <c r="K1448" t="str">
        <f>VLOOKUP(B1448,Sheet2!A2:B307,2)</f>
        <v>A Omaisuusrikokset, miehet</v>
      </c>
    </row>
    <row r="1449" spans="1:11" x14ac:dyDescent="0.2">
      <c r="A1449" s="1" t="s">
        <v>11</v>
      </c>
      <c r="B1449" s="1" t="s">
        <v>71</v>
      </c>
      <c r="C1449" s="1">
        <v>0.95</v>
      </c>
      <c r="D1449" s="1">
        <v>0.94799999999999995</v>
      </c>
      <c r="E1449" s="4"/>
      <c r="G1449" t="str">
        <f>VLOOKUP(A1449,Sheet2!A2:B307,2)</f>
        <v>Maahanmuuttaneet</v>
      </c>
      <c r="K1449" t="str">
        <f>VLOOKUP(B1449,Sheet2!A2:B307,2)</f>
        <v>A Omaisuusrikokset, naiset</v>
      </c>
    </row>
    <row r="1450" spans="1:11" x14ac:dyDescent="0.2">
      <c r="A1450" s="1" t="s">
        <v>11</v>
      </c>
      <c r="B1450" s="1" t="s">
        <v>15</v>
      </c>
      <c r="C1450" s="1">
        <v>0.97799999999999998</v>
      </c>
      <c r="D1450" s="1">
        <v>0.98099999999999998</v>
      </c>
      <c r="E1450" s="4"/>
      <c r="G1450" t="str">
        <f>VLOOKUP(A1450,Sheet2!A2:B307,2)</f>
        <v>Maahanmuuttaneet</v>
      </c>
      <c r="K1450" t="str">
        <f>VLOOKUP(B1450,Sheet2!A2:B307,2)</f>
        <v>Ahtaasti asuvat asuntokunnat</v>
      </c>
    </row>
    <row r="1451" spans="1:11" x14ac:dyDescent="0.2">
      <c r="A1451" s="1" t="s">
        <v>11</v>
      </c>
      <c r="B1451" s="1" t="s">
        <v>30</v>
      </c>
      <c r="C1451" s="1">
        <v>0.96799999999999997</v>
      </c>
      <c r="D1451" s="1">
        <v>0.96699999999999997</v>
      </c>
      <c r="E1451" s="1">
        <v>0.86899999999999999</v>
      </c>
      <c r="G1451" t="str">
        <f>VLOOKUP(A1451,Sheet2!A2:B307,2)</f>
        <v>Maahanmuuttaneet</v>
      </c>
      <c r="K1451" t="str">
        <f>VLOOKUP(B1451,Sheet2!A2:B307,2)</f>
        <v>Alueella asuvan työllisen työvoiman määrä</v>
      </c>
    </row>
    <row r="1452" spans="1:11" x14ac:dyDescent="0.2">
      <c r="A1452" s="1" t="s">
        <v>11</v>
      </c>
      <c r="B1452" s="1" t="s">
        <v>36</v>
      </c>
      <c r="C1452" s="1">
        <v>0.97199999999999998</v>
      </c>
      <c r="D1452" s="1">
        <v>0.96799999999999997</v>
      </c>
      <c r="E1452" s="3">
        <v>0.86399999999999999</v>
      </c>
      <c r="G1452" t="str">
        <f>VLOOKUP(A1452,Sheet2!A2:B307,2)</f>
        <v>Maahanmuuttaneet</v>
      </c>
      <c r="K1452" t="str">
        <f>VLOOKUP(B1452,Sheet2!A2:B307,2)</f>
        <v>Alueella olevien työpaikkojen lukumäärä</v>
      </c>
    </row>
    <row r="1453" spans="1:11" x14ac:dyDescent="0.2">
      <c r="A1453" s="1" t="s">
        <v>11</v>
      </c>
      <c r="B1453" s="1" t="s">
        <v>32</v>
      </c>
      <c r="C1453" s="1">
        <v>0.94099999999999995</v>
      </c>
      <c r="D1453" s="1">
        <v>0.93799999999999994</v>
      </c>
      <c r="E1453" s="3">
        <v>0.82499999999999996</v>
      </c>
      <c r="G1453" t="str">
        <f>VLOOKUP(A1453,Sheet2!A2:B307,2)</f>
        <v>Maahanmuuttaneet</v>
      </c>
      <c r="K1453" t="str">
        <f>VLOOKUP(B1453,Sheet2!A2:B307,2)</f>
        <v>Asuinkunnassa työssäkäyvät</v>
      </c>
    </row>
    <row r="1454" spans="1:11" x14ac:dyDescent="0.2">
      <c r="A1454" s="1" t="s">
        <v>11</v>
      </c>
      <c r="B1454" s="1" t="s">
        <v>16</v>
      </c>
      <c r="C1454" s="1">
        <v>0.93799999999999994</v>
      </c>
      <c r="D1454" s="1">
        <v>0.93</v>
      </c>
      <c r="E1454" s="4"/>
      <c r="G1454" t="str">
        <f>VLOOKUP(A1454,Sheet2!A2:B307,2)</f>
        <v>Maahanmuuttaneet</v>
      </c>
      <c r="K1454" t="str">
        <f>VLOOKUP(B1454,Sheet2!A2:B307,2)</f>
        <v>Asuntokunnan koko (1 henkilö)</v>
      </c>
    </row>
    <row r="1455" spans="1:11" x14ac:dyDescent="0.2">
      <c r="A1455" s="1" t="s">
        <v>11</v>
      </c>
      <c r="B1455" s="1" t="s">
        <v>17</v>
      </c>
      <c r="C1455" s="1">
        <v>0.94099999999999995</v>
      </c>
      <c r="D1455" s="1">
        <v>0.94199999999999995</v>
      </c>
      <c r="E1455" s="3">
        <v>0.89600000000000002</v>
      </c>
      <c r="G1455" t="str">
        <f>VLOOKUP(A1455,Sheet2!A2:B307,2)</f>
        <v>Maahanmuuttaneet</v>
      </c>
      <c r="K1455" t="str">
        <f>VLOOKUP(B1455,Sheet2!A2:B307,2)</f>
        <v>Asuntokunnan koko (2 henkilöä)</v>
      </c>
    </row>
    <row r="1456" spans="1:11" x14ac:dyDescent="0.2">
      <c r="A1456" s="1" t="s">
        <v>11</v>
      </c>
      <c r="B1456" s="1" t="s">
        <v>18</v>
      </c>
      <c r="C1456" s="1">
        <v>0.96199999999999997</v>
      </c>
      <c r="D1456" s="1">
        <v>0.96599999999999997</v>
      </c>
      <c r="E1456" s="4"/>
      <c r="G1456" t="str">
        <f>VLOOKUP(A1456,Sheet2!A2:B307,2)</f>
        <v>Maahanmuuttaneet</v>
      </c>
      <c r="K1456" t="str">
        <f>VLOOKUP(B1456,Sheet2!A2:B307,2)</f>
        <v>Asuntokunnan koko (3 henkilöä)</v>
      </c>
    </row>
    <row r="1457" spans="1:11" x14ac:dyDescent="0.2">
      <c r="A1457" s="1" t="s">
        <v>11</v>
      </c>
      <c r="B1457" s="1" t="s">
        <v>19</v>
      </c>
      <c r="C1457" s="1">
        <v>0.93400000000000005</v>
      </c>
      <c r="D1457" s="1">
        <v>0.94799999999999995</v>
      </c>
      <c r="E1457" s="4"/>
      <c r="G1457" t="str">
        <f>VLOOKUP(A1457,Sheet2!A2:B307,2)</f>
        <v>Maahanmuuttaneet</v>
      </c>
      <c r="K1457" t="str">
        <f>VLOOKUP(B1457,Sheet2!A2:B307,2)</f>
        <v>Asuntokunnan koko (4+ henkilöä)</v>
      </c>
    </row>
    <row r="1458" spans="1:11" x14ac:dyDescent="0.2">
      <c r="A1458" s="1" t="s">
        <v>11</v>
      </c>
      <c r="B1458" s="1" t="s">
        <v>14</v>
      </c>
      <c r="C1458" s="1">
        <v>0.94799999999999995</v>
      </c>
      <c r="D1458" s="1">
        <v>0.94499999999999995</v>
      </c>
      <c r="E1458" s="3">
        <v>0.85</v>
      </c>
      <c r="G1458" t="str">
        <f>VLOOKUP(A1458,Sheet2!A2:B307,2)</f>
        <v>Maahanmuuttaneet</v>
      </c>
      <c r="K1458" t="str">
        <f>VLOOKUP(B1458,Sheet2!A2:B307,2)</f>
        <v>Asuntokuntien lukumäärä</v>
      </c>
    </row>
    <row r="1459" spans="1:11" x14ac:dyDescent="0.2">
      <c r="A1459" s="1" t="s">
        <v>11</v>
      </c>
      <c r="B1459" s="1" t="s">
        <v>55</v>
      </c>
      <c r="C1459" s="1">
        <v>0.96599999999999997</v>
      </c>
      <c r="D1459" s="1">
        <v>0.96699999999999997</v>
      </c>
      <c r="E1459" s="3">
        <v>-0.81200000000000006</v>
      </c>
      <c r="G1459" t="str">
        <f>VLOOKUP(A1459,Sheet2!A2:B307,2)</f>
        <v>Maahanmuuttaneet</v>
      </c>
      <c r="K1459" t="str">
        <f>VLOOKUP(B1459,Sheet2!A2:B307,2)</f>
        <v>Avioliiton solmineet miehet, puoliso eri sukupuolta</v>
      </c>
    </row>
    <row r="1460" spans="1:11" x14ac:dyDescent="0.2">
      <c r="A1460" s="1" t="s">
        <v>11</v>
      </c>
      <c r="B1460" s="1" t="s">
        <v>56</v>
      </c>
      <c r="C1460" s="1">
        <v>0.96699999999999997</v>
      </c>
      <c r="D1460" s="1">
        <v>0.96599999999999997</v>
      </c>
      <c r="E1460" s="3">
        <v>-0.82</v>
      </c>
      <c r="G1460" t="str">
        <f>VLOOKUP(A1460,Sheet2!A2:B307,2)</f>
        <v>Maahanmuuttaneet</v>
      </c>
      <c r="K1460" t="str">
        <f>VLOOKUP(B1460,Sheet2!A2:B307,2)</f>
        <v>Avioliiton solmineet naiset, puoliso eri sukupuolta</v>
      </c>
    </row>
    <row r="1461" spans="1:11" x14ac:dyDescent="0.2">
      <c r="A1461" s="1" t="s">
        <v>11</v>
      </c>
      <c r="B1461" s="1" t="s">
        <v>57</v>
      </c>
      <c r="C1461" s="1">
        <v>0.95699999999999996</v>
      </c>
      <c r="D1461" s="1">
        <v>0.94499999999999995</v>
      </c>
      <c r="E1461" s="2"/>
      <c r="G1461" t="str">
        <f>VLOOKUP(A1461,Sheet2!A2:B307,2)</f>
        <v>Maahanmuuttaneet</v>
      </c>
      <c r="K1461" t="str">
        <f>VLOOKUP(B1461,Sheet2!A2:B307,2)</f>
        <v>Avioliitosta eronneet miehet, puoliso eri sukupuolta</v>
      </c>
    </row>
    <row r="1462" spans="1:11" x14ac:dyDescent="0.2">
      <c r="A1462" s="1" t="s">
        <v>11</v>
      </c>
      <c r="B1462" s="1" t="s">
        <v>58</v>
      </c>
      <c r="C1462" s="1">
        <v>0.95299999999999996</v>
      </c>
      <c r="D1462" s="1">
        <v>0.94199999999999995</v>
      </c>
      <c r="E1462" s="2"/>
      <c r="G1462" t="str">
        <f>VLOOKUP(A1462,Sheet2!A2:B307,2)</f>
        <v>Maahanmuuttaneet</v>
      </c>
      <c r="K1462" t="str">
        <f>VLOOKUP(B1462,Sheet2!A2:B307,2)</f>
        <v>Avioliitosta eronneet naiset, puoliso eri sukupuolta</v>
      </c>
    </row>
    <row r="1463" spans="1:11" x14ac:dyDescent="0.2">
      <c r="A1463" s="1" t="s">
        <v>11</v>
      </c>
      <c r="B1463" s="1" t="s">
        <v>51</v>
      </c>
      <c r="C1463" s="1">
        <v>0.94799999999999995</v>
      </c>
      <c r="D1463" s="1">
        <v>0.96599999999999997</v>
      </c>
      <c r="E1463" s="4"/>
      <c r="G1463" t="str">
        <f>VLOOKUP(A1463,Sheet2!A2:B307,2)</f>
        <v>Maahanmuuttaneet</v>
      </c>
      <c r="K1463" t="str">
        <f>VLOOKUP(B1463,Sheet2!A2:B307,2)</f>
        <v>Aviopari tai rekisteröity pari ja lapsia, alle 3-v. lasten lkm perheissä</v>
      </c>
    </row>
    <row r="1464" spans="1:11" x14ac:dyDescent="0.2">
      <c r="A1464" s="1" t="s">
        <v>11</v>
      </c>
      <c r="B1464" s="1" t="s">
        <v>53</v>
      </c>
      <c r="C1464" s="1">
        <v>0.93400000000000005</v>
      </c>
      <c r="D1464" s="1">
        <v>0.95799999999999996</v>
      </c>
      <c r="E1464" s="4"/>
      <c r="G1464" t="str">
        <f>VLOOKUP(A1464,Sheet2!A2:B307,2)</f>
        <v>Maahanmuuttaneet</v>
      </c>
      <c r="K1464" t="str">
        <f>VLOOKUP(B1464,Sheet2!A2:B307,2)</f>
        <v>Aviopari tai rekisteröity pari ja lapsia, alle 7-v. lasten lkm perheissä</v>
      </c>
    </row>
    <row r="1465" spans="1:11" x14ac:dyDescent="0.2">
      <c r="A1465" s="1" t="s">
        <v>11</v>
      </c>
      <c r="B1465" s="1" t="s">
        <v>49</v>
      </c>
      <c r="C1465" s="1">
        <v>0.92800000000000005</v>
      </c>
      <c r="D1465" s="1">
        <v>0.94399999999999995</v>
      </c>
      <c r="E1465" s="4"/>
      <c r="G1465" t="str">
        <f>VLOOKUP(A1465,Sheet2!A2:B307,2)</f>
        <v>Maahanmuuttaneet</v>
      </c>
      <c r="K1465" t="str">
        <f>VLOOKUP(B1465,Sheet2!A2:B307,2)</f>
        <v>Aviopari tai rekisteröity pari ja lapsia, henkilöitä perheessä</v>
      </c>
    </row>
    <row r="1466" spans="1:11" x14ac:dyDescent="0.2">
      <c r="A1466" s="1" t="s">
        <v>11</v>
      </c>
      <c r="B1466" s="1" t="s">
        <v>52</v>
      </c>
      <c r="C1466" s="1">
        <v>0.93200000000000005</v>
      </c>
      <c r="D1466" s="1">
        <v>0.94099999999999995</v>
      </c>
      <c r="E1466" s="4"/>
      <c r="G1466" t="str">
        <f>VLOOKUP(A1466,Sheet2!A2:B307,2)</f>
        <v>Maahanmuuttaneet</v>
      </c>
      <c r="K1466" t="str">
        <f>VLOOKUP(B1466,Sheet2!A2:B307,2)</f>
        <v>Avopari ja lapsia, alle 3-v. lasten lkm perheissä</v>
      </c>
    </row>
    <row r="1467" spans="1:11" x14ac:dyDescent="0.2">
      <c r="A1467" s="1" t="s">
        <v>11</v>
      </c>
      <c r="B1467" s="1" t="s">
        <v>54</v>
      </c>
      <c r="C1467" s="1">
        <v>0.92800000000000005</v>
      </c>
      <c r="D1467" s="1">
        <v>0.93700000000000006</v>
      </c>
      <c r="E1467" s="4"/>
      <c r="G1467" t="str">
        <f>VLOOKUP(A1467,Sheet2!A2:B307,2)</f>
        <v>Maahanmuuttaneet</v>
      </c>
      <c r="K1467" t="str">
        <f>VLOOKUP(B1467,Sheet2!A2:B307,2)</f>
        <v>Avopari ja lapsia, alle 7-v. lasten lkm perheissä</v>
      </c>
    </row>
    <row r="1468" spans="1:11" x14ac:dyDescent="0.2">
      <c r="A1468" s="1" t="s">
        <v>11</v>
      </c>
      <c r="B1468" s="1" t="s">
        <v>50</v>
      </c>
      <c r="C1468" s="1">
        <v>0.92600000000000005</v>
      </c>
      <c r="D1468" s="1">
        <v>0.93100000000000005</v>
      </c>
      <c r="E1468" s="3">
        <v>0.84499999999999997</v>
      </c>
      <c r="G1468" t="str">
        <f>VLOOKUP(A1468,Sheet2!A2:B307,2)</f>
        <v>Maahanmuuttaneet</v>
      </c>
      <c r="K1468" t="str">
        <f>VLOOKUP(B1468,Sheet2!A2:B307,2)</f>
        <v>Avopari ja lapsia, henkilöitä perheessä</v>
      </c>
    </row>
    <row r="1469" spans="1:11" x14ac:dyDescent="0.2">
      <c r="A1469" s="1" t="s">
        <v>11</v>
      </c>
      <c r="B1469" s="1" t="s">
        <v>67</v>
      </c>
      <c r="C1469" s="1">
        <v>0.93500000000000005</v>
      </c>
      <c r="D1469" s="1">
        <v>0.92800000000000005</v>
      </c>
      <c r="E1469" s="4"/>
      <c r="G1469" t="str">
        <f>VLOOKUP(A1469,Sheet2!A2:B307,2)</f>
        <v>Maahanmuuttaneet</v>
      </c>
      <c r="K1469" t="str">
        <f>VLOOKUP(B1469,Sheet2!A2:B307,2)</f>
        <v>B Henkeen ja terveyteen kohdistuneet rikokset, miehet</v>
      </c>
    </row>
    <row r="1470" spans="1:11" x14ac:dyDescent="0.2">
      <c r="A1470" s="1" t="s">
        <v>11</v>
      </c>
      <c r="B1470" s="1" t="s">
        <v>72</v>
      </c>
      <c r="C1470" s="1">
        <v>0.94599999999999995</v>
      </c>
      <c r="D1470" s="1">
        <v>0.92300000000000004</v>
      </c>
      <c r="E1470" s="4"/>
      <c r="G1470" t="str">
        <f>VLOOKUP(A1470,Sheet2!A2:B307,2)</f>
        <v>Maahanmuuttaneet</v>
      </c>
      <c r="K1470" t="str">
        <f>VLOOKUP(B1470,Sheet2!A2:B307,2)</f>
        <v>B Henkeen ja terveyteen kohdistuneet rikokset, naiset</v>
      </c>
    </row>
    <row r="1471" spans="1:11" x14ac:dyDescent="0.2">
      <c r="A1471" s="1" t="s">
        <v>11</v>
      </c>
      <c r="B1471" s="1" t="s">
        <v>68</v>
      </c>
      <c r="C1471" s="1">
        <v>0.92100000000000004</v>
      </c>
      <c r="D1471" s="1">
        <v>0.94099999999999995</v>
      </c>
      <c r="E1471" s="4"/>
      <c r="G1471" t="str">
        <f>VLOOKUP(A1471,Sheet2!A2:B307,2)</f>
        <v>Maahanmuuttaneet</v>
      </c>
      <c r="K1471" t="str">
        <f>VLOOKUP(B1471,Sheet2!A2:B307,2)</f>
        <v>C Seksuaalirikokset, miehet</v>
      </c>
    </row>
    <row r="1472" spans="1:11" x14ac:dyDescent="0.2">
      <c r="A1472" s="1" t="s">
        <v>11</v>
      </c>
      <c r="B1472" s="1" t="s">
        <v>22</v>
      </c>
      <c r="C1472" s="1">
        <v>0.95499999999999996</v>
      </c>
      <c r="D1472" s="1">
        <v>0.95299999999999996</v>
      </c>
      <c r="E1472" s="4"/>
      <c r="G1472" t="str">
        <f>VLOOKUP(A1472,Sheet2!A2:B307,2)</f>
        <v>Maahanmuuttaneet</v>
      </c>
      <c r="K1472" t="str">
        <f>VLOOKUP(B1472,Sheet2!A2:B307,2)</f>
        <v>Ei perusasteen jälkeistä tutkintoa, miehet</v>
      </c>
    </row>
    <row r="1473" spans="1:11" x14ac:dyDescent="0.2">
      <c r="A1473" s="1" t="s">
        <v>11</v>
      </c>
      <c r="B1473" s="1" t="s">
        <v>23</v>
      </c>
      <c r="C1473" s="1">
        <v>0.95</v>
      </c>
      <c r="D1473" s="1">
        <v>0.94799999999999995</v>
      </c>
      <c r="E1473" s="4"/>
      <c r="G1473" t="str">
        <f>VLOOKUP(A1473,Sheet2!A2:B307,2)</f>
        <v>Maahanmuuttaneet</v>
      </c>
      <c r="K1473" t="str">
        <f>VLOOKUP(B1473,Sheet2!A2:B307,2)</f>
        <v>Ei perusasteen jälkeistä tutkintoa, naiset</v>
      </c>
    </row>
    <row r="1474" spans="1:11" x14ac:dyDescent="0.2">
      <c r="A1474" s="1" t="s">
        <v>11</v>
      </c>
      <c r="B1474" s="1" t="s">
        <v>70</v>
      </c>
      <c r="C1474" s="1">
        <v>0.94099999999999995</v>
      </c>
      <c r="D1474" s="1">
        <v>0.93799999999999994</v>
      </c>
      <c r="E1474" s="4"/>
      <c r="G1474" t="str">
        <f>VLOOKUP(A1474,Sheet2!A2:B307,2)</f>
        <v>Maahanmuuttaneet</v>
      </c>
      <c r="K1474" t="str">
        <f>VLOOKUP(B1474,Sheet2!A2:B307,2)</f>
        <v>Huumausainerikokset yhteensä, miehet</v>
      </c>
    </row>
    <row r="1475" spans="1:11" x14ac:dyDescent="0.2">
      <c r="A1475" s="1" t="s">
        <v>11</v>
      </c>
      <c r="B1475" s="1" t="s">
        <v>21</v>
      </c>
      <c r="C1475" s="1">
        <v>0.93</v>
      </c>
      <c r="D1475" s="1">
        <v>0.92300000000000004</v>
      </c>
      <c r="E1475" s="3">
        <v>0.82499999999999996</v>
      </c>
      <c r="G1475" t="str">
        <f>VLOOKUP(A1475,Sheet2!A2:B307,2)</f>
        <v>Maahanmuuttaneet</v>
      </c>
      <c r="K1475" t="str">
        <f>VLOOKUP(B1475,Sheet2!A2:B307,2)</f>
        <v>Hyvin varustetuissa asunnoissa asuvat vanhusasuntokunnat</v>
      </c>
    </row>
    <row r="1476" spans="1:11" x14ac:dyDescent="0.2">
      <c r="A1476" s="1" t="s">
        <v>11</v>
      </c>
      <c r="B1476" s="1" t="s">
        <v>65</v>
      </c>
      <c r="C1476" s="1">
        <v>0.91</v>
      </c>
      <c r="D1476" s="1">
        <v>0.84299999999999997</v>
      </c>
      <c r="E1476" s="2"/>
      <c r="G1476" t="str">
        <f>VLOOKUP(A1476,Sheet2!A2:B307,2)</f>
        <v>Maahanmuuttaneet</v>
      </c>
      <c r="K1476" t="str">
        <f>VLOOKUP(B1476,Sheet2!A2:B307,2)</f>
        <v>Itsemurhan tutkinta</v>
      </c>
    </row>
    <row r="1477" spans="1:11" x14ac:dyDescent="0.2">
      <c r="A1477" s="1" t="s">
        <v>11</v>
      </c>
      <c r="B1477" s="1" t="s">
        <v>39</v>
      </c>
      <c r="C1477" s="1">
        <v>0.86299999999999999</v>
      </c>
      <c r="D1477" s="1">
        <v>0.86699999999999999</v>
      </c>
      <c r="E1477" s="4"/>
      <c r="G1477" t="str">
        <f>VLOOKUP(A1477,Sheet2!A2:B307,2)</f>
        <v>Maahanmuuttaneet</v>
      </c>
      <c r="K1477" t="str">
        <f>VLOOKUP(B1477,Sheet2!A2:B307,2)</f>
        <v>Jalostuksen työllinen työvoima</v>
      </c>
    </row>
    <row r="1478" spans="1:11" x14ac:dyDescent="0.2">
      <c r="A1478" s="1" t="s">
        <v>11</v>
      </c>
      <c r="B1478" s="1" t="s">
        <v>37</v>
      </c>
      <c r="C1478" s="1">
        <v>0.88100000000000001</v>
      </c>
      <c r="D1478" s="1">
        <v>0.88800000000000001</v>
      </c>
      <c r="E1478" s="4"/>
      <c r="G1478" t="str">
        <f>VLOOKUP(A1478,Sheet2!A2:B307,2)</f>
        <v>Maahanmuuttaneet</v>
      </c>
      <c r="K1478" t="str">
        <f>VLOOKUP(B1478,Sheet2!A2:B307,2)</f>
        <v>Jalostuksen työpaikat</v>
      </c>
    </row>
    <row r="1479" spans="1:11" x14ac:dyDescent="0.2">
      <c r="A1479" s="1" t="s">
        <v>11</v>
      </c>
      <c r="B1479" s="1" t="s">
        <v>64</v>
      </c>
      <c r="C1479" s="1">
        <v>0.97599999999999998</v>
      </c>
      <c r="D1479" s="1">
        <v>0.98</v>
      </c>
      <c r="E1479" s="4"/>
      <c r="G1479" t="str">
        <f>VLOOKUP(A1479,Sheet2!A2:B307,2)</f>
        <v>Maahanmuuttaneet</v>
      </c>
      <c r="K1479" t="str">
        <f>VLOOKUP(B1479,Sheet2!A2:B307,2)</f>
        <v>Kokonaan perusturvan varassa, asuntoväestö lapsia</v>
      </c>
    </row>
    <row r="1480" spans="1:11" x14ac:dyDescent="0.2">
      <c r="A1480" s="1" t="s">
        <v>11</v>
      </c>
      <c r="B1480" s="1" t="s">
        <v>61</v>
      </c>
      <c r="C1480" s="1">
        <v>0.93700000000000006</v>
      </c>
      <c r="D1480" s="1">
        <v>0.93799999999999994</v>
      </c>
      <c r="E1480" s="2"/>
      <c r="G1480" t="str">
        <f>VLOOKUP(A1480,Sheet2!A2:B307,2)</f>
        <v>Maahanmuuttaneet</v>
      </c>
      <c r="K1480" t="str">
        <f>VLOOKUP(B1480,Sheet2!A2:B307,2)</f>
        <v>Kokonaan perusturvan varassa, koko asuntoväestö</v>
      </c>
    </row>
    <row r="1481" spans="1:11" x14ac:dyDescent="0.2">
      <c r="A1481" s="1" t="s">
        <v>11</v>
      </c>
      <c r="B1481" s="1" t="s">
        <v>26</v>
      </c>
      <c r="C1481" s="1">
        <v>0.97399999999999998</v>
      </c>
      <c r="D1481" s="1">
        <v>0.97599999999999998</v>
      </c>
      <c r="E1481" s="1">
        <v>0.91300000000000003</v>
      </c>
      <c r="G1481" t="str">
        <f>VLOOKUP(A1481,Sheet2!A2:B307,2)</f>
        <v>Maahanmuuttaneet</v>
      </c>
      <c r="K1481" t="str">
        <f>VLOOKUP(B1481,Sheet2!A2:B307,2)</f>
        <v>Korkea-asteen tutkinnon suorittaneet, miehet</v>
      </c>
    </row>
    <row r="1482" spans="1:11" x14ac:dyDescent="0.2">
      <c r="A1482" s="1" t="s">
        <v>11</v>
      </c>
      <c r="B1482" s="1" t="s">
        <v>27</v>
      </c>
      <c r="C1482" s="1">
        <v>0.97499999999999998</v>
      </c>
      <c r="D1482" s="1">
        <v>0.97399999999999998</v>
      </c>
      <c r="E1482" s="1">
        <v>0.89200000000000002</v>
      </c>
      <c r="G1482" t="str">
        <f>VLOOKUP(A1482,Sheet2!A2:B307,2)</f>
        <v>Maahanmuuttaneet</v>
      </c>
      <c r="K1482" t="str">
        <f>VLOOKUP(B1482,Sheet2!A2:B307,2)</f>
        <v>Korkea-asteen tutkinnon suorittaneet, naiset</v>
      </c>
    </row>
    <row r="1483" spans="1:11" x14ac:dyDescent="0.2">
      <c r="A1483" s="1" t="s">
        <v>11</v>
      </c>
      <c r="B1483" s="1" t="s">
        <v>12</v>
      </c>
      <c r="C1483" s="1">
        <v>0.98799999999999999</v>
      </c>
      <c r="D1483" s="1">
        <v>0.99</v>
      </c>
      <c r="E1483" s="2"/>
      <c r="G1483" t="str">
        <f>VLOOKUP(A1483,Sheet2!A2:B307,2)</f>
        <v>Maahanmuuttaneet</v>
      </c>
      <c r="K1483" t="str">
        <f>VLOOKUP(B1483,Sheet2!A2:B307,2)</f>
        <v>Maastamuuttaneet</v>
      </c>
    </row>
    <row r="1484" spans="1:11" x14ac:dyDescent="0.2">
      <c r="A1484" s="1" t="s">
        <v>11</v>
      </c>
      <c r="B1484" s="1" t="s">
        <v>44</v>
      </c>
      <c r="C1484" s="1">
        <v>0.82699999999999996</v>
      </c>
      <c r="D1484" s="1">
        <v>0.80900000000000005</v>
      </c>
      <c r="E1484" s="4"/>
      <c r="G1484" t="str">
        <f>VLOOKUP(A1484,Sheet2!A2:B307,2)</f>
        <v>Maahanmuuttaneet</v>
      </c>
      <c r="K1484" t="str">
        <f>VLOOKUP(B1484,Sheet2!A2:B307,2)</f>
        <v>Päästöt yhteensä pl. LULUCF-sektori</v>
      </c>
    </row>
    <row r="1485" spans="1:11" x14ac:dyDescent="0.2">
      <c r="A1485" s="1" t="s">
        <v>11</v>
      </c>
      <c r="B1485" s="1" t="s">
        <v>38</v>
      </c>
      <c r="C1485" s="1">
        <v>0.97499999999999998</v>
      </c>
      <c r="D1485" s="1">
        <v>0.97099999999999997</v>
      </c>
      <c r="E1485" s="1">
        <v>0.86899999999999999</v>
      </c>
      <c r="G1485" t="str">
        <f>VLOOKUP(A1485,Sheet2!A2:B307,2)</f>
        <v>Maahanmuuttaneet</v>
      </c>
      <c r="K1485" t="str">
        <f>VLOOKUP(B1485,Sheet2!A2:B307,2)</f>
        <v>Palvelujen työpaikat</v>
      </c>
    </row>
    <row r="1486" spans="1:11" x14ac:dyDescent="0.2">
      <c r="A1486" s="1" t="s">
        <v>11</v>
      </c>
      <c r="B1486" s="1" t="s">
        <v>40</v>
      </c>
      <c r="C1486" s="1">
        <v>0.97699999999999998</v>
      </c>
      <c r="D1486" s="1">
        <v>0.97499999999999998</v>
      </c>
      <c r="E1486" s="1">
        <v>0.873</v>
      </c>
      <c r="G1486" t="str">
        <f>VLOOKUP(A1486,Sheet2!A2:B307,2)</f>
        <v>Maahanmuuttaneet</v>
      </c>
      <c r="K1486" t="str">
        <f>VLOOKUP(B1486,Sheet2!A2:B307,2)</f>
        <v>Palvelutoimialojen työllinen työvoima</v>
      </c>
    </row>
    <row r="1487" spans="1:11" x14ac:dyDescent="0.2">
      <c r="A1487" s="1" t="s">
        <v>11</v>
      </c>
      <c r="B1487" s="1" t="s">
        <v>13</v>
      </c>
      <c r="C1487" s="1">
        <v>0.94499999999999995</v>
      </c>
      <c r="D1487" s="1">
        <v>0.94799999999999995</v>
      </c>
      <c r="E1487" s="1">
        <v>0.88</v>
      </c>
      <c r="G1487" t="str">
        <f>VLOOKUP(A1487,Sheet2!A2:B307,2)</f>
        <v>Maahanmuuttaneet</v>
      </c>
      <c r="K1487" t="str">
        <f>VLOOKUP(B1487,Sheet2!A2:B307,2)</f>
        <v>Perheiden lukumäärä</v>
      </c>
    </row>
    <row r="1488" spans="1:11" x14ac:dyDescent="0.2">
      <c r="A1488" s="1" t="s">
        <v>11</v>
      </c>
      <c r="B1488" s="1" t="s">
        <v>63</v>
      </c>
      <c r="C1488" s="1">
        <v>0.92700000000000005</v>
      </c>
      <c r="D1488" s="1">
        <v>0.93400000000000005</v>
      </c>
      <c r="E1488" s="2"/>
      <c r="G1488" t="str">
        <f>VLOOKUP(A1488,Sheet2!A2:B307,2)</f>
        <v>Maahanmuuttaneet</v>
      </c>
      <c r="K1488" t="str">
        <f>VLOOKUP(B1488,Sheet2!A2:B307,2)</f>
        <v>Perusturvan osuus yli puolet tuloista, koko asuntoväestö</v>
      </c>
    </row>
    <row r="1489" spans="1:11" x14ac:dyDescent="0.2">
      <c r="A1489" s="1" t="s">
        <v>11</v>
      </c>
      <c r="B1489" s="1" t="s">
        <v>59</v>
      </c>
      <c r="C1489" s="1">
        <v>0.878</v>
      </c>
      <c r="D1489" s="1">
        <v>0.88500000000000001</v>
      </c>
      <c r="E1489" s="3">
        <v>0.85499999999999998</v>
      </c>
      <c r="G1489" t="str">
        <f>VLOOKUP(A1489,Sheet2!A2:B307,2)</f>
        <v>Maahanmuuttaneet</v>
      </c>
      <c r="K1489" t="str">
        <f>VLOOKUP(B1489,Sheet2!A2:B307,2)</f>
        <v>Pienituloisten henkilöiden lukumäärä asuntoväestössä</v>
      </c>
    </row>
    <row r="1490" spans="1:11" x14ac:dyDescent="0.2">
      <c r="A1490" s="1" t="s">
        <v>11</v>
      </c>
      <c r="B1490" s="1" t="s">
        <v>60</v>
      </c>
      <c r="C1490" s="1">
        <v>0.90400000000000003</v>
      </c>
      <c r="D1490" s="1">
        <v>0.92600000000000005</v>
      </c>
      <c r="E1490" s="1">
        <v>0.878</v>
      </c>
      <c r="G1490" t="str">
        <f>VLOOKUP(A1490,Sheet2!A2:B307,2)</f>
        <v>Maahanmuuttaneet</v>
      </c>
      <c r="K1490" t="str">
        <f>VLOOKUP(B1490,Sheet2!A2:B307,2)</f>
        <v>Pienituloisten lasten lukumäärä asuntoväestössä</v>
      </c>
    </row>
    <row r="1491" spans="1:11" x14ac:dyDescent="0.2">
      <c r="A1491" s="1" t="s">
        <v>11</v>
      </c>
      <c r="B1491" s="1" t="s">
        <v>62</v>
      </c>
      <c r="C1491" s="1">
        <v>0.94199999999999995</v>
      </c>
      <c r="D1491" s="1">
        <v>0.94699999999999995</v>
      </c>
      <c r="E1491" s="1">
        <v>0.88900000000000001</v>
      </c>
      <c r="G1491" t="str">
        <f>VLOOKUP(A1491,Sheet2!A2:B307,2)</f>
        <v>Maahanmuuttaneet</v>
      </c>
      <c r="K1491" t="str">
        <f>VLOOKUP(B1491,Sheet2!A2:B307,2)</f>
        <v>Pitkittyneesti perusturvan varassa,  koko asuntoväestö</v>
      </c>
    </row>
    <row r="1492" spans="1:11" x14ac:dyDescent="0.2">
      <c r="A1492" s="1" t="s">
        <v>11</v>
      </c>
      <c r="B1492" s="1" t="s">
        <v>69</v>
      </c>
      <c r="C1492" s="1">
        <v>0.89</v>
      </c>
      <c r="D1492" s="1">
        <v>0.91700000000000004</v>
      </c>
      <c r="E1492" s="2"/>
      <c r="G1492" t="str">
        <f>VLOOKUP(A1492,Sheet2!A2:B307,2)</f>
        <v>Maahanmuuttaneet</v>
      </c>
      <c r="K1492" t="str">
        <f>VLOOKUP(B1492,Sheet2!A2:B307,2)</f>
        <v>Rattijuopumukset yhteensä, miehet</v>
      </c>
    </row>
    <row r="1493" spans="1:11" x14ac:dyDescent="0.2">
      <c r="A1493" s="1" t="s">
        <v>11</v>
      </c>
      <c r="B1493" s="1" t="s">
        <v>28</v>
      </c>
      <c r="C1493" s="1">
        <v>0.90100000000000002</v>
      </c>
      <c r="D1493" s="1">
        <v>0.89300000000000002</v>
      </c>
      <c r="E1493" s="2"/>
      <c r="G1493" t="str">
        <f>VLOOKUP(A1493,Sheet2!A2:B307,2)</f>
        <v>Maahanmuuttaneet</v>
      </c>
      <c r="K1493" t="str">
        <f>VLOOKUP(B1493,Sheet2!A2:B307,2)</f>
        <v>Toisen asteen tutkinnon suorittaneet, miehet</v>
      </c>
    </row>
    <row r="1494" spans="1:11" x14ac:dyDescent="0.2">
      <c r="A1494" s="1" t="s">
        <v>11</v>
      </c>
      <c r="B1494" s="1" t="s">
        <v>29</v>
      </c>
      <c r="C1494" s="1">
        <v>0.91400000000000003</v>
      </c>
      <c r="D1494" s="1">
        <v>0.90500000000000003</v>
      </c>
      <c r="E1494" s="2"/>
      <c r="G1494" t="str">
        <f>VLOOKUP(A1494,Sheet2!A2:B307,2)</f>
        <v>Maahanmuuttaneet</v>
      </c>
      <c r="K1494" t="str">
        <f>VLOOKUP(B1494,Sheet2!A2:B307,2)</f>
        <v>Toisen asteen tutkinnon suorittaneet, naiset</v>
      </c>
    </row>
    <row r="1495" spans="1:11" x14ac:dyDescent="0.2">
      <c r="A1495" s="1" t="s">
        <v>11</v>
      </c>
      <c r="B1495" s="1" t="s">
        <v>31</v>
      </c>
      <c r="C1495" s="1">
        <v>0.96799999999999997</v>
      </c>
      <c r="D1495" s="1">
        <v>0.96699999999999997</v>
      </c>
      <c r="E1495" s="1">
        <v>0.86899999999999999</v>
      </c>
      <c r="G1495" t="str">
        <f>VLOOKUP(A1495,Sheet2!A2:B307,2)</f>
        <v>Maahanmuuttaneet</v>
      </c>
      <c r="K1495" t="str">
        <f>VLOOKUP(B1495,Sheet2!A2:B307,2)</f>
        <v>Työlliset, 18-64-vuotiaat</v>
      </c>
    </row>
    <row r="1496" spans="1:11" x14ac:dyDescent="0.2">
      <c r="A1496" s="1" t="s">
        <v>11</v>
      </c>
      <c r="B1496" s="1" t="s">
        <v>33</v>
      </c>
      <c r="C1496" s="1">
        <v>0.90300000000000002</v>
      </c>
      <c r="D1496" s="1">
        <v>0.91700000000000004</v>
      </c>
      <c r="E1496" s="4"/>
      <c r="G1496" t="str">
        <f>VLOOKUP(A1496,Sheet2!A2:B307,2)</f>
        <v>Maahanmuuttaneet</v>
      </c>
      <c r="K1496" t="str">
        <f>VLOOKUP(B1496,Sheet2!A2:B307,2)</f>
        <v>Työttömät, 18-64-vuotiaat</v>
      </c>
    </row>
    <row r="1497" spans="1:11" x14ac:dyDescent="0.2">
      <c r="A1497" s="1" t="s">
        <v>11</v>
      </c>
      <c r="B1497" s="1" t="s">
        <v>47</v>
      </c>
      <c r="C1497" s="1">
        <v>0.995</v>
      </c>
      <c r="D1497" s="1">
        <v>0.99199999999999999</v>
      </c>
      <c r="E1497" s="1">
        <v>0.90500000000000003</v>
      </c>
      <c r="G1497" t="str">
        <f>VLOOKUP(A1497,Sheet2!A2:B307,2)</f>
        <v>Maahanmuuttaneet</v>
      </c>
      <c r="K1497" t="str">
        <f>VLOOKUP(B1497,Sheet2!A2:B307,2)</f>
        <v>Ulkomaalaistaustaisia</v>
      </c>
    </row>
    <row r="1498" spans="1:11" x14ac:dyDescent="0.2">
      <c r="A1498" s="1" t="s">
        <v>11</v>
      </c>
      <c r="B1498" s="1" t="s">
        <v>46</v>
      </c>
      <c r="C1498" s="1">
        <v>0.997</v>
      </c>
      <c r="D1498" s="1">
        <v>0.995</v>
      </c>
      <c r="E1498" s="1">
        <v>0.90600000000000003</v>
      </c>
      <c r="G1498" t="str">
        <f>VLOOKUP(A1498,Sheet2!A2:B307,2)</f>
        <v>Maahanmuuttaneet</v>
      </c>
      <c r="K1498" t="str">
        <f>VLOOKUP(B1498,Sheet2!A2:B307,2)</f>
        <v>Ulkomailla syntyneitä</v>
      </c>
    </row>
    <row r="1499" spans="1:11" x14ac:dyDescent="0.2">
      <c r="A1499" s="1" t="s">
        <v>11</v>
      </c>
      <c r="B1499" s="1" t="s">
        <v>48</v>
      </c>
      <c r="C1499" s="1">
        <v>0.95699999999999996</v>
      </c>
      <c r="D1499" s="1">
        <v>0.95799999999999996</v>
      </c>
      <c r="E1499" s="3">
        <v>0.89200000000000002</v>
      </c>
      <c r="G1499" t="str">
        <f>VLOOKUP(A1499,Sheet2!A2:B307,2)</f>
        <v>Maahanmuuttaneet</v>
      </c>
      <c r="K1499" t="str">
        <f>VLOOKUP(B1499,Sheet2!A2:B307,2)</f>
        <v>Väestö taajamissa</v>
      </c>
    </row>
    <row r="1500" spans="1:11" x14ac:dyDescent="0.2">
      <c r="A1500" s="1" t="s">
        <v>11</v>
      </c>
      <c r="B1500" s="1" t="s">
        <v>24</v>
      </c>
      <c r="C1500" s="1">
        <v>0.94499999999999995</v>
      </c>
      <c r="D1500" s="1">
        <v>0.94499999999999995</v>
      </c>
      <c r="E1500" s="1">
        <v>0.88600000000000001</v>
      </c>
      <c r="G1500" t="str">
        <f>VLOOKUP(A1500,Sheet2!A2:B307,2)</f>
        <v>Maahanmuuttaneet</v>
      </c>
      <c r="K1500" t="str">
        <f>VLOOKUP(B1500,Sheet2!A2:B307,2)</f>
        <v>Vähintään toisen asteen tutkinnon suorittaneet, miehet</v>
      </c>
    </row>
    <row r="1501" spans="1:11" x14ac:dyDescent="0.2">
      <c r="A1501" s="1" t="s">
        <v>11</v>
      </c>
      <c r="B1501" s="1" t="s">
        <v>25</v>
      </c>
      <c r="C1501" s="1">
        <v>0.95399999999999996</v>
      </c>
      <c r="D1501" s="1">
        <v>0.95299999999999996</v>
      </c>
      <c r="E1501" s="1">
        <v>0.879</v>
      </c>
      <c r="G1501" t="str">
        <f>VLOOKUP(A1501,Sheet2!A2:B307,2)</f>
        <v>Maahanmuuttaneet</v>
      </c>
      <c r="K1501" t="str">
        <f>VLOOKUP(B1501,Sheet2!A2:B307,2)</f>
        <v>Vähintään toisen asteen tutkinnon suorittaneet, naiset</v>
      </c>
    </row>
    <row r="1502" spans="1:11" x14ac:dyDescent="0.2">
      <c r="A1502" s="1" t="s">
        <v>11</v>
      </c>
      <c r="B1502" s="1" t="s">
        <v>73</v>
      </c>
      <c r="C1502" s="1">
        <v>0.96499999999999997</v>
      </c>
      <c r="D1502" s="1">
        <v>0.95599999999999996</v>
      </c>
      <c r="E1502" s="2"/>
      <c r="G1502" t="str">
        <f>VLOOKUP(A1502,Sheet2!A2:B307,2)</f>
        <v>Maahanmuuttaneet</v>
      </c>
      <c r="K1502" t="str">
        <f>VLOOKUP(B1502,Sheet2!A2:B307,2)</f>
        <v>Velallisten lkm</v>
      </c>
    </row>
    <row r="1503" spans="1:11" x14ac:dyDescent="0.2">
      <c r="A1503" s="1" t="s">
        <v>11</v>
      </c>
      <c r="B1503" s="1" t="s">
        <v>35</v>
      </c>
      <c r="C1503" s="1">
        <v>0.94499999999999995</v>
      </c>
      <c r="D1503" s="1">
        <v>0.96199999999999997</v>
      </c>
      <c r="E1503" s="1">
        <v>0.89</v>
      </c>
      <c r="G1503" t="str">
        <f>VLOOKUP(A1503,Sheet2!A2:B307,2)</f>
        <v>Maahanmuuttaneet</v>
      </c>
      <c r="K1503" t="str">
        <f>VLOOKUP(B1503,Sheet2!A2:B307,2)</f>
        <v>Yrittäjät</v>
      </c>
    </row>
    <row r="1504" spans="1:11" x14ac:dyDescent="0.2">
      <c r="A1504" s="1" t="s">
        <v>12</v>
      </c>
      <c r="B1504" s="1" t="s">
        <v>45</v>
      </c>
      <c r="C1504" s="1">
        <v>0.92900000000000005</v>
      </c>
      <c r="D1504" s="1">
        <v>0.94699999999999995</v>
      </c>
      <c r="E1504" s="4"/>
      <c r="G1504" t="str">
        <f>VLOOKUP(A1504,Sheet2!A2:B307,2)</f>
        <v>Maastamuuttaneet</v>
      </c>
      <c r="K1504">
        <f>VLOOKUP(B1504,Sheet2!A2:B307,2)</f>
        <v>0</v>
      </c>
    </row>
    <row r="1505" spans="1:11" x14ac:dyDescent="0.2">
      <c r="A1505" s="1" t="s">
        <v>12</v>
      </c>
      <c r="B1505" s="1" t="s">
        <v>34</v>
      </c>
      <c r="C1505" s="1">
        <v>0.89900000000000002</v>
      </c>
      <c r="D1505" s="1">
        <v>0.91900000000000004</v>
      </c>
      <c r="E1505" s="2"/>
      <c r="G1505" t="str">
        <f>VLOOKUP(A1505,Sheet2!A2:B307,2)</f>
        <v>Maastamuuttaneet</v>
      </c>
      <c r="K1505" t="str">
        <f>VLOOKUP(B1505,Sheet2!A2:B307,2)</f>
        <v>0-14 -vuotiaat</v>
      </c>
    </row>
    <row r="1506" spans="1:11" x14ac:dyDescent="0.2">
      <c r="A1506" s="1" t="s">
        <v>12</v>
      </c>
      <c r="B1506" s="1" t="s">
        <v>41</v>
      </c>
      <c r="C1506" s="1">
        <v>0.98199999999999998</v>
      </c>
      <c r="D1506" s="1">
        <v>0.98299999999999998</v>
      </c>
      <c r="E1506" s="2"/>
      <c r="G1506" t="str">
        <f>VLOOKUP(A1506,Sheet2!A2:B307,2)</f>
        <v>Maastamuuttaneet</v>
      </c>
      <c r="K1506" t="str">
        <f>VLOOKUP(B1506,Sheet2!A2:B307,2)</f>
        <v>1.1.1.1 Tulovero ansiotulosta valtionverotuksessa (TVL 124§ 1 mom.)</v>
      </c>
    </row>
    <row r="1507" spans="1:11" x14ac:dyDescent="0.2">
      <c r="A1507" s="1" t="s">
        <v>12</v>
      </c>
      <c r="B1507" s="1" t="s">
        <v>42</v>
      </c>
      <c r="C1507" s="1">
        <v>0.98799999999999999</v>
      </c>
      <c r="D1507" s="1">
        <v>0.98799999999999999</v>
      </c>
      <c r="E1507" s="4"/>
      <c r="G1507" t="str">
        <f>VLOOKUP(A1507,Sheet2!A2:B307,2)</f>
        <v>Maastamuuttaneet</v>
      </c>
      <c r="K1507" t="str">
        <f>VLOOKUP(B1507,Sheet2!A2:B307,2)</f>
        <v>1.1.1.2 Tulovero pääomatulosta valtionverotuksessa (TVL 124 § 2 mom.)</v>
      </c>
    </row>
    <row r="1508" spans="1:11" x14ac:dyDescent="0.2">
      <c r="A1508" s="1" t="s">
        <v>12</v>
      </c>
      <c r="B1508" s="1" t="s">
        <v>43</v>
      </c>
      <c r="C1508" s="1">
        <v>0.95299999999999996</v>
      </c>
      <c r="D1508" s="1">
        <v>0.95899999999999996</v>
      </c>
      <c r="E1508" s="4"/>
      <c r="G1508" t="str">
        <f>VLOOKUP(A1508,Sheet2!A2:B307,2)</f>
        <v>Maastamuuttaneet</v>
      </c>
      <c r="K1508" t="str">
        <f>VLOOKUP(B1508,Sheet2!A2:B307,2)</f>
        <v>1.1.2.1 Kunnallisvero kunnille</v>
      </c>
    </row>
    <row r="1509" spans="1:11" x14ac:dyDescent="0.2">
      <c r="A1509" s="1" t="s">
        <v>12</v>
      </c>
      <c r="B1509" s="1" t="s">
        <v>66</v>
      </c>
      <c r="C1509" s="1">
        <v>0.94399999999999995</v>
      </c>
      <c r="D1509" s="1">
        <v>0.94399999999999995</v>
      </c>
      <c r="E1509" s="4"/>
      <c r="G1509" t="str">
        <f>VLOOKUP(A1509,Sheet2!A2:B307,2)</f>
        <v>Maastamuuttaneet</v>
      </c>
      <c r="K1509" t="str">
        <f>VLOOKUP(B1509,Sheet2!A2:B307,2)</f>
        <v>A Omaisuusrikokset, miehet</v>
      </c>
    </row>
    <row r="1510" spans="1:11" x14ac:dyDescent="0.2">
      <c r="A1510" s="1" t="s">
        <v>12</v>
      </c>
      <c r="B1510" s="1" t="s">
        <v>71</v>
      </c>
      <c r="C1510" s="1">
        <v>0.93899999999999995</v>
      </c>
      <c r="D1510" s="1">
        <v>0.94299999999999995</v>
      </c>
      <c r="E1510" s="2"/>
      <c r="G1510" t="str">
        <f>VLOOKUP(A1510,Sheet2!A2:B307,2)</f>
        <v>Maastamuuttaneet</v>
      </c>
      <c r="K1510" t="str">
        <f>VLOOKUP(B1510,Sheet2!A2:B307,2)</f>
        <v>A Omaisuusrikokset, naiset</v>
      </c>
    </row>
    <row r="1511" spans="1:11" x14ac:dyDescent="0.2">
      <c r="A1511" s="1" t="s">
        <v>12</v>
      </c>
      <c r="B1511" s="1" t="s">
        <v>15</v>
      </c>
      <c r="C1511" s="1">
        <v>0.96499999999999997</v>
      </c>
      <c r="D1511" s="1">
        <v>0.97599999999999998</v>
      </c>
      <c r="E1511" s="2"/>
      <c r="G1511" t="str">
        <f>VLOOKUP(A1511,Sheet2!A2:B307,2)</f>
        <v>Maastamuuttaneet</v>
      </c>
      <c r="K1511" t="str">
        <f>VLOOKUP(B1511,Sheet2!A2:B307,2)</f>
        <v>Ahtaasti asuvat asuntokunnat</v>
      </c>
    </row>
    <row r="1512" spans="1:11" x14ac:dyDescent="0.2">
      <c r="A1512" s="1" t="s">
        <v>12</v>
      </c>
      <c r="B1512" s="1" t="s">
        <v>30</v>
      </c>
      <c r="C1512" s="1">
        <v>0.94599999999999995</v>
      </c>
      <c r="D1512" s="1">
        <v>0.95199999999999996</v>
      </c>
      <c r="E1512" s="4"/>
      <c r="G1512" t="str">
        <f>VLOOKUP(A1512,Sheet2!A2:B307,2)</f>
        <v>Maastamuuttaneet</v>
      </c>
      <c r="K1512" t="str">
        <f>VLOOKUP(B1512,Sheet2!A2:B307,2)</f>
        <v>Alueella asuvan työllisen työvoiman määrä</v>
      </c>
    </row>
    <row r="1513" spans="1:11" x14ac:dyDescent="0.2">
      <c r="A1513" s="1" t="s">
        <v>12</v>
      </c>
      <c r="B1513" s="1" t="s">
        <v>36</v>
      </c>
      <c r="C1513" s="1">
        <v>0.95699999999999996</v>
      </c>
      <c r="D1513" s="1">
        <v>0.96499999999999997</v>
      </c>
      <c r="E1513" s="4"/>
      <c r="G1513" t="str">
        <f>VLOOKUP(A1513,Sheet2!A2:B307,2)</f>
        <v>Maastamuuttaneet</v>
      </c>
      <c r="K1513" t="str">
        <f>VLOOKUP(B1513,Sheet2!A2:B307,2)</f>
        <v>Alueella olevien työpaikkojen lukumäärä</v>
      </c>
    </row>
    <row r="1514" spans="1:11" x14ac:dyDescent="0.2">
      <c r="A1514" s="1" t="s">
        <v>12</v>
      </c>
      <c r="B1514" s="1" t="s">
        <v>32</v>
      </c>
      <c r="C1514" s="1">
        <v>0.92800000000000005</v>
      </c>
      <c r="D1514" s="1">
        <v>0.93600000000000005</v>
      </c>
      <c r="E1514" s="2"/>
      <c r="G1514" t="str">
        <f>VLOOKUP(A1514,Sheet2!A2:B307,2)</f>
        <v>Maastamuuttaneet</v>
      </c>
      <c r="K1514" t="str">
        <f>VLOOKUP(B1514,Sheet2!A2:B307,2)</f>
        <v>Asuinkunnassa työssäkäyvät</v>
      </c>
    </row>
    <row r="1515" spans="1:11" x14ac:dyDescent="0.2">
      <c r="A1515" s="1" t="s">
        <v>12</v>
      </c>
      <c r="B1515" s="1" t="s">
        <v>16</v>
      </c>
      <c r="C1515" s="1">
        <v>0.92100000000000004</v>
      </c>
      <c r="D1515" s="1">
        <v>0.92300000000000004</v>
      </c>
      <c r="E1515" s="2"/>
      <c r="G1515" t="str">
        <f>VLOOKUP(A1515,Sheet2!A2:B307,2)</f>
        <v>Maastamuuttaneet</v>
      </c>
      <c r="K1515" t="str">
        <f>VLOOKUP(B1515,Sheet2!A2:B307,2)</f>
        <v>Asuntokunnan koko (1 henkilö)</v>
      </c>
    </row>
    <row r="1516" spans="1:11" x14ac:dyDescent="0.2">
      <c r="A1516" s="1" t="s">
        <v>12</v>
      </c>
      <c r="B1516" s="1" t="s">
        <v>17</v>
      </c>
      <c r="C1516" s="1">
        <v>0.91500000000000004</v>
      </c>
      <c r="D1516" s="1">
        <v>0.92700000000000005</v>
      </c>
      <c r="E1516" s="4"/>
      <c r="G1516" t="str">
        <f>VLOOKUP(A1516,Sheet2!A2:B307,2)</f>
        <v>Maastamuuttaneet</v>
      </c>
      <c r="K1516" t="str">
        <f>VLOOKUP(B1516,Sheet2!A2:B307,2)</f>
        <v>Asuntokunnan koko (2 henkilöä)</v>
      </c>
    </row>
    <row r="1517" spans="1:11" x14ac:dyDescent="0.2">
      <c r="A1517" s="1" t="s">
        <v>12</v>
      </c>
      <c r="B1517" s="1" t="s">
        <v>18</v>
      </c>
      <c r="C1517" s="1">
        <v>0.93400000000000005</v>
      </c>
      <c r="D1517" s="1">
        <v>0.94499999999999995</v>
      </c>
      <c r="E1517" s="2"/>
      <c r="G1517" t="str">
        <f>VLOOKUP(A1517,Sheet2!A2:B307,2)</f>
        <v>Maastamuuttaneet</v>
      </c>
      <c r="K1517" t="str">
        <f>VLOOKUP(B1517,Sheet2!A2:B307,2)</f>
        <v>Asuntokunnan koko (3 henkilöä)</v>
      </c>
    </row>
    <row r="1518" spans="1:11" x14ac:dyDescent="0.2">
      <c r="A1518" s="1" t="s">
        <v>12</v>
      </c>
      <c r="B1518" s="1" t="s">
        <v>19</v>
      </c>
      <c r="C1518" s="1">
        <v>0.89800000000000002</v>
      </c>
      <c r="D1518" s="1">
        <v>0.91800000000000004</v>
      </c>
      <c r="E1518" s="4"/>
      <c r="G1518" t="str">
        <f>VLOOKUP(A1518,Sheet2!A2:B307,2)</f>
        <v>Maastamuuttaneet</v>
      </c>
      <c r="K1518" t="str">
        <f>VLOOKUP(B1518,Sheet2!A2:B307,2)</f>
        <v>Asuntokunnan koko (4+ henkilöä)</v>
      </c>
    </row>
    <row r="1519" spans="1:11" x14ac:dyDescent="0.2">
      <c r="A1519" s="1" t="s">
        <v>12</v>
      </c>
      <c r="B1519" s="1" t="s">
        <v>14</v>
      </c>
      <c r="C1519" s="1">
        <v>0.92400000000000004</v>
      </c>
      <c r="D1519" s="1">
        <v>0.93100000000000005</v>
      </c>
      <c r="E1519" s="4"/>
      <c r="G1519" t="str">
        <f>VLOOKUP(A1519,Sheet2!A2:B307,2)</f>
        <v>Maastamuuttaneet</v>
      </c>
      <c r="K1519" t="str">
        <f>VLOOKUP(B1519,Sheet2!A2:B307,2)</f>
        <v>Asuntokuntien lukumäärä</v>
      </c>
    </row>
    <row r="1520" spans="1:11" x14ac:dyDescent="0.2">
      <c r="A1520" s="1" t="s">
        <v>12</v>
      </c>
      <c r="B1520" s="1" t="s">
        <v>55</v>
      </c>
      <c r="C1520" s="1">
        <v>0.94599999999999995</v>
      </c>
      <c r="D1520" s="1">
        <v>0.95599999999999996</v>
      </c>
      <c r="E1520" s="4"/>
      <c r="G1520" t="str">
        <f>VLOOKUP(A1520,Sheet2!A2:B307,2)</f>
        <v>Maastamuuttaneet</v>
      </c>
      <c r="K1520" t="str">
        <f>VLOOKUP(B1520,Sheet2!A2:B307,2)</f>
        <v>Avioliiton solmineet miehet, puoliso eri sukupuolta</v>
      </c>
    </row>
    <row r="1521" spans="1:11" x14ac:dyDescent="0.2">
      <c r="A1521" s="1" t="s">
        <v>12</v>
      </c>
      <c r="B1521" s="1" t="s">
        <v>56</v>
      </c>
      <c r="C1521" s="1">
        <v>0.95</v>
      </c>
      <c r="D1521" s="1">
        <v>0.95699999999999996</v>
      </c>
      <c r="E1521" s="4"/>
      <c r="G1521" t="str">
        <f>VLOOKUP(A1521,Sheet2!A2:B307,2)</f>
        <v>Maastamuuttaneet</v>
      </c>
      <c r="K1521" t="str">
        <f>VLOOKUP(B1521,Sheet2!A2:B307,2)</f>
        <v>Avioliiton solmineet naiset, puoliso eri sukupuolta</v>
      </c>
    </row>
    <row r="1522" spans="1:11" x14ac:dyDescent="0.2">
      <c r="A1522" s="1" t="s">
        <v>12</v>
      </c>
      <c r="B1522" s="1" t="s">
        <v>57</v>
      </c>
      <c r="C1522" s="1">
        <v>0.92900000000000005</v>
      </c>
      <c r="D1522" s="1">
        <v>0.92100000000000004</v>
      </c>
      <c r="E1522" s="4"/>
      <c r="G1522" t="str">
        <f>VLOOKUP(A1522,Sheet2!A2:B307,2)</f>
        <v>Maastamuuttaneet</v>
      </c>
      <c r="K1522" t="str">
        <f>VLOOKUP(B1522,Sheet2!A2:B307,2)</f>
        <v>Avioliitosta eronneet miehet, puoliso eri sukupuolta</v>
      </c>
    </row>
    <row r="1523" spans="1:11" x14ac:dyDescent="0.2">
      <c r="A1523" s="1" t="s">
        <v>12</v>
      </c>
      <c r="B1523" s="1" t="s">
        <v>58</v>
      </c>
      <c r="C1523" s="1">
        <v>0.92400000000000004</v>
      </c>
      <c r="D1523" s="1">
        <v>0.91500000000000004</v>
      </c>
      <c r="E1523" s="4"/>
      <c r="G1523" t="str">
        <f>VLOOKUP(A1523,Sheet2!A2:B307,2)</f>
        <v>Maastamuuttaneet</v>
      </c>
      <c r="K1523" t="str">
        <f>VLOOKUP(B1523,Sheet2!A2:B307,2)</f>
        <v>Avioliitosta eronneet naiset, puoliso eri sukupuolta</v>
      </c>
    </row>
    <row r="1524" spans="1:11" x14ac:dyDescent="0.2">
      <c r="A1524" s="1" t="s">
        <v>12</v>
      </c>
      <c r="B1524" s="1" t="s">
        <v>51</v>
      </c>
      <c r="C1524" s="1">
        <v>0.91800000000000004</v>
      </c>
      <c r="D1524" s="1">
        <v>0.94099999999999995</v>
      </c>
      <c r="E1524" s="4"/>
      <c r="G1524" t="str">
        <f>VLOOKUP(A1524,Sheet2!A2:B307,2)</f>
        <v>Maastamuuttaneet</v>
      </c>
      <c r="K1524" t="str">
        <f>VLOOKUP(B1524,Sheet2!A2:B307,2)</f>
        <v>Aviopari tai rekisteröity pari ja lapsia, alle 3-v. lasten lkm perheissä</v>
      </c>
    </row>
    <row r="1525" spans="1:11" x14ac:dyDescent="0.2">
      <c r="A1525" s="1" t="s">
        <v>12</v>
      </c>
      <c r="B1525" s="1" t="s">
        <v>53</v>
      </c>
      <c r="C1525" s="1">
        <v>0.9</v>
      </c>
      <c r="D1525" s="1">
        <v>0.93</v>
      </c>
      <c r="E1525" s="2"/>
      <c r="G1525" t="str">
        <f>VLOOKUP(A1525,Sheet2!A2:B307,2)</f>
        <v>Maastamuuttaneet</v>
      </c>
      <c r="K1525" t="str">
        <f>VLOOKUP(B1525,Sheet2!A2:B307,2)</f>
        <v>Aviopari tai rekisteröity pari ja lapsia, alle 7-v. lasten lkm perheissä</v>
      </c>
    </row>
    <row r="1526" spans="1:11" x14ac:dyDescent="0.2">
      <c r="A1526" s="1" t="s">
        <v>12</v>
      </c>
      <c r="B1526" s="1" t="s">
        <v>49</v>
      </c>
      <c r="C1526" s="1">
        <v>0.89100000000000001</v>
      </c>
      <c r="D1526" s="1">
        <v>0.91200000000000003</v>
      </c>
      <c r="E1526" s="4"/>
      <c r="G1526" t="str">
        <f>VLOOKUP(A1526,Sheet2!A2:B307,2)</f>
        <v>Maastamuuttaneet</v>
      </c>
      <c r="K1526" t="str">
        <f>VLOOKUP(B1526,Sheet2!A2:B307,2)</f>
        <v>Aviopari tai rekisteröity pari ja lapsia, henkilöitä perheessä</v>
      </c>
    </row>
    <row r="1527" spans="1:11" x14ac:dyDescent="0.2">
      <c r="A1527" s="1" t="s">
        <v>12</v>
      </c>
      <c r="B1527" s="1" t="s">
        <v>52</v>
      </c>
      <c r="C1527" s="1">
        <v>0.89900000000000002</v>
      </c>
      <c r="D1527" s="1">
        <v>0.92</v>
      </c>
      <c r="E1527" s="4"/>
      <c r="G1527" t="str">
        <f>VLOOKUP(A1527,Sheet2!A2:B307,2)</f>
        <v>Maastamuuttaneet</v>
      </c>
      <c r="K1527" t="str">
        <f>VLOOKUP(B1527,Sheet2!A2:B307,2)</f>
        <v>Avopari ja lapsia, alle 3-v. lasten lkm perheissä</v>
      </c>
    </row>
    <row r="1528" spans="1:11" x14ac:dyDescent="0.2">
      <c r="A1528" s="1" t="s">
        <v>12</v>
      </c>
      <c r="B1528" s="1" t="s">
        <v>54</v>
      </c>
      <c r="C1528" s="1">
        <v>0.89200000000000002</v>
      </c>
      <c r="D1528" s="1">
        <v>0.91500000000000004</v>
      </c>
      <c r="E1528" s="4"/>
      <c r="G1528" t="str">
        <f>VLOOKUP(A1528,Sheet2!A2:B307,2)</f>
        <v>Maastamuuttaneet</v>
      </c>
      <c r="K1528" t="str">
        <f>VLOOKUP(B1528,Sheet2!A2:B307,2)</f>
        <v>Avopari ja lapsia, alle 7-v. lasten lkm perheissä</v>
      </c>
    </row>
    <row r="1529" spans="1:11" x14ac:dyDescent="0.2">
      <c r="A1529" s="1" t="s">
        <v>12</v>
      </c>
      <c r="B1529" s="1" t="s">
        <v>50</v>
      </c>
      <c r="C1529" s="1">
        <v>0.88800000000000001</v>
      </c>
      <c r="D1529" s="1">
        <v>0.90600000000000003</v>
      </c>
      <c r="E1529" s="2"/>
      <c r="G1529" t="str">
        <f>VLOOKUP(A1529,Sheet2!A2:B307,2)</f>
        <v>Maastamuuttaneet</v>
      </c>
      <c r="K1529" t="str">
        <f>VLOOKUP(B1529,Sheet2!A2:B307,2)</f>
        <v>Avopari ja lapsia, henkilöitä perheessä</v>
      </c>
    </row>
    <row r="1530" spans="1:11" x14ac:dyDescent="0.2">
      <c r="A1530" s="1" t="s">
        <v>12</v>
      </c>
      <c r="B1530" s="1" t="s">
        <v>67</v>
      </c>
      <c r="C1530" s="1">
        <v>0.92200000000000004</v>
      </c>
      <c r="D1530" s="1">
        <v>0.92400000000000004</v>
      </c>
      <c r="E1530" s="2"/>
      <c r="G1530" t="str">
        <f>VLOOKUP(A1530,Sheet2!A2:B307,2)</f>
        <v>Maastamuuttaneet</v>
      </c>
      <c r="K1530" t="str">
        <f>VLOOKUP(B1530,Sheet2!A2:B307,2)</f>
        <v>B Henkeen ja terveyteen kohdistuneet rikokset, miehet</v>
      </c>
    </row>
    <row r="1531" spans="1:11" x14ac:dyDescent="0.2">
      <c r="A1531" s="1" t="s">
        <v>12</v>
      </c>
      <c r="B1531" s="1" t="s">
        <v>72</v>
      </c>
      <c r="C1531" s="1">
        <v>0.93799999999999994</v>
      </c>
      <c r="D1531" s="1">
        <v>0.92300000000000004</v>
      </c>
      <c r="E1531" s="2"/>
      <c r="G1531" t="str">
        <f>VLOOKUP(A1531,Sheet2!A2:B307,2)</f>
        <v>Maastamuuttaneet</v>
      </c>
      <c r="K1531" t="str">
        <f>VLOOKUP(B1531,Sheet2!A2:B307,2)</f>
        <v>B Henkeen ja terveyteen kohdistuneet rikokset, naiset</v>
      </c>
    </row>
    <row r="1532" spans="1:11" x14ac:dyDescent="0.2">
      <c r="A1532" s="1" t="s">
        <v>12</v>
      </c>
      <c r="B1532" s="1" t="s">
        <v>68</v>
      </c>
      <c r="C1532" s="1">
        <v>0.89500000000000002</v>
      </c>
      <c r="D1532" s="1">
        <v>0.94199999999999995</v>
      </c>
      <c r="E1532" s="4"/>
      <c r="G1532" t="str">
        <f>VLOOKUP(A1532,Sheet2!A2:B307,2)</f>
        <v>Maastamuuttaneet</v>
      </c>
      <c r="K1532" t="str">
        <f>VLOOKUP(B1532,Sheet2!A2:B307,2)</f>
        <v>C Seksuaalirikokset, miehet</v>
      </c>
    </row>
    <row r="1533" spans="1:11" x14ac:dyDescent="0.2">
      <c r="A1533" s="1" t="s">
        <v>12</v>
      </c>
      <c r="B1533" s="1" t="s">
        <v>22</v>
      </c>
      <c r="C1533" s="1">
        <v>0.92600000000000005</v>
      </c>
      <c r="D1533" s="1">
        <v>0.93200000000000005</v>
      </c>
      <c r="E1533" s="2"/>
      <c r="G1533" t="str">
        <f>VLOOKUP(A1533,Sheet2!A2:B307,2)</f>
        <v>Maastamuuttaneet</v>
      </c>
      <c r="K1533" t="str">
        <f>VLOOKUP(B1533,Sheet2!A2:B307,2)</f>
        <v>Ei perusasteen jälkeistä tutkintoa, miehet</v>
      </c>
    </row>
    <row r="1534" spans="1:11" x14ac:dyDescent="0.2">
      <c r="A1534" s="1" t="s">
        <v>12</v>
      </c>
      <c r="B1534" s="1" t="s">
        <v>23</v>
      </c>
      <c r="C1534" s="1">
        <v>0.92100000000000004</v>
      </c>
      <c r="D1534" s="1">
        <v>0.92900000000000005</v>
      </c>
      <c r="E1534" s="2"/>
      <c r="G1534" t="str">
        <f>VLOOKUP(A1534,Sheet2!A2:B307,2)</f>
        <v>Maastamuuttaneet</v>
      </c>
      <c r="K1534" t="str">
        <f>VLOOKUP(B1534,Sheet2!A2:B307,2)</f>
        <v>Ei perusasteen jälkeistä tutkintoa, naiset</v>
      </c>
    </row>
    <row r="1535" spans="1:11" x14ac:dyDescent="0.2">
      <c r="A1535" s="1" t="s">
        <v>12</v>
      </c>
      <c r="B1535" s="1" t="s">
        <v>70</v>
      </c>
      <c r="C1535" s="1">
        <v>0.89900000000000002</v>
      </c>
      <c r="D1535" s="1">
        <v>0.92800000000000005</v>
      </c>
      <c r="E1535" s="2"/>
      <c r="G1535" t="str">
        <f>VLOOKUP(A1535,Sheet2!A2:B307,2)</f>
        <v>Maastamuuttaneet</v>
      </c>
      <c r="K1535" t="str">
        <f>VLOOKUP(B1535,Sheet2!A2:B307,2)</f>
        <v>Huumausainerikokset yhteensä, miehet</v>
      </c>
    </row>
    <row r="1536" spans="1:11" x14ac:dyDescent="0.2">
      <c r="A1536" s="1" t="s">
        <v>12</v>
      </c>
      <c r="B1536" s="1" t="s">
        <v>21</v>
      </c>
      <c r="C1536" s="1">
        <v>0.90500000000000003</v>
      </c>
      <c r="D1536" s="1">
        <v>0.91100000000000003</v>
      </c>
      <c r="E1536" s="2"/>
      <c r="G1536" t="str">
        <f>VLOOKUP(A1536,Sheet2!A2:B307,2)</f>
        <v>Maastamuuttaneet</v>
      </c>
      <c r="K1536" t="str">
        <f>VLOOKUP(B1536,Sheet2!A2:B307,2)</f>
        <v>Hyvin varustetuissa asunnoissa asuvat vanhusasuntokunnat</v>
      </c>
    </row>
    <row r="1537" spans="1:11" x14ac:dyDescent="0.2">
      <c r="A1537" s="1" t="s">
        <v>12</v>
      </c>
      <c r="B1537" s="1" t="s">
        <v>65</v>
      </c>
      <c r="C1537" s="1">
        <v>0.88200000000000001</v>
      </c>
      <c r="D1537" s="1">
        <v>0.82299999999999995</v>
      </c>
      <c r="E1537" s="4"/>
      <c r="G1537" t="str">
        <f>VLOOKUP(A1537,Sheet2!A2:B307,2)</f>
        <v>Maastamuuttaneet</v>
      </c>
      <c r="K1537" t="str">
        <f>VLOOKUP(B1537,Sheet2!A2:B307,2)</f>
        <v>Itsemurhan tutkinta</v>
      </c>
    </row>
    <row r="1538" spans="1:11" x14ac:dyDescent="0.2">
      <c r="A1538" s="1" t="s">
        <v>12</v>
      </c>
      <c r="B1538" s="1" t="s">
        <v>39</v>
      </c>
      <c r="C1538" s="1">
        <v>0.81200000000000006</v>
      </c>
      <c r="D1538" s="1">
        <v>0.82599999999999996</v>
      </c>
      <c r="E1538" s="2"/>
      <c r="G1538" t="str">
        <f>VLOOKUP(A1538,Sheet2!A2:B307,2)</f>
        <v>Maastamuuttaneet</v>
      </c>
      <c r="K1538" t="str">
        <f>VLOOKUP(B1538,Sheet2!A2:B307,2)</f>
        <v>Jalostuksen työllinen työvoima</v>
      </c>
    </row>
    <row r="1539" spans="1:11" x14ac:dyDescent="0.2">
      <c r="A1539" s="1" t="s">
        <v>12</v>
      </c>
      <c r="B1539" s="1" t="s">
        <v>37</v>
      </c>
      <c r="C1539" s="1">
        <v>0.82699999999999996</v>
      </c>
      <c r="D1539" s="1">
        <v>0.84899999999999998</v>
      </c>
      <c r="E1539" s="2"/>
      <c r="G1539" t="str">
        <f>VLOOKUP(A1539,Sheet2!A2:B307,2)</f>
        <v>Maastamuuttaneet</v>
      </c>
      <c r="K1539" t="str">
        <f>VLOOKUP(B1539,Sheet2!A2:B307,2)</f>
        <v>Jalostuksen työpaikat</v>
      </c>
    </row>
    <row r="1540" spans="1:11" x14ac:dyDescent="0.2">
      <c r="A1540" s="1" t="s">
        <v>12</v>
      </c>
      <c r="B1540" s="1" t="s">
        <v>64</v>
      </c>
      <c r="C1540" s="1">
        <v>0.95</v>
      </c>
      <c r="D1540" s="1">
        <v>0.96299999999999997</v>
      </c>
      <c r="E1540" s="2"/>
      <c r="G1540" t="str">
        <f>VLOOKUP(A1540,Sheet2!A2:B307,2)</f>
        <v>Maastamuuttaneet</v>
      </c>
      <c r="K1540" t="str">
        <f>VLOOKUP(B1540,Sheet2!A2:B307,2)</f>
        <v>Kokonaan perusturvan varassa, asuntoväestö lapsia</v>
      </c>
    </row>
    <row r="1541" spans="1:11" x14ac:dyDescent="0.2">
      <c r="A1541" s="1" t="s">
        <v>12</v>
      </c>
      <c r="B1541" s="1" t="s">
        <v>61</v>
      </c>
      <c r="C1541" s="1">
        <v>0.90800000000000003</v>
      </c>
      <c r="D1541" s="1">
        <v>0.92</v>
      </c>
      <c r="E1541" s="2"/>
      <c r="G1541" t="str">
        <f>VLOOKUP(A1541,Sheet2!A2:B307,2)</f>
        <v>Maastamuuttaneet</v>
      </c>
      <c r="K1541" t="str">
        <f>VLOOKUP(B1541,Sheet2!A2:B307,2)</f>
        <v>Kokonaan perusturvan varassa, koko asuntoväestö</v>
      </c>
    </row>
    <row r="1542" spans="1:11" x14ac:dyDescent="0.2">
      <c r="A1542" s="1" t="s">
        <v>12</v>
      </c>
      <c r="B1542" s="1" t="s">
        <v>26</v>
      </c>
      <c r="C1542" s="1">
        <v>0.95899999999999996</v>
      </c>
      <c r="D1542" s="1">
        <v>0.96499999999999997</v>
      </c>
      <c r="E1542" s="2"/>
      <c r="G1542" t="str">
        <f>VLOOKUP(A1542,Sheet2!A2:B307,2)</f>
        <v>Maastamuuttaneet</v>
      </c>
      <c r="K1542" t="str">
        <f>VLOOKUP(B1542,Sheet2!A2:B307,2)</f>
        <v>Korkea-asteen tutkinnon suorittaneet, miehet</v>
      </c>
    </row>
    <row r="1543" spans="1:11" x14ac:dyDescent="0.2">
      <c r="A1543" s="1" t="s">
        <v>12</v>
      </c>
      <c r="B1543" s="1" t="s">
        <v>27</v>
      </c>
      <c r="C1543" s="1">
        <v>0.96299999999999997</v>
      </c>
      <c r="D1543" s="1">
        <v>0.96899999999999997</v>
      </c>
      <c r="E1543" s="2"/>
      <c r="G1543" t="str">
        <f>VLOOKUP(A1543,Sheet2!A2:B307,2)</f>
        <v>Maastamuuttaneet</v>
      </c>
      <c r="K1543" t="str">
        <f>VLOOKUP(B1543,Sheet2!A2:B307,2)</f>
        <v>Korkea-asteen tutkinnon suorittaneet, naiset</v>
      </c>
    </row>
    <row r="1544" spans="1:11" x14ac:dyDescent="0.2">
      <c r="A1544" s="1" t="s">
        <v>12</v>
      </c>
      <c r="B1544" s="1" t="s">
        <v>38</v>
      </c>
      <c r="C1544" s="1">
        <v>0.96699999999999997</v>
      </c>
      <c r="D1544" s="1">
        <v>0.97299999999999998</v>
      </c>
      <c r="E1544" s="4"/>
      <c r="G1544" t="str">
        <f>VLOOKUP(A1544,Sheet2!A2:B307,2)</f>
        <v>Maastamuuttaneet</v>
      </c>
      <c r="K1544" t="str">
        <f>VLOOKUP(B1544,Sheet2!A2:B307,2)</f>
        <v>Palvelujen työpaikat</v>
      </c>
    </row>
    <row r="1545" spans="1:11" x14ac:dyDescent="0.2">
      <c r="A1545" s="1" t="s">
        <v>12</v>
      </c>
      <c r="B1545" s="1" t="s">
        <v>40</v>
      </c>
      <c r="C1545" s="1">
        <v>0.96</v>
      </c>
      <c r="D1545" s="1">
        <v>0.96499999999999997</v>
      </c>
      <c r="E1545" s="2"/>
      <c r="G1545" t="str">
        <f>VLOOKUP(A1545,Sheet2!A2:B307,2)</f>
        <v>Maastamuuttaneet</v>
      </c>
      <c r="K1545" t="str">
        <f>VLOOKUP(B1545,Sheet2!A2:B307,2)</f>
        <v>Palvelutoimialojen työllinen työvoima</v>
      </c>
    </row>
    <row r="1546" spans="1:11" x14ac:dyDescent="0.2">
      <c r="A1546" s="1" t="s">
        <v>12</v>
      </c>
      <c r="B1546" s="1" t="s">
        <v>13</v>
      </c>
      <c r="C1546" s="1">
        <v>0.91400000000000003</v>
      </c>
      <c r="D1546" s="1">
        <v>0.92700000000000005</v>
      </c>
      <c r="E1546" s="2"/>
      <c r="G1546" t="str">
        <f>VLOOKUP(A1546,Sheet2!A2:B307,2)</f>
        <v>Maastamuuttaneet</v>
      </c>
      <c r="K1546" t="str">
        <f>VLOOKUP(B1546,Sheet2!A2:B307,2)</f>
        <v>Perheiden lukumäärä</v>
      </c>
    </row>
    <row r="1547" spans="1:11" x14ac:dyDescent="0.2">
      <c r="A1547" s="1" t="s">
        <v>12</v>
      </c>
      <c r="B1547" s="1" t="s">
        <v>63</v>
      </c>
      <c r="C1547" s="1">
        <v>0.89900000000000002</v>
      </c>
      <c r="D1547" s="1">
        <v>0.91800000000000004</v>
      </c>
      <c r="E1547" s="4"/>
      <c r="G1547" t="str">
        <f>VLOOKUP(A1547,Sheet2!A2:B307,2)</f>
        <v>Maastamuuttaneet</v>
      </c>
      <c r="K1547" t="str">
        <f>VLOOKUP(B1547,Sheet2!A2:B307,2)</f>
        <v>Perusturvan osuus yli puolet tuloista, koko asuntoväestö</v>
      </c>
    </row>
    <row r="1548" spans="1:11" x14ac:dyDescent="0.2">
      <c r="A1548" s="1" t="s">
        <v>12</v>
      </c>
      <c r="B1548" s="1" t="s">
        <v>59</v>
      </c>
      <c r="C1548" s="1">
        <v>0.84699999999999998</v>
      </c>
      <c r="D1548" s="1">
        <v>0.86699999999999999</v>
      </c>
      <c r="E1548" s="2"/>
      <c r="G1548" t="str">
        <f>VLOOKUP(A1548,Sheet2!A2:B307,2)</f>
        <v>Maastamuuttaneet</v>
      </c>
      <c r="K1548" t="str">
        <f>VLOOKUP(B1548,Sheet2!A2:B307,2)</f>
        <v>Pienituloisten henkilöiden lukumäärä asuntoväestössä</v>
      </c>
    </row>
    <row r="1549" spans="1:11" x14ac:dyDescent="0.2">
      <c r="A1549" s="1" t="s">
        <v>12</v>
      </c>
      <c r="B1549" s="1" t="s">
        <v>60</v>
      </c>
      <c r="C1549" s="1">
        <v>0.86499999999999999</v>
      </c>
      <c r="D1549" s="1">
        <v>0.90100000000000002</v>
      </c>
      <c r="E1549" s="2"/>
      <c r="G1549" t="str">
        <f>VLOOKUP(A1549,Sheet2!A2:B307,2)</f>
        <v>Maastamuuttaneet</v>
      </c>
      <c r="K1549" t="str">
        <f>VLOOKUP(B1549,Sheet2!A2:B307,2)</f>
        <v>Pienituloisten lasten lukumäärä asuntoväestössä</v>
      </c>
    </row>
    <row r="1550" spans="1:11" x14ac:dyDescent="0.2">
      <c r="A1550" s="1" t="s">
        <v>12</v>
      </c>
      <c r="B1550" s="1" t="s">
        <v>62</v>
      </c>
      <c r="C1550" s="1">
        <v>0.91500000000000004</v>
      </c>
      <c r="D1550" s="1">
        <v>0.93400000000000005</v>
      </c>
      <c r="E1550" s="2"/>
      <c r="G1550" t="str">
        <f>VLOOKUP(A1550,Sheet2!A2:B307,2)</f>
        <v>Maastamuuttaneet</v>
      </c>
      <c r="K1550" t="str">
        <f>VLOOKUP(B1550,Sheet2!A2:B307,2)</f>
        <v>Pitkittyneesti perusturvan varassa,  koko asuntoväestö</v>
      </c>
    </row>
    <row r="1551" spans="1:11" x14ac:dyDescent="0.2">
      <c r="A1551" s="1" t="s">
        <v>12</v>
      </c>
      <c r="B1551" s="1" t="s">
        <v>69</v>
      </c>
      <c r="C1551" s="1">
        <v>0.84699999999999998</v>
      </c>
      <c r="D1551" s="1">
        <v>0.90300000000000002</v>
      </c>
      <c r="E1551" s="2"/>
      <c r="G1551" t="str">
        <f>VLOOKUP(A1551,Sheet2!A2:B307,2)</f>
        <v>Maastamuuttaneet</v>
      </c>
      <c r="K1551" t="str">
        <f>VLOOKUP(B1551,Sheet2!A2:B307,2)</f>
        <v>Rattijuopumukset yhteensä, miehet</v>
      </c>
    </row>
    <row r="1552" spans="1:11" x14ac:dyDescent="0.2">
      <c r="A1552" s="1" t="s">
        <v>12</v>
      </c>
      <c r="B1552" s="1" t="s">
        <v>28</v>
      </c>
      <c r="C1552" s="1">
        <v>0.86299999999999999</v>
      </c>
      <c r="D1552" s="1">
        <v>0.86799999999999999</v>
      </c>
      <c r="E1552" s="4"/>
      <c r="G1552" t="str">
        <f>VLOOKUP(A1552,Sheet2!A2:B307,2)</f>
        <v>Maastamuuttaneet</v>
      </c>
      <c r="K1552" t="str">
        <f>VLOOKUP(B1552,Sheet2!A2:B307,2)</f>
        <v>Toisen asteen tutkinnon suorittaneet, miehet</v>
      </c>
    </row>
    <row r="1553" spans="1:11" x14ac:dyDescent="0.2">
      <c r="A1553" s="1" t="s">
        <v>12</v>
      </c>
      <c r="B1553" s="1" t="s">
        <v>29</v>
      </c>
      <c r="C1553" s="1">
        <v>0.88100000000000001</v>
      </c>
      <c r="D1553" s="1">
        <v>0.88500000000000001</v>
      </c>
      <c r="E1553" s="2"/>
      <c r="G1553" t="str">
        <f>VLOOKUP(A1553,Sheet2!A2:B307,2)</f>
        <v>Maastamuuttaneet</v>
      </c>
      <c r="K1553" t="str">
        <f>VLOOKUP(B1553,Sheet2!A2:B307,2)</f>
        <v>Toisen asteen tutkinnon suorittaneet, naiset</v>
      </c>
    </row>
    <row r="1554" spans="1:11" x14ac:dyDescent="0.2">
      <c r="A1554" s="1" t="s">
        <v>12</v>
      </c>
      <c r="B1554" s="1" t="s">
        <v>31</v>
      </c>
      <c r="C1554" s="1">
        <v>0.94599999999999995</v>
      </c>
      <c r="D1554" s="1">
        <v>0.95199999999999996</v>
      </c>
      <c r="E1554" s="2"/>
      <c r="G1554" t="str">
        <f>VLOOKUP(A1554,Sheet2!A2:B307,2)</f>
        <v>Maastamuuttaneet</v>
      </c>
      <c r="K1554" t="str">
        <f>VLOOKUP(B1554,Sheet2!A2:B307,2)</f>
        <v>Työlliset, 18-64-vuotiaat</v>
      </c>
    </row>
    <row r="1555" spans="1:11" x14ac:dyDescent="0.2">
      <c r="A1555" s="1" t="s">
        <v>12</v>
      </c>
      <c r="B1555" s="1" t="s">
        <v>33</v>
      </c>
      <c r="C1555" s="1">
        <v>0.871</v>
      </c>
      <c r="D1555" s="1">
        <v>0.9</v>
      </c>
      <c r="E1555" s="4"/>
      <c r="G1555" t="str">
        <f>VLOOKUP(A1555,Sheet2!A2:B307,2)</f>
        <v>Maastamuuttaneet</v>
      </c>
      <c r="K1555" t="str">
        <f>VLOOKUP(B1555,Sheet2!A2:B307,2)</f>
        <v>Työttömät, 18-64-vuotiaat</v>
      </c>
    </row>
    <row r="1556" spans="1:11" x14ac:dyDescent="0.2">
      <c r="A1556" s="1" t="s">
        <v>12</v>
      </c>
      <c r="B1556" s="1" t="s">
        <v>47</v>
      </c>
      <c r="C1556" s="1">
        <v>0.98299999999999998</v>
      </c>
      <c r="D1556" s="1">
        <v>0.97899999999999998</v>
      </c>
      <c r="E1556" s="4"/>
      <c r="G1556" t="str">
        <f>VLOOKUP(A1556,Sheet2!A2:B307,2)</f>
        <v>Maastamuuttaneet</v>
      </c>
      <c r="K1556" t="str">
        <f>VLOOKUP(B1556,Sheet2!A2:B307,2)</f>
        <v>Ulkomaalaistaustaisia</v>
      </c>
    </row>
    <row r="1557" spans="1:11" x14ac:dyDescent="0.2">
      <c r="A1557" s="1" t="s">
        <v>12</v>
      </c>
      <c r="B1557" s="1" t="s">
        <v>46</v>
      </c>
      <c r="C1557" s="1">
        <v>0.98599999999999999</v>
      </c>
      <c r="D1557" s="1">
        <v>0.98199999999999998</v>
      </c>
      <c r="E1557" s="4"/>
      <c r="G1557" t="str">
        <f>VLOOKUP(A1557,Sheet2!A2:B307,2)</f>
        <v>Maastamuuttaneet</v>
      </c>
      <c r="K1557" t="str">
        <f>VLOOKUP(B1557,Sheet2!A2:B307,2)</f>
        <v>Ulkomailla syntyneitä</v>
      </c>
    </row>
    <row r="1558" spans="1:11" x14ac:dyDescent="0.2">
      <c r="A1558" s="1" t="s">
        <v>12</v>
      </c>
      <c r="B1558" s="1" t="s">
        <v>48</v>
      </c>
      <c r="C1558" s="1">
        <v>0.93100000000000005</v>
      </c>
      <c r="D1558" s="1">
        <v>0.94</v>
      </c>
      <c r="E1558" s="2"/>
      <c r="G1558" t="str">
        <f>VLOOKUP(A1558,Sheet2!A2:B307,2)</f>
        <v>Maastamuuttaneet</v>
      </c>
      <c r="K1558" t="str">
        <f>VLOOKUP(B1558,Sheet2!A2:B307,2)</f>
        <v>Väestö taajamissa</v>
      </c>
    </row>
    <row r="1559" spans="1:11" x14ac:dyDescent="0.2">
      <c r="A1559" s="1" t="s">
        <v>12</v>
      </c>
      <c r="B1559" s="1" t="s">
        <v>24</v>
      </c>
      <c r="C1559" s="1">
        <v>0.91800000000000004</v>
      </c>
      <c r="D1559" s="1">
        <v>0.92700000000000005</v>
      </c>
      <c r="E1559" s="2"/>
      <c r="G1559" t="str">
        <f>VLOOKUP(A1559,Sheet2!A2:B307,2)</f>
        <v>Maastamuuttaneet</v>
      </c>
      <c r="K1559" t="str">
        <f>VLOOKUP(B1559,Sheet2!A2:B307,2)</f>
        <v>Vähintään toisen asteen tutkinnon suorittaneet, miehet</v>
      </c>
    </row>
    <row r="1560" spans="1:11" x14ac:dyDescent="0.2">
      <c r="A1560" s="1" t="s">
        <v>12</v>
      </c>
      <c r="B1560" s="1" t="s">
        <v>25</v>
      </c>
      <c r="C1560" s="1">
        <v>0.93300000000000005</v>
      </c>
      <c r="D1560" s="1">
        <v>0.94099999999999995</v>
      </c>
      <c r="E1560" s="4"/>
      <c r="G1560" t="str">
        <f>VLOOKUP(A1560,Sheet2!A2:B307,2)</f>
        <v>Maastamuuttaneet</v>
      </c>
      <c r="K1560" t="str">
        <f>VLOOKUP(B1560,Sheet2!A2:B307,2)</f>
        <v>Vähintään toisen asteen tutkinnon suorittaneet, naiset</v>
      </c>
    </row>
    <row r="1561" spans="1:11" x14ac:dyDescent="0.2">
      <c r="A1561" s="1" t="s">
        <v>12</v>
      </c>
      <c r="B1561" s="1" t="s">
        <v>73</v>
      </c>
      <c r="C1561" s="1">
        <v>0.94699999999999995</v>
      </c>
      <c r="D1561" s="1">
        <v>0.94399999999999995</v>
      </c>
      <c r="E1561" s="4"/>
      <c r="G1561" t="str">
        <f>VLOOKUP(A1561,Sheet2!A2:B307,2)</f>
        <v>Maastamuuttaneet</v>
      </c>
      <c r="K1561" t="str">
        <f>VLOOKUP(B1561,Sheet2!A2:B307,2)</f>
        <v>Velallisten lkm</v>
      </c>
    </row>
    <row r="1562" spans="1:11" x14ac:dyDescent="0.2">
      <c r="A1562" s="1" t="s">
        <v>12</v>
      </c>
      <c r="B1562" s="1" t="s">
        <v>35</v>
      </c>
      <c r="C1562" s="1">
        <v>0.92500000000000004</v>
      </c>
      <c r="D1562" s="1">
        <v>0.95199999999999996</v>
      </c>
      <c r="E1562" s="2"/>
      <c r="G1562" t="str">
        <f>VLOOKUP(A1562,Sheet2!A2:B307,2)</f>
        <v>Maastamuuttaneet</v>
      </c>
      <c r="K1562" t="str">
        <f>VLOOKUP(B1562,Sheet2!A2:B307,2)</f>
        <v>Yrittäjät</v>
      </c>
    </row>
    <row r="1563" spans="1:11" x14ac:dyDescent="0.2">
      <c r="A1563" s="1" t="s">
        <v>44</v>
      </c>
      <c r="B1563" s="1" t="s">
        <v>45</v>
      </c>
      <c r="C1563" s="1">
        <v>0.92600000000000005</v>
      </c>
      <c r="D1563" s="1">
        <v>0.90200000000000002</v>
      </c>
      <c r="E1563" s="2"/>
      <c r="G1563" t="str">
        <f>VLOOKUP(A1563,Sheet2!A2:B307,2)</f>
        <v>Päästöt yhteensä pl. LULUCF-sektori</v>
      </c>
      <c r="K1563">
        <f>VLOOKUP(B1563,Sheet2!A2:B307,2)</f>
        <v>0</v>
      </c>
    </row>
    <row r="1564" spans="1:11" x14ac:dyDescent="0.2">
      <c r="A1564" s="1" t="s">
        <v>44</v>
      </c>
      <c r="B1564" s="1" t="s">
        <v>66</v>
      </c>
      <c r="C1564" s="1">
        <v>0.86399999999999999</v>
      </c>
      <c r="D1564" s="1">
        <v>0.875</v>
      </c>
      <c r="E1564" s="4"/>
      <c r="G1564" t="str">
        <f>VLOOKUP(A1564,Sheet2!A2:B307,2)</f>
        <v>Päästöt yhteensä pl. LULUCF-sektori</v>
      </c>
      <c r="K1564" t="str">
        <f>VLOOKUP(B1564,Sheet2!A2:B307,2)</f>
        <v>A Omaisuusrikokset, miehet</v>
      </c>
    </row>
    <row r="1565" spans="1:11" x14ac:dyDescent="0.2">
      <c r="A1565" s="1" t="s">
        <v>44</v>
      </c>
      <c r="B1565" s="1" t="s">
        <v>71</v>
      </c>
      <c r="C1565" s="1">
        <v>0.873</v>
      </c>
      <c r="D1565" s="1">
        <v>0.871</v>
      </c>
      <c r="E1565" s="2"/>
      <c r="G1565" t="str">
        <f>VLOOKUP(A1565,Sheet2!A2:B307,2)</f>
        <v>Päästöt yhteensä pl. LULUCF-sektori</v>
      </c>
      <c r="K1565" t="str">
        <f>VLOOKUP(B1565,Sheet2!A2:B307,2)</f>
        <v>A Omaisuusrikokset, naiset</v>
      </c>
    </row>
    <row r="1566" spans="1:11" x14ac:dyDescent="0.2">
      <c r="A1566" s="1" t="s">
        <v>44</v>
      </c>
      <c r="B1566" s="1" t="s">
        <v>55</v>
      </c>
      <c r="C1566" s="1">
        <v>0.91100000000000003</v>
      </c>
      <c r="D1566" s="1">
        <v>0.89200000000000002</v>
      </c>
      <c r="G1566" t="str">
        <f>VLOOKUP(A1566,Sheet2!A2:B307,2)</f>
        <v>Päästöt yhteensä pl. LULUCF-sektori</v>
      </c>
      <c r="K1566" t="str">
        <f>VLOOKUP(B1566,Sheet2!A2:B307,2)</f>
        <v>Avioliiton solmineet miehet, puoliso eri sukupuolta</v>
      </c>
    </row>
    <row r="1567" spans="1:11" x14ac:dyDescent="0.2">
      <c r="A1567" s="1" t="s">
        <v>44</v>
      </c>
      <c r="B1567" s="1" t="s">
        <v>56</v>
      </c>
      <c r="C1567" s="1">
        <v>0.90600000000000003</v>
      </c>
      <c r="D1567" s="1">
        <v>0.89100000000000001</v>
      </c>
      <c r="E1567" s="4"/>
      <c r="G1567" t="str">
        <f>VLOOKUP(A1567,Sheet2!A2:B307,2)</f>
        <v>Päästöt yhteensä pl. LULUCF-sektori</v>
      </c>
      <c r="K1567" t="str">
        <f>VLOOKUP(B1567,Sheet2!A2:B307,2)</f>
        <v>Avioliiton solmineet naiset, puoliso eri sukupuolta</v>
      </c>
    </row>
    <row r="1568" spans="1:11" x14ac:dyDescent="0.2">
      <c r="A1568" s="1" t="s">
        <v>44</v>
      </c>
      <c r="B1568" s="1" t="s">
        <v>57</v>
      </c>
      <c r="C1568" s="1">
        <v>0.92700000000000005</v>
      </c>
      <c r="D1568" s="1">
        <v>0.92800000000000005</v>
      </c>
      <c r="E1568" s="4"/>
      <c r="G1568" t="str">
        <f>VLOOKUP(A1568,Sheet2!A2:B307,2)</f>
        <v>Päästöt yhteensä pl. LULUCF-sektori</v>
      </c>
      <c r="K1568" t="str">
        <f>VLOOKUP(B1568,Sheet2!A2:B307,2)</f>
        <v>Avioliitosta eronneet miehet, puoliso eri sukupuolta</v>
      </c>
    </row>
    <row r="1569" spans="1:11" x14ac:dyDescent="0.2">
      <c r="A1569" s="1" t="s">
        <v>44</v>
      </c>
      <c r="B1569" s="1" t="s">
        <v>58</v>
      </c>
      <c r="C1569" s="1">
        <v>0.92600000000000005</v>
      </c>
      <c r="D1569" s="1">
        <v>0.92700000000000005</v>
      </c>
      <c r="E1569" s="4"/>
      <c r="G1569" t="str">
        <f>VLOOKUP(A1569,Sheet2!A2:B307,2)</f>
        <v>Päästöt yhteensä pl. LULUCF-sektori</v>
      </c>
      <c r="K1569" t="str">
        <f>VLOOKUP(B1569,Sheet2!A2:B307,2)</f>
        <v>Avioliitosta eronneet naiset, puoliso eri sukupuolta</v>
      </c>
    </row>
    <row r="1570" spans="1:11" x14ac:dyDescent="0.2">
      <c r="A1570" s="1" t="s">
        <v>44</v>
      </c>
      <c r="B1570" s="1" t="s">
        <v>51</v>
      </c>
      <c r="C1570" s="1">
        <v>0.92200000000000004</v>
      </c>
      <c r="D1570" s="1">
        <v>0.89700000000000002</v>
      </c>
      <c r="E1570" s="4"/>
      <c r="G1570" t="str">
        <f>VLOOKUP(A1570,Sheet2!A2:B307,2)</f>
        <v>Päästöt yhteensä pl. LULUCF-sektori</v>
      </c>
      <c r="K1570" t="str">
        <f>VLOOKUP(B1570,Sheet2!A2:B307,2)</f>
        <v>Aviopari tai rekisteröity pari ja lapsia, alle 3-v. lasten lkm perheissä</v>
      </c>
    </row>
    <row r="1571" spans="1:11" x14ac:dyDescent="0.2">
      <c r="A1571" s="1" t="s">
        <v>44</v>
      </c>
      <c r="B1571" s="1" t="s">
        <v>53</v>
      </c>
      <c r="C1571" s="1">
        <v>0.92900000000000005</v>
      </c>
      <c r="D1571" s="1">
        <v>0.90400000000000003</v>
      </c>
      <c r="E1571" s="4"/>
      <c r="G1571" t="str">
        <f>VLOOKUP(A1571,Sheet2!A2:B307,2)</f>
        <v>Päästöt yhteensä pl. LULUCF-sektori</v>
      </c>
      <c r="K1571" t="str">
        <f>VLOOKUP(B1571,Sheet2!A2:B307,2)</f>
        <v>Aviopari tai rekisteröity pari ja lapsia, alle 7-v. lasten lkm perheissä</v>
      </c>
    </row>
    <row r="1572" spans="1:11" x14ac:dyDescent="0.2">
      <c r="A1572" s="1" t="s">
        <v>44</v>
      </c>
      <c r="B1572" s="1" t="s">
        <v>49</v>
      </c>
      <c r="C1572" s="1">
        <v>0.94</v>
      </c>
      <c r="D1572" s="1">
        <v>0.91900000000000004</v>
      </c>
      <c r="E1572" s="4"/>
      <c r="G1572" t="str">
        <f>VLOOKUP(A1572,Sheet2!A2:B307,2)</f>
        <v>Päästöt yhteensä pl. LULUCF-sektori</v>
      </c>
      <c r="K1572" t="str">
        <f>VLOOKUP(B1572,Sheet2!A2:B307,2)</f>
        <v>Aviopari tai rekisteröity pari ja lapsia, henkilöitä perheessä</v>
      </c>
    </row>
    <row r="1573" spans="1:11" x14ac:dyDescent="0.2">
      <c r="A1573" s="1" t="s">
        <v>44</v>
      </c>
      <c r="B1573" s="1" t="s">
        <v>52</v>
      </c>
      <c r="C1573" s="1">
        <v>0.94699999999999995</v>
      </c>
      <c r="D1573" s="1">
        <v>0.92800000000000005</v>
      </c>
      <c r="E1573" s="2"/>
      <c r="G1573" t="str">
        <f>VLOOKUP(A1573,Sheet2!A2:B307,2)</f>
        <v>Päästöt yhteensä pl. LULUCF-sektori</v>
      </c>
      <c r="K1573" t="str">
        <f>VLOOKUP(B1573,Sheet2!A2:B307,2)</f>
        <v>Avopari ja lapsia, alle 3-v. lasten lkm perheissä</v>
      </c>
    </row>
    <row r="1574" spans="1:11" x14ac:dyDescent="0.2">
      <c r="A1574" s="1" t="s">
        <v>44</v>
      </c>
      <c r="B1574" s="1" t="s">
        <v>54</v>
      </c>
      <c r="C1574" s="1">
        <v>0.95199999999999996</v>
      </c>
      <c r="D1574" s="1">
        <v>0.93300000000000005</v>
      </c>
      <c r="E1574" s="4"/>
      <c r="G1574" t="str">
        <f>VLOOKUP(A1574,Sheet2!A2:B307,2)</f>
        <v>Päästöt yhteensä pl. LULUCF-sektori</v>
      </c>
      <c r="K1574" t="str">
        <f>VLOOKUP(B1574,Sheet2!A2:B307,2)</f>
        <v>Avopari ja lapsia, alle 7-v. lasten lkm perheissä</v>
      </c>
    </row>
    <row r="1575" spans="1:11" x14ac:dyDescent="0.2">
      <c r="A1575" s="1" t="s">
        <v>44</v>
      </c>
      <c r="B1575" s="1" t="s">
        <v>50</v>
      </c>
      <c r="C1575" s="1">
        <v>0.95399999999999996</v>
      </c>
      <c r="D1575" s="1">
        <v>0.94</v>
      </c>
      <c r="E1575" s="4"/>
      <c r="G1575" t="str">
        <f>VLOOKUP(A1575,Sheet2!A2:B307,2)</f>
        <v>Päästöt yhteensä pl. LULUCF-sektori</v>
      </c>
      <c r="K1575" t="str">
        <f>VLOOKUP(B1575,Sheet2!A2:B307,2)</f>
        <v>Avopari ja lapsia, henkilöitä perheessä</v>
      </c>
    </row>
    <row r="1576" spans="1:11" x14ac:dyDescent="0.2">
      <c r="A1576" s="1" t="s">
        <v>44</v>
      </c>
      <c r="B1576" s="1" t="s">
        <v>67</v>
      </c>
      <c r="C1576" s="1">
        <v>0.88900000000000001</v>
      </c>
      <c r="D1576" s="1">
        <v>0.89400000000000002</v>
      </c>
      <c r="E1576" s="4"/>
      <c r="G1576" t="str">
        <f>VLOOKUP(A1576,Sheet2!A2:B307,2)</f>
        <v>Päästöt yhteensä pl. LULUCF-sektori</v>
      </c>
      <c r="K1576" t="str">
        <f>VLOOKUP(B1576,Sheet2!A2:B307,2)</f>
        <v>B Henkeen ja terveyteen kohdistuneet rikokset, miehet</v>
      </c>
    </row>
    <row r="1577" spans="1:11" x14ac:dyDescent="0.2">
      <c r="A1577" s="1" t="s">
        <v>44</v>
      </c>
      <c r="B1577" s="1" t="s">
        <v>72</v>
      </c>
      <c r="C1577" s="1">
        <v>0.86799999999999999</v>
      </c>
      <c r="D1577" s="1">
        <v>0.88100000000000001</v>
      </c>
      <c r="E1577" s="2"/>
      <c r="G1577" t="str">
        <f>VLOOKUP(A1577,Sheet2!A2:B307,2)</f>
        <v>Päästöt yhteensä pl. LULUCF-sektori</v>
      </c>
      <c r="K1577" t="str">
        <f>VLOOKUP(B1577,Sheet2!A2:B307,2)</f>
        <v>B Henkeen ja terveyteen kohdistuneet rikokset, naiset</v>
      </c>
    </row>
    <row r="1578" spans="1:11" x14ac:dyDescent="0.2">
      <c r="A1578" s="1" t="s">
        <v>44</v>
      </c>
      <c r="B1578" s="1" t="s">
        <v>68</v>
      </c>
      <c r="C1578" s="1">
        <v>0.86399999999999999</v>
      </c>
      <c r="D1578" s="1">
        <v>0.83499999999999996</v>
      </c>
      <c r="E1578" s="4"/>
      <c r="G1578" t="str">
        <f>VLOOKUP(A1578,Sheet2!A2:B307,2)</f>
        <v>Päästöt yhteensä pl. LULUCF-sektori</v>
      </c>
      <c r="K1578" t="str">
        <f>VLOOKUP(B1578,Sheet2!A2:B307,2)</f>
        <v>C Seksuaalirikokset, miehet</v>
      </c>
    </row>
    <row r="1579" spans="1:11" x14ac:dyDescent="0.2">
      <c r="A1579" s="1" t="s">
        <v>44</v>
      </c>
      <c r="B1579" s="1" t="s">
        <v>70</v>
      </c>
      <c r="C1579" s="1">
        <v>0.88100000000000001</v>
      </c>
      <c r="D1579" s="1">
        <v>0.873</v>
      </c>
      <c r="E1579" s="4"/>
      <c r="G1579" t="str">
        <f>VLOOKUP(A1579,Sheet2!A2:B307,2)</f>
        <v>Päästöt yhteensä pl. LULUCF-sektori</v>
      </c>
      <c r="K1579" t="str">
        <f>VLOOKUP(B1579,Sheet2!A2:B307,2)</f>
        <v>Huumausainerikokset yhteensä, miehet</v>
      </c>
    </row>
    <row r="1580" spans="1:11" x14ac:dyDescent="0.2">
      <c r="A1580" s="1" t="s">
        <v>44</v>
      </c>
      <c r="B1580" s="1" t="s">
        <v>65</v>
      </c>
      <c r="C1580" s="1">
        <v>0.90100000000000002</v>
      </c>
      <c r="D1580" s="1">
        <v>0.90800000000000003</v>
      </c>
      <c r="E1580" s="2"/>
      <c r="G1580" t="str">
        <f>VLOOKUP(A1580,Sheet2!A2:B307,2)</f>
        <v>Päästöt yhteensä pl. LULUCF-sektori</v>
      </c>
      <c r="K1580" t="str">
        <f>VLOOKUP(B1580,Sheet2!A2:B307,2)</f>
        <v>Itsemurhan tutkinta</v>
      </c>
    </row>
    <row r="1581" spans="1:11" x14ac:dyDescent="0.2">
      <c r="A1581" s="1" t="s">
        <v>44</v>
      </c>
      <c r="B1581" s="1" t="s">
        <v>64</v>
      </c>
      <c r="C1581" s="1">
        <v>0.88600000000000001</v>
      </c>
      <c r="D1581" s="1">
        <v>0.86599999999999999</v>
      </c>
      <c r="E1581" s="2"/>
      <c r="G1581" t="str">
        <f>VLOOKUP(A1581,Sheet2!A2:B307,2)</f>
        <v>Päästöt yhteensä pl. LULUCF-sektori</v>
      </c>
      <c r="K1581" t="str">
        <f>VLOOKUP(B1581,Sheet2!A2:B307,2)</f>
        <v>Kokonaan perusturvan varassa, asuntoväestö lapsia</v>
      </c>
    </row>
    <row r="1582" spans="1:11" x14ac:dyDescent="0.2">
      <c r="A1582" s="1" t="s">
        <v>44</v>
      </c>
      <c r="B1582" s="1" t="s">
        <v>61</v>
      </c>
      <c r="C1582" s="1">
        <v>0.90900000000000003</v>
      </c>
      <c r="D1582" s="1">
        <v>0.90100000000000002</v>
      </c>
      <c r="E1582" s="2"/>
      <c r="G1582" t="str">
        <f>VLOOKUP(A1582,Sheet2!A2:B307,2)</f>
        <v>Päästöt yhteensä pl. LULUCF-sektori</v>
      </c>
      <c r="K1582" t="str">
        <f>VLOOKUP(B1582,Sheet2!A2:B307,2)</f>
        <v>Kokonaan perusturvan varassa, koko asuntoväestö</v>
      </c>
    </row>
    <row r="1583" spans="1:11" x14ac:dyDescent="0.2">
      <c r="A1583" s="1" t="s">
        <v>44</v>
      </c>
      <c r="B1583" s="1" t="s">
        <v>63</v>
      </c>
      <c r="C1583" s="1">
        <v>0.91400000000000003</v>
      </c>
      <c r="D1583" s="1">
        <v>0.90100000000000002</v>
      </c>
      <c r="E1583" s="2"/>
      <c r="G1583" t="str">
        <f>VLOOKUP(A1583,Sheet2!A2:B307,2)</f>
        <v>Päästöt yhteensä pl. LULUCF-sektori</v>
      </c>
      <c r="K1583" t="str">
        <f>VLOOKUP(B1583,Sheet2!A2:B307,2)</f>
        <v>Perusturvan osuus yli puolet tuloista, koko asuntoväestö</v>
      </c>
    </row>
    <row r="1584" spans="1:11" x14ac:dyDescent="0.2">
      <c r="A1584" s="1" t="s">
        <v>44</v>
      </c>
      <c r="B1584" s="1" t="s">
        <v>59</v>
      </c>
      <c r="C1584" s="1">
        <v>0.92200000000000004</v>
      </c>
      <c r="D1584" s="1">
        <v>0.91700000000000004</v>
      </c>
      <c r="E1584" s="2"/>
      <c r="G1584" t="str">
        <f>VLOOKUP(A1584,Sheet2!A2:B307,2)</f>
        <v>Päästöt yhteensä pl. LULUCF-sektori</v>
      </c>
      <c r="K1584" t="str">
        <f>VLOOKUP(B1584,Sheet2!A2:B307,2)</f>
        <v>Pienituloisten henkilöiden lukumäärä asuntoväestössä</v>
      </c>
    </row>
    <row r="1585" spans="1:11" x14ac:dyDescent="0.2">
      <c r="A1585" s="1" t="s">
        <v>44</v>
      </c>
      <c r="B1585" s="1" t="s">
        <v>60</v>
      </c>
      <c r="C1585" s="1">
        <v>0.94499999999999995</v>
      </c>
      <c r="D1585" s="1">
        <v>0.92900000000000005</v>
      </c>
      <c r="E1585" s="2"/>
      <c r="G1585" t="str">
        <f>VLOOKUP(A1585,Sheet2!A2:B307,2)</f>
        <v>Päästöt yhteensä pl. LULUCF-sektori</v>
      </c>
      <c r="K1585" t="str">
        <f>VLOOKUP(B1585,Sheet2!A2:B307,2)</f>
        <v>Pienituloisten lasten lukumäärä asuntoväestössä</v>
      </c>
    </row>
    <row r="1586" spans="1:11" x14ac:dyDescent="0.2">
      <c r="A1586" s="1" t="s">
        <v>44</v>
      </c>
      <c r="B1586" s="1" t="s">
        <v>62</v>
      </c>
      <c r="C1586" s="1">
        <v>0.90500000000000003</v>
      </c>
      <c r="D1586" s="1">
        <v>0.89300000000000002</v>
      </c>
      <c r="E1586" s="2"/>
      <c r="G1586" t="str">
        <f>VLOOKUP(A1586,Sheet2!A2:B307,2)</f>
        <v>Päästöt yhteensä pl. LULUCF-sektori</v>
      </c>
      <c r="K1586" t="str">
        <f>VLOOKUP(B1586,Sheet2!A2:B307,2)</f>
        <v>Pitkittyneesti perusturvan varassa,  koko asuntoväestö</v>
      </c>
    </row>
    <row r="1587" spans="1:11" x14ac:dyDescent="0.2">
      <c r="A1587" s="1" t="s">
        <v>44</v>
      </c>
      <c r="B1587" s="1" t="s">
        <v>69</v>
      </c>
      <c r="C1587" s="1">
        <v>0.94</v>
      </c>
      <c r="D1587" s="1">
        <v>0.93</v>
      </c>
      <c r="E1587" s="2"/>
      <c r="G1587" t="str">
        <f>VLOOKUP(A1587,Sheet2!A2:B307,2)</f>
        <v>Päästöt yhteensä pl. LULUCF-sektori</v>
      </c>
      <c r="K1587" t="str">
        <f>VLOOKUP(B1587,Sheet2!A2:B307,2)</f>
        <v>Rattijuopumukset yhteensä, miehet</v>
      </c>
    </row>
    <row r="1588" spans="1:11" x14ac:dyDescent="0.2">
      <c r="A1588" s="1" t="s">
        <v>44</v>
      </c>
      <c r="B1588" s="1" t="s">
        <v>47</v>
      </c>
      <c r="C1588" s="1">
        <v>0.81200000000000006</v>
      </c>
      <c r="D1588" s="2"/>
      <c r="E1588" s="2"/>
      <c r="G1588" t="str">
        <f>VLOOKUP(A1588,Sheet2!A2:B307,2)</f>
        <v>Päästöt yhteensä pl. LULUCF-sektori</v>
      </c>
      <c r="K1588" t="str">
        <f>VLOOKUP(B1588,Sheet2!A2:B307,2)</f>
        <v>Ulkomaalaistaustaisia</v>
      </c>
    </row>
    <row r="1589" spans="1:11" x14ac:dyDescent="0.2">
      <c r="A1589" s="1" t="s">
        <v>44</v>
      </c>
      <c r="B1589" s="1" t="s">
        <v>46</v>
      </c>
      <c r="C1589" s="1">
        <v>0.82499999999999996</v>
      </c>
      <c r="D1589" s="1">
        <v>0.81</v>
      </c>
      <c r="E1589" s="2"/>
      <c r="G1589" t="str">
        <f>VLOOKUP(A1589,Sheet2!A2:B307,2)</f>
        <v>Päästöt yhteensä pl. LULUCF-sektori</v>
      </c>
      <c r="K1589" t="str">
        <f>VLOOKUP(B1589,Sheet2!A2:B307,2)</f>
        <v>Ulkomailla syntyneitä</v>
      </c>
    </row>
    <row r="1590" spans="1:11" x14ac:dyDescent="0.2">
      <c r="A1590" s="1" t="s">
        <v>44</v>
      </c>
      <c r="B1590" s="1" t="s">
        <v>48</v>
      </c>
      <c r="C1590" s="1">
        <v>0.92600000000000005</v>
      </c>
      <c r="D1590" s="1">
        <v>0.91100000000000003</v>
      </c>
      <c r="E1590" s="2"/>
      <c r="G1590" t="str">
        <f>VLOOKUP(A1590,Sheet2!A2:B307,2)</f>
        <v>Päästöt yhteensä pl. LULUCF-sektori</v>
      </c>
      <c r="K1590" t="str">
        <f>VLOOKUP(B1590,Sheet2!A2:B307,2)</f>
        <v>Väestö taajamissa</v>
      </c>
    </row>
    <row r="1591" spans="1:11" x14ac:dyDescent="0.2">
      <c r="A1591" s="1" t="s">
        <v>44</v>
      </c>
      <c r="B1591" s="1" t="s">
        <v>73</v>
      </c>
      <c r="C1591" s="1">
        <v>0.91</v>
      </c>
      <c r="D1591" s="1">
        <v>0.90900000000000003</v>
      </c>
      <c r="E1591" s="4"/>
      <c r="G1591" t="str">
        <f>VLOOKUP(A1591,Sheet2!A2:B307,2)</f>
        <v>Päästöt yhteensä pl. LULUCF-sektori</v>
      </c>
      <c r="K1591" t="str">
        <f>VLOOKUP(B1591,Sheet2!A2:B307,2)</f>
        <v>Velallisten lkm</v>
      </c>
    </row>
    <row r="1592" spans="1:11" x14ac:dyDescent="0.2">
      <c r="A1592" s="1" t="s">
        <v>38</v>
      </c>
      <c r="B1592" s="1" t="s">
        <v>45</v>
      </c>
      <c r="C1592" s="1">
        <v>0.97399999999999998</v>
      </c>
      <c r="D1592" s="1">
        <v>0.97699999999999998</v>
      </c>
      <c r="E1592" s="2"/>
      <c r="G1592" t="str">
        <f>VLOOKUP(A1592,Sheet2!A2:B307,2)</f>
        <v>Palvelujen työpaikat</v>
      </c>
      <c r="K1592">
        <f>VLOOKUP(B1592,Sheet2!A2:B307,2)</f>
        <v>0</v>
      </c>
    </row>
    <row r="1593" spans="1:11" x14ac:dyDescent="0.2">
      <c r="A1593" s="1" t="s">
        <v>38</v>
      </c>
      <c r="B1593" s="1" t="s">
        <v>41</v>
      </c>
      <c r="C1593" s="1">
        <v>0.95699999999999996</v>
      </c>
      <c r="D1593" s="1">
        <v>0.95599999999999996</v>
      </c>
      <c r="E1593" s="2"/>
      <c r="G1593" t="str">
        <f>VLOOKUP(A1593,Sheet2!A2:B307,2)</f>
        <v>Palvelujen työpaikat</v>
      </c>
      <c r="K1593" t="str">
        <f>VLOOKUP(B1593,Sheet2!A2:B307,2)</f>
        <v>1.1.1.1 Tulovero ansiotulosta valtionverotuksessa (TVL 124§ 1 mom.)</v>
      </c>
    </row>
    <row r="1594" spans="1:11" x14ac:dyDescent="0.2">
      <c r="A1594" s="1" t="s">
        <v>38</v>
      </c>
      <c r="B1594" s="1" t="s">
        <v>42</v>
      </c>
      <c r="C1594" s="1">
        <v>0.97599999999999998</v>
      </c>
      <c r="D1594" s="1">
        <v>0.97599999999999998</v>
      </c>
      <c r="E1594" s="3">
        <v>0.86899999999999999</v>
      </c>
      <c r="G1594" t="str">
        <f>VLOOKUP(A1594,Sheet2!A2:B307,2)</f>
        <v>Palvelujen työpaikat</v>
      </c>
      <c r="K1594" t="str">
        <f>VLOOKUP(B1594,Sheet2!A2:B307,2)</f>
        <v>1.1.1.2 Tulovero pääomatulosta valtionverotuksessa (TVL 124 § 2 mom.)</v>
      </c>
    </row>
    <row r="1595" spans="1:11" x14ac:dyDescent="0.2">
      <c r="A1595" s="1" t="s">
        <v>38</v>
      </c>
      <c r="B1595" s="1" t="s">
        <v>43</v>
      </c>
      <c r="C1595" s="1">
        <v>0.98299999999999998</v>
      </c>
      <c r="D1595" s="1">
        <v>0.98199999999999998</v>
      </c>
      <c r="E1595" s="3">
        <v>0.94799999999999995</v>
      </c>
      <c r="G1595" t="str">
        <f>VLOOKUP(A1595,Sheet2!A2:B307,2)</f>
        <v>Palvelujen työpaikat</v>
      </c>
      <c r="K1595" t="str">
        <f>VLOOKUP(B1595,Sheet2!A2:B307,2)</f>
        <v>1.1.2.1 Kunnallisvero kunnille</v>
      </c>
    </row>
    <row r="1596" spans="1:11" x14ac:dyDescent="0.2">
      <c r="A1596" s="1" t="s">
        <v>38</v>
      </c>
      <c r="B1596" s="1" t="s">
        <v>66</v>
      </c>
      <c r="C1596" s="1">
        <v>0.99199999999999999</v>
      </c>
      <c r="D1596" s="1">
        <v>0.98799999999999999</v>
      </c>
      <c r="E1596" s="2"/>
      <c r="G1596" t="str">
        <f>VLOOKUP(A1596,Sheet2!A2:B307,2)</f>
        <v>Palvelujen työpaikat</v>
      </c>
      <c r="K1596" t="str">
        <f>VLOOKUP(B1596,Sheet2!A2:B307,2)</f>
        <v>A Omaisuusrikokset, miehet</v>
      </c>
    </row>
    <row r="1597" spans="1:11" x14ac:dyDescent="0.2">
      <c r="A1597" s="1" t="s">
        <v>38</v>
      </c>
      <c r="B1597" s="1" t="s">
        <v>71</v>
      </c>
      <c r="C1597" s="1">
        <v>0.99099999999999999</v>
      </c>
      <c r="D1597" s="1">
        <v>0.98399999999999999</v>
      </c>
      <c r="E1597" s="2"/>
      <c r="G1597" t="str">
        <f>VLOOKUP(A1597,Sheet2!A2:B307,2)</f>
        <v>Palvelujen työpaikat</v>
      </c>
      <c r="K1597" t="str">
        <f>VLOOKUP(B1597,Sheet2!A2:B307,2)</f>
        <v>A Omaisuusrikokset, naiset</v>
      </c>
    </row>
    <row r="1598" spans="1:11" x14ac:dyDescent="0.2">
      <c r="A1598" s="1" t="s">
        <v>38</v>
      </c>
      <c r="B1598" s="1" t="s">
        <v>55</v>
      </c>
      <c r="C1598" s="1">
        <v>0.98899999999999999</v>
      </c>
      <c r="D1598" s="1">
        <v>0.99099999999999999</v>
      </c>
      <c r="E1598" s="1">
        <v>-0.89300000000000002</v>
      </c>
      <c r="G1598" t="str">
        <f>VLOOKUP(A1598,Sheet2!A2:B307,2)</f>
        <v>Palvelujen työpaikat</v>
      </c>
      <c r="K1598" t="str">
        <f>VLOOKUP(B1598,Sheet2!A2:B307,2)</f>
        <v>Avioliiton solmineet miehet, puoliso eri sukupuolta</v>
      </c>
    </row>
    <row r="1599" spans="1:11" x14ac:dyDescent="0.2">
      <c r="A1599" s="1" t="s">
        <v>38</v>
      </c>
      <c r="B1599" s="1" t="s">
        <v>56</v>
      </c>
      <c r="C1599" s="1">
        <v>0.99099999999999999</v>
      </c>
      <c r="D1599" s="1">
        <v>0.99199999999999999</v>
      </c>
      <c r="E1599" s="3">
        <v>-0.91400000000000003</v>
      </c>
      <c r="G1599" t="str">
        <f>VLOOKUP(A1599,Sheet2!A2:B307,2)</f>
        <v>Palvelujen työpaikat</v>
      </c>
      <c r="K1599" t="str">
        <f>VLOOKUP(B1599,Sheet2!A2:B307,2)</f>
        <v>Avioliiton solmineet naiset, puoliso eri sukupuolta</v>
      </c>
    </row>
    <row r="1600" spans="1:11" x14ac:dyDescent="0.2">
      <c r="A1600" s="1" t="s">
        <v>38</v>
      </c>
      <c r="B1600" s="1" t="s">
        <v>57</v>
      </c>
      <c r="C1600" s="1">
        <v>0.97699999999999998</v>
      </c>
      <c r="D1600" s="1">
        <v>0.96499999999999997</v>
      </c>
      <c r="E1600" s="2"/>
      <c r="G1600" t="str">
        <f>VLOOKUP(A1600,Sheet2!A2:B307,2)</f>
        <v>Palvelujen työpaikat</v>
      </c>
      <c r="K1600" t="str">
        <f>VLOOKUP(B1600,Sheet2!A2:B307,2)</f>
        <v>Avioliitosta eronneet miehet, puoliso eri sukupuolta</v>
      </c>
    </row>
    <row r="1601" spans="1:11" x14ac:dyDescent="0.2">
      <c r="A1601" s="1" t="s">
        <v>38</v>
      </c>
      <c r="B1601" s="1" t="s">
        <v>58</v>
      </c>
      <c r="C1601" s="1">
        <v>0.97699999999999998</v>
      </c>
      <c r="D1601" s="1">
        <v>0.96199999999999997</v>
      </c>
      <c r="E1601" s="4"/>
      <c r="G1601" t="str">
        <f>VLOOKUP(A1601,Sheet2!A2:B307,2)</f>
        <v>Palvelujen työpaikat</v>
      </c>
      <c r="K1601" t="str">
        <f>VLOOKUP(B1601,Sheet2!A2:B307,2)</f>
        <v>Avioliitosta eronneet naiset, puoliso eri sukupuolta</v>
      </c>
    </row>
    <row r="1602" spans="1:11" x14ac:dyDescent="0.2">
      <c r="A1602" s="1" t="s">
        <v>38</v>
      </c>
      <c r="B1602" s="1" t="s">
        <v>51</v>
      </c>
      <c r="C1602" s="1">
        <v>0.95299999999999996</v>
      </c>
      <c r="D1602" s="1">
        <v>0.96399999999999997</v>
      </c>
      <c r="E1602" s="4"/>
      <c r="G1602" t="str">
        <f>VLOOKUP(A1602,Sheet2!A2:B307,2)</f>
        <v>Palvelujen työpaikat</v>
      </c>
      <c r="K1602" t="str">
        <f>VLOOKUP(B1602,Sheet2!A2:B307,2)</f>
        <v>Aviopari tai rekisteröity pari ja lapsia, alle 3-v. lasten lkm perheissä</v>
      </c>
    </row>
    <row r="1603" spans="1:11" x14ac:dyDescent="0.2">
      <c r="A1603" s="1" t="s">
        <v>38</v>
      </c>
      <c r="B1603" s="1" t="s">
        <v>53</v>
      </c>
      <c r="C1603" s="1">
        <v>0.93899999999999995</v>
      </c>
      <c r="D1603" s="1">
        <v>0.95499999999999996</v>
      </c>
      <c r="E1603" s="4"/>
      <c r="G1603" t="str">
        <f>VLOOKUP(A1603,Sheet2!A2:B307,2)</f>
        <v>Palvelujen työpaikat</v>
      </c>
      <c r="K1603" t="str">
        <f>VLOOKUP(B1603,Sheet2!A2:B307,2)</f>
        <v>Aviopari tai rekisteröity pari ja lapsia, alle 7-v. lasten lkm perheissä</v>
      </c>
    </row>
    <row r="1604" spans="1:11" x14ac:dyDescent="0.2">
      <c r="A1604" s="1" t="s">
        <v>38</v>
      </c>
      <c r="B1604" s="1" t="s">
        <v>49</v>
      </c>
      <c r="C1604" s="1">
        <v>0.93200000000000005</v>
      </c>
      <c r="D1604" s="1">
        <v>0.94</v>
      </c>
      <c r="E1604" s="4"/>
      <c r="G1604" t="str">
        <f>VLOOKUP(A1604,Sheet2!A2:B307,2)</f>
        <v>Palvelujen työpaikat</v>
      </c>
      <c r="K1604" t="str">
        <f>VLOOKUP(B1604,Sheet2!A2:B307,2)</f>
        <v>Aviopari tai rekisteröity pari ja lapsia, henkilöitä perheessä</v>
      </c>
    </row>
    <row r="1605" spans="1:11" x14ac:dyDescent="0.2">
      <c r="A1605" s="1" t="s">
        <v>38</v>
      </c>
      <c r="B1605" s="1" t="s">
        <v>52</v>
      </c>
      <c r="C1605" s="1">
        <v>0.96499999999999997</v>
      </c>
      <c r="D1605" s="1">
        <v>0.96899999999999997</v>
      </c>
      <c r="E1605" s="2"/>
      <c r="G1605" t="str">
        <f>VLOOKUP(A1605,Sheet2!A2:B307,2)</f>
        <v>Palvelujen työpaikat</v>
      </c>
      <c r="K1605" t="str">
        <f>VLOOKUP(B1605,Sheet2!A2:B307,2)</f>
        <v>Avopari ja lapsia, alle 3-v. lasten lkm perheissä</v>
      </c>
    </row>
    <row r="1606" spans="1:11" x14ac:dyDescent="0.2">
      <c r="A1606" s="1" t="s">
        <v>38</v>
      </c>
      <c r="B1606" s="1" t="s">
        <v>54</v>
      </c>
      <c r="C1606" s="1">
        <v>0.95699999999999996</v>
      </c>
      <c r="D1606" s="1">
        <v>0.96399999999999997</v>
      </c>
      <c r="E1606" s="2"/>
      <c r="G1606" t="str">
        <f>VLOOKUP(A1606,Sheet2!A2:B307,2)</f>
        <v>Palvelujen työpaikat</v>
      </c>
      <c r="K1606" t="str">
        <f>VLOOKUP(B1606,Sheet2!A2:B307,2)</f>
        <v>Avopari ja lapsia, alle 7-v. lasten lkm perheissä</v>
      </c>
    </row>
    <row r="1607" spans="1:11" x14ac:dyDescent="0.2">
      <c r="A1607" s="1" t="s">
        <v>38</v>
      </c>
      <c r="B1607" s="1" t="s">
        <v>50</v>
      </c>
      <c r="C1607" s="1">
        <v>0.95099999999999996</v>
      </c>
      <c r="D1607" s="1">
        <v>0.95499999999999996</v>
      </c>
      <c r="E1607" s="3">
        <v>0.89700000000000002</v>
      </c>
      <c r="G1607" t="str">
        <f>VLOOKUP(A1607,Sheet2!A2:B307,2)</f>
        <v>Palvelujen työpaikat</v>
      </c>
      <c r="K1607" t="str">
        <f>VLOOKUP(B1607,Sheet2!A2:B307,2)</f>
        <v>Avopari ja lapsia, henkilöitä perheessä</v>
      </c>
    </row>
    <row r="1608" spans="1:11" x14ac:dyDescent="0.2">
      <c r="A1608" s="1" t="s">
        <v>38</v>
      </c>
      <c r="B1608" s="1" t="s">
        <v>67</v>
      </c>
      <c r="C1608" s="1">
        <v>0.98499999999999999</v>
      </c>
      <c r="D1608" s="1">
        <v>0.97799999999999998</v>
      </c>
      <c r="E1608" s="4"/>
      <c r="G1608" t="str">
        <f>VLOOKUP(A1608,Sheet2!A2:B307,2)</f>
        <v>Palvelujen työpaikat</v>
      </c>
      <c r="K1608" t="str">
        <f>VLOOKUP(B1608,Sheet2!A2:B307,2)</f>
        <v>B Henkeen ja terveyteen kohdistuneet rikokset, miehet</v>
      </c>
    </row>
    <row r="1609" spans="1:11" x14ac:dyDescent="0.2">
      <c r="A1609" s="1" t="s">
        <v>38</v>
      </c>
      <c r="B1609" s="1" t="s">
        <v>72</v>
      </c>
      <c r="C1609" s="1">
        <v>0.98799999999999999</v>
      </c>
      <c r="D1609" s="1">
        <v>0.97399999999999998</v>
      </c>
      <c r="E1609" s="2"/>
      <c r="G1609" t="str">
        <f>VLOOKUP(A1609,Sheet2!A2:B307,2)</f>
        <v>Palvelujen työpaikat</v>
      </c>
      <c r="K1609" t="str">
        <f>VLOOKUP(B1609,Sheet2!A2:B307,2)</f>
        <v>B Henkeen ja terveyteen kohdistuneet rikokset, naiset</v>
      </c>
    </row>
    <row r="1610" spans="1:11" x14ac:dyDescent="0.2">
      <c r="A1610" s="1" t="s">
        <v>38</v>
      </c>
      <c r="B1610" s="1" t="s">
        <v>68</v>
      </c>
      <c r="C1610" s="1">
        <v>0.95099999999999996</v>
      </c>
      <c r="D1610" s="1">
        <v>0.96399999999999997</v>
      </c>
      <c r="E1610" s="2"/>
      <c r="G1610" t="str">
        <f>VLOOKUP(A1610,Sheet2!A2:B307,2)</f>
        <v>Palvelujen työpaikat</v>
      </c>
      <c r="K1610" t="str">
        <f>VLOOKUP(B1610,Sheet2!A2:B307,2)</f>
        <v>C Seksuaalirikokset, miehet</v>
      </c>
    </row>
    <row r="1611" spans="1:11" x14ac:dyDescent="0.2">
      <c r="A1611" s="1" t="s">
        <v>38</v>
      </c>
      <c r="B1611" s="1" t="s">
        <v>70</v>
      </c>
      <c r="C1611" s="1">
        <v>0.95899999999999996</v>
      </c>
      <c r="D1611" s="1">
        <v>0.97699999999999998</v>
      </c>
      <c r="E1611" s="3">
        <v>0.873</v>
      </c>
      <c r="G1611" t="str">
        <f>VLOOKUP(A1611,Sheet2!A2:B307,2)</f>
        <v>Palvelujen työpaikat</v>
      </c>
      <c r="K1611" t="str">
        <f>VLOOKUP(B1611,Sheet2!A2:B307,2)</f>
        <v>Huumausainerikokset yhteensä, miehet</v>
      </c>
    </row>
    <row r="1612" spans="1:11" x14ac:dyDescent="0.2">
      <c r="A1612" s="1" t="s">
        <v>38</v>
      </c>
      <c r="B1612" s="1" t="s">
        <v>65</v>
      </c>
      <c r="C1612" s="1">
        <v>0.95399999999999996</v>
      </c>
      <c r="D1612" s="1">
        <v>0.90300000000000002</v>
      </c>
      <c r="E1612" s="2"/>
      <c r="G1612" t="str">
        <f>VLOOKUP(A1612,Sheet2!A2:B307,2)</f>
        <v>Palvelujen työpaikat</v>
      </c>
      <c r="K1612" t="str">
        <f>VLOOKUP(B1612,Sheet2!A2:B307,2)</f>
        <v>Itsemurhan tutkinta</v>
      </c>
    </row>
    <row r="1613" spans="1:11" x14ac:dyDescent="0.2">
      <c r="A1613" s="1" t="s">
        <v>38</v>
      </c>
      <c r="B1613" s="1" t="s">
        <v>39</v>
      </c>
      <c r="C1613" s="1">
        <v>0.89400000000000002</v>
      </c>
      <c r="D1613" s="1">
        <v>0.89700000000000002</v>
      </c>
      <c r="E1613" s="3">
        <v>0.872</v>
      </c>
      <c r="G1613" t="str">
        <f>VLOOKUP(A1613,Sheet2!A2:B307,2)</f>
        <v>Palvelujen työpaikat</v>
      </c>
      <c r="K1613" t="str">
        <f>VLOOKUP(B1613,Sheet2!A2:B307,2)</f>
        <v>Jalostuksen työllinen työvoima</v>
      </c>
    </row>
    <row r="1614" spans="1:11" x14ac:dyDescent="0.2">
      <c r="A1614" s="1" t="s">
        <v>38</v>
      </c>
      <c r="B1614" s="1" t="s">
        <v>64</v>
      </c>
      <c r="C1614" s="1">
        <v>0.98699999999999999</v>
      </c>
      <c r="D1614" s="1">
        <v>0.98299999999999998</v>
      </c>
      <c r="E1614" s="4"/>
      <c r="G1614" t="str">
        <f>VLOOKUP(A1614,Sheet2!A2:B307,2)</f>
        <v>Palvelujen työpaikat</v>
      </c>
      <c r="K1614" t="str">
        <f>VLOOKUP(B1614,Sheet2!A2:B307,2)</f>
        <v>Kokonaan perusturvan varassa, asuntoväestö lapsia</v>
      </c>
    </row>
    <row r="1615" spans="1:11" x14ac:dyDescent="0.2">
      <c r="A1615" s="1" t="s">
        <v>38</v>
      </c>
      <c r="B1615" s="1" t="s">
        <v>61</v>
      </c>
      <c r="C1615" s="1">
        <v>0.97799999999999998</v>
      </c>
      <c r="D1615" s="1">
        <v>0.97599999999999998</v>
      </c>
      <c r="E1615" s="4"/>
      <c r="G1615" t="str">
        <f>VLOOKUP(A1615,Sheet2!A2:B307,2)</f>
        <v>Palvelujen työpaikat</v>
      </c>
      <c r="K1615" t="str">
        <f>VLOOKUP(B1615,Sheet2!A2:B307,2)</f>
        <v>Kokonaan perusturvan varassa, koko asuntoväestö</v>
      </c>
    </row>
    <row r="1616" spans="1:11" x14ac:dyDescent="0.2">
      <c r="A1616" s="1" t="s">
        <v>38</v>
      </c>
      <c r="B1616" s="1" t="s">
        <v>44</v>
      </c>
      <c r="C1616" s="1">
        <v>0.871</v>
      </c>
      <c r="D1616" s="1">
        <v>0.85299999999999998</v>
      </c>
      <c r="E1616" s="4"/>
      <c r="G1616" t="str">
        <f>VLOOKUP(A1616,Sheet2!A2:B307,2)</f>
        <v>Palvelujen työpaikat</v>
      </c>
      <c r="K1616" t="str">
        <f>VLOOKUP(B1616,Sheet2!A2:B307,2)</f>
        <v>Päästöt yhteensä pl. LULUCF-sektori</v>
      </c>
    </row>
    <row r="1617" spans="1:11" x14ac:dyDescent="0.2">
      <c r="A1617" s="1" t="s">
        <v>38</v>
      </c>
      <c r="B1617" s="1" t="s">
        <v>40</v>
      </c>
      <c r="C1617" s="1">
        <v>0.99199999999999999</v>
      </c>
      <c r="D1617" s="1">
        <v>0.99099999999999999</v>
      </c>
      <c r="E1617" s="3">
        <v>0.97899999999999998</v>
      </c>
      <c r="G1617" t="str">
        <f>VLOOKUP(A1617,Sheet2!A2:B307,2)</f>
        <v>Palvelujen työpaikat</v>
      </c>
      <c r="K1617" t="str">
        <f>VLOOKUP(B1617,Sheet2!A2:B307,2)</f>
        <v>Palvelutoimialojen työllinen työvoima</v>
      </c>
    </row>
    <row r="1618" spans="1:11" x14ac:dyDescent="0.2">
      <c r="A1618" s="1" t="s">
        <v>38</v>
      </c>
      <c r="B1618" s="1" t="s">
        <v>63</v>
      </c>
      <c r="C1618" s="1">
        <v>0.97499999999999998</v>
      </c>
      <c r="D1618" s="1">
        <v>0.97799999999999998</v>
      </c>
      <c r="E1618" s="4"/>
      <c r="G1618" t="str">
        <f>VLOOKUP(A1618,Sheet2!A2:B307,2)</f>
        <v>Palvelujen työpaikat</v>
      </c>
      <c r="K1618" t="str">
        <f>VLOOKUP(B1618,Sheet2!A2:B307,2)</f>
        <v>Perusturvan osuus yli puolet tuloista, koko asuntoväestö</v>
      </c>
    </row>
    <row r="1619" spans="1:11" x14ac:dyDescent="0.2">
      <c r="A1619" s="1" t="s">
        <v>38</v>
      </c>
      <c r="B1619" s="1" t="s">
        <v>59</v>
      </c>
      <c r="C1619" s="1">
        <v>0.94199999999999995</v>
      </c>
      <c r="D1619" s="1">
        <v>0.94699999999999995</v>
      </c>
      <c r="E1619" s="3">
        <v>0.89700000000000002</v>
      </c>
      <c r="G1619" t="str">
        <f>VLOOKUP(A1619,Sheet2!A2:B307,2)</f>
        <v>Palvelujen työpaikat</v>
      </c>
      <c r="K1619" t="str">
        <f>VLOOKUP(B1619,Sheet2!A2:B307,2)</f>
        <v>Pienituloisten henkilöiden lukumäärä asuntoväestössä</v>
      </c>
    </row>
    <row r="1620" spans="1:11" x14ac:dyDescent="0.2">
      <c r="A1620" s="1" t="s">
        <v>38</v>
      </c>
      <c r="B1620" s="1" t="s">
        <v>60</v>
      </c>
      <c r="C1620" s="1">
        <v>0.94699999999999995</v>
      </c>
      <c r="D1620" s="1">
        <v>0.96099999999999997</v>
      </c>
      <c r="E1620" s="1">
        <v>0.88100000000000001</v>
      </c>
      <c r="G1620" t="str">
        <f>VLOOKUP(A1620,Sheet2!A2:B307,2)</f>
        <v>Palvelujen työpaikat</v>
      </c>
      <c r="K1620" t="str">
        <f>VLOOKUP(B1620,Sheet2!A2:B307,2)</f>
        <v>Pienituloisten lasten lukumäärä asuntoväestössä</v>
      </c>
    </row>
    <row r="1621" spans="1:11" x14ac:dyDescent="0.2">
      <c r="A1621" s="1" t="s">
        <v>38</v>
      </c>
      <c r="B1621" s="1" t="s">
        <v>62</v>
      </c>
      <c r="C1621" s="1">
        <v>0.98</v>
      </c>
      <c r="D1621" s="1">
        <v>0.98299999999999998</v>
      </c>
      <c r="E1621" s="3">
        <v>0.88100000000000001</v>
      </c>
      <c r="G1621" t="str">
        <f>VLOOKUP(A1621,Sheet2!A2:B307,2)</f>
        <v>Palvelujen työpaikat</v>
      </c>
      <c r="K1621" t="str">
        <f>VLOOKUP(B1621,Sheet2!A2:B307,2)</f>
        <v>Pitkittyneesti perusturvan varassa,  koko asuntoväestö</v>
      </c>
    </row>
    <row r="1622" spans="1:11" x14ac:dyDescent="0.2">
      <c r="A1622" s="1" t="s">
        <v>38</v>
      </c>
      <c r="B1622" s="1" t="s">
        <v>69</v>
      </c>
      <c r="C1622" s="1">
        <v>0.93500000000000005</v>
      </c>
      <c r="D1622" s="1">
        <v>0.96199999999999997</v>
      </c>
      <c r="E1622" s="4"/>
      <c r="G1622" t="str">
        <f>VLOOKUP(A1622,Sheet2!A2:B307,2)</f>
        <v>Palvelujen työpaikat</v>
      </c>
      <c r="K1622" t="str">
        <f>VLOOKUP(B1622,Sheet2!A2:B307,2)</f>
        <v>Rattijuopumukset yhteensä, miehet</v>
      </c>
    </row>
    <row r="1623" spans="1:11" x14ac:dyDescent="0.2">
      <c r="A1623" s="1" t="s">
        <v>38</v>
      </c>
      <c r="B1623" s="1" t="s">
        <v>47</v>
      </c>
      <c r="C1623" s="1">
        <v>0.96899999999999997</v>
      </c>
      <c r="D1623" s="1">
        <v>0.95899999999999996</v>
      </c>
      <c r="E1623" s="3">
        <v>0.89500000000000002</v>
      </c>
      <c r="G1623" t="str">
        <f>VLOOKUP(A1623,Sheet2!A2:B307,2)</f>
        <v>Palvelujen työpaikat</v>
      </c>
      <c r="K1623" t="str">
        <f>VLOOKUP(B1623,Sheet2!A2:B307,2)</f>
        <v>Ulkomaalaistaustaisia</v>
      </c>
    </row>
    <row r="1624" spans="1:11" x14ac:dyDescent="0.2">
      <c r="A1624" s="1" t="s">
        <v>38</v>
      </c>
      <c r="B1624" s="1" t="s">
        <v>46</v>
      </c>
      <c r="C1624" s="1">
        <v>0.97499999999999998</v>
      </c>
      <c r="D1624" s="1">
        <v>0.96599999999999997</v>
      </c>
      <c r="E1624" s="3">
        <v>0.89</v>
      </c>
      <c r="G1624" t="str">
        <f>VLOOKUP(A1624,Sheet2!A2:B307,2)</f>
        <v>Palvelujen työpaikat</v>
      </c>
      <c r="K1624" t="str">
        <f>VLOOKUP(B1624,Sheet2!A2:B307,2)</f>
        <v>Ulkomailla syntyneitä</v>
      </c>
    </row>
    <row r="1625" spans="1:11" x14ac:dyDescent="0.2">
      <c r="A1625" s="1" t="s">
        <v>38</v>
      </c>
      <c r="B1625" s="1" t="s">
        <v>48</v>
      </c>
      <c r="C1625" s="1">
        <v>0.98099999999999998</v>
      </c>
      <c r="D1625" s="1">
        <v>0.98099999999999998</v>
      </c>
      <c r="E1625" s="3">
        <v>0.94499999999999995</v>
      </c>
      <c r="G1625" t="str">
        <f>VLOOKUP(A1625,Sheet2!A2:B307,2)</f>
        <v>Palvelujen työpaikat</v>
      </c>
      <c r="K1625" t="str">
        <f>VLOOKUP(B1625,Sheet2!A2:B307,2)</f>
        <v>Väestö taajamissa</v>
      </c>
    </row>
    <row r="1626" spans="1:11" x14ac:dyDescent="0.2">
      <c r="A1626" s="1" t="s">
        <v>38</v>
      </c>
      <c r="B1626" s="1" t="s">
        <v>73</v>
      </c>
      <c r="C1626" s="1">
        <v>0.99199999999999999</v>
      </c>
      <c r="D1626" s="1">
        <v>0.98599999999999999</v>
      </c>
      <c r="E1626" s="2"/>
      <c r="G1626" t="str">
        <f>VLOOKUP(A1626,Sheet2!A2:B307,2)</f>
        <v>Palvelujen työpaikat</v>
      </c>
      <c r="K1626" t="str">
        <f>VLOOKUP(B1626,Sheet2!A2:B307,2)</f>
        <v>Velallisten lkm</v>
      </c>
    </row>
    <row r="1627" spans="1:11" x14ac:dyDescent="0.2">
      <c r="A1627" s="1" t="s">
        <v>40</v>
      </c>
      <c r="B1627" s="1" t="s">
        <v>45</v>
      </c>
      <c r="C1627" s="1">
        <v>0.99299999999999999</v>
      </c>
      <c r="D1627" s="1">
        <v>0.995</v>
      </c>
      <c r="E1627" s="2"/>
      <c r="G1627" t="str">
        <f>VLOOKUP(A1627,Sheet2!A2:B307,2)</f>
        <v>Palvelutoimialojen työllinen työvoima</v>
      </c>
      <c r="K1627">
        <f>VLOOKUP(B1627,Sheet2!A2:B307,2)</f>
        <v>0</v>
      </c>
    </row>
    <row r="1628" spans="1:11" x14ac:dyDescent="0.2">
      <c r="A1628" s="1" t="s">
        <v>40</v>
      </c>
      <c r="B1628" s="1" t="s">
        <v>41</v>
      </c>
      <c r="C1628" s="1">
        <v>0.97199999999999998</v>
      </c>
      <c r="D1628" s="1">
        <v>0.96799999999999997</v>
      </c>
      <c r="E1628" s="2"/>
      <c r="G1628" t="str">
        <f>VLOOKUP(A1628,Sheet2!A2:B307,2)</f>
        <v>Palvelutoimialojen työllinen työvoima</v>
      </c>
      <c r="K1628" t="str">
        <f>VLOOKUP(B1628,Sheet2!A2:B307,2)</f>
        <v>1.1.1.1 Tulovero ansiotulosta valtionverotuksessa (TVL 124§ 1 mom.)</v>
      </c>
    </row>
    <row r="1629" spans="1:11" x14ac:dyDescent="0.2">
      <c r="A1629" s="1" t="s">
        <v>40</v>
      </c>
      <c r="B1629" s="1" t="s">
        <v>42</v>
      </c>
      <c r="C1629" s="1">
        <v>0.97399999999999998</v>
      </c>
      <c r="D1629" s="1">
        <v>0.97099999999999997</v>
      </c>
      <c r="E1629" s="1">
        <v>0.82399999999999995</v>
      </c>
      <c r="G1629" t="str">
        <f>VLOOKUP(A1629,Sheet2!A2:B307,2)</f>
        <v>Palvelutoimialojen työllinen työvoima</v>
      </c>
      <c r="K1629" t="str">
        <f>VLOOKUP(B1629,Sheet2!A2:B307,2)</f>
        <v>1.1.1.2 Tulovero pääomatulosta valtionverotuksessa (TVL 124 § 2 mom.)</v>
      </c>
    </row>
    <row r="1630" spans="1:11" x14ac:dyDescent="0.2">
      <c r="A1630" s="1" t="s">
        <v>40</v>
      </c>
      <c r="B1630" s="1" t="s">
        <v>43</v>
      </c>
      <c r="C1630" s="1">
        <v>0.998</v>
      </c>
      <c r="D1630" s="1">
        <v>0.997</v>
      </c>
      <c r="E1630" s="1">
        <v>0.97</v>
      </c>
      <c r="G1630" t="str">
        <f>VLOOKUP(A1630,Sheet2!A2:B307,2)</f>
        <v>Palvelutoimialojen työllinen työvoima</v>
      </c>
      <c r="K1630" t="str">
        <f>VLOOKUP(B1630,Sheet2!A2:B307,2)</f>
        <v>1.1.2.1 Kunnallisvero kunnille</v>
      </c>
    </row>
    <row r="1631" spans="1:11" x14ac:dyDescent="0.2">
      <c r="A1631" s="1" t="s">
        <v>40</v>
      </c>
      <c r="B1631" s="1" t="s">
        <v>66</v>
      </c>
      <c r="C1631" s="1">
        <v>0.97799999999999998</v>
      </c>
      <c r="D1631" s="1">
        <v>0.98399999999999999</v>
      </c>
      <c r="E1631" s="2"/>
      <c r="G1631" t="str">
        <f>VLOOKUP(A1631,Sheet2!A2:B307,2)</f>
        <v>Palvelutoimialojen työllinen työvoima</v>
      </c>
      <c r="K1631" t="str">
        <f>VLOOKUP(B1631,Sheet2!A2:B307,2)</f>
        <v>A Omaisuusrikokset, miehet</v>
      </c>
    </row>
    <row r="1632" spans="1:11" x14ac:dyDescent="0.2">
      <c r="A1632" s="1" t="s">
        <v>40</v>
      </c>
      <c r="B1632" s="1" t="s">
        <v>71</v>
      </c>
      <c r="C1632" s="1">
        <v>0.98</v>
      </c>
      <c r="D1632" s="1">
        <v>0.98299999999999998</v>
      </c>
      <c r="E1632" s="2"/>
      <c r="G1632" t="str">
        <f>VLOOKUP(A1632,Sheet2!A2:B307,2)</f>
        <v>Palvelutoimialojen työllinen työvoima</v>
      </c>
      <c r="K1632" t="str">
        <f>VLOOKUP(B1632,Sheet2!A2:B307,2)</f>
        <v>A Omaisuusrikokset, naiset</v>
      </c>
    </row>
    <row r="1633" spans="1:11" x14ac:dyDescent="0.2">
      <c r="A1633" s="1" t="s">
        <v>40</v>
      </c>
      <c r="B1633" s="1" t="s">
        <v>55</v>
      </c>
      <c r="C1633" s="1">
        <v>0.997</v>
      </c>
      <c r="D1633" s="1">
        <v>0.998</v>
      </c>
      <c r="E1633" s="1">
        <v>-0.88700000000000001</v>
      </c>
      <c r="G1633" t="str">
        <f>VLOOKUP(A1633,Sheet2!A2:B307,2)</f>
        <v>Palvelutoimialojen työllinen työvoima</v>
      </c>
      <c r="K1633" t="str">
        <f>VLOOKUP(B1633,Sheet2!A2:B307,2)</f>
        <v>Avioliiton solmineet miehet, puoliso eri sukupuolta</v>
      </c>
    </row>
    <row r="1634" spans="1:11" x14ac:dyDescent="0.2">
      <c r="A1634" s="1" t="s">
        <v>40</v>
      </c>
      <c r="B1634" s="1" t="s">
        <v>56</v>
      </c>
      <c r="C1634" s="1">
        <v>0.997</v>
      </c>
      <c r="D1634" s="1">
        <v>0.998</v>
      </c>
      <c r="E1634" s="1">
        <v>-0.89400000000000002</v>
      </c>
      <c r="G1634" t="str">
        <f>VLOOKUP(A1634,Sheet2!A2:B307,2)</f>
        <v>Palvelutoimialojen työllinen työvoima</v>
      </c>
      <c r="K1634" t="str">
        <f>VLOOKUP(B1634,Sheet2!A2:B307,2)</f>
        <v>Avioliiton solmineet naiset, puoliso eri sukupuolta</v>
      </c>
    </row>
    <row r="1635" spans="1:11" x14ac:dyDescent="0.2">
      <c r="A1635" s="1" t="s">
        <v>40</v>
      </c>
      <c r="B1635" s="1" t="s">
        <v>57</v>
      </c>
      <c r="C1635" s="1">
        <v>0.99299999999999999</v>
      </c>
      <c r="D1635" s="1">
        <v>0.98799999999999999</v>
      </c>
      <c r="E1635" s="2"/>
      <c r="G1635" t="str">
        <f>VLOOKUP(A1635,Sheet2!A2:B307,2)</f>
        <v>Palvelutoimialojen työllinen työvoima</v>
      </c>
      <c r="K1635" t="str">
        <f>VLOOKUP(B1635,Sheet2!A2:B307,2)</f>
        <v>Avioliitosta eronneet miehet, puoliso eri sukupuolta</v>
      </c>
    </row>
    <row r="1636" spans="1:11" x14ac:dyDescent="0.2">
      <c r="A1636" s="1" t="s">
        <v>40</v>
      </c>
      <c r="B1636" s="1" t="s">
        <v>58</v>
      </c>
      <c r="C1636" s="1">
        <v>0.99099999999999999</v>
      </c>
      <c r="D1636" s="1">
        <v>0.98599999999999999</v>
      </c>
      <c r="E1636" s="2"/>
      <c r="G1636" t="str">
        <f>VLOOKUP(A1636,Sheet2!A2:B307,2)</f>
        <v>Palvelutoimialojen työllinen työvoima</v>
      </c>
      <c r="K1636" t="str">
        <f>VLOOKUP(B1636,Sheet2!A2:B307,2)</f>
        <v>Avioliitosta eronneet naiset, puoliso eri sukupuolta</v>
      </c>
    </row>
    <row r="1637" spans="1:11" x14ac:dyDescent="0.2">
      <c r="A1637" s="1" t="s">
        <v>40</v>
      </c>
      <c r="B1637" s="1" t="s">
        <v>51</v>
      </c>
      <c r="C1637" s="1">
        <v>0.98099999999999998</v>
      </c>
      <c r="D1637" s="1">
        <v>0.98799999999999999</v>
      </c>
      <c r="E1637" s="4"/>
      <c r="G1637" t="str">
        <f>VLOOKUP(A1637,Sheet2!A2:B307,2)</f>
        <v>Palvelutoimialojen työllinen työvoima</v>
      </c>
      <c r="K1637" t="str">
        <f>VLOOKUP(B1637,Sheet2!A2:B307,2)</f>
        <v>Aviopari tai rekisteröity pari ja lapsia, alle 3-v. lasten lkm perheissä</v>
      </c>
    </row>
    <row r="1638" spans="1:11" x14ac:dyDescent="0.2">
      <c r="A1638" s="1" t="s">
        <v>40</v>
      </c>
      <c r="B1638" s="1" t="s">
        <v>53</v>
      </c>
      <c r="C1638" s="1">
        <v>0.97199999999999998</v>
      </c>
      <c r="D1638" s="1">
        <v>0.98399999999999999</v>
      </c>
      <c r="E1638" s="2"/>
      <c r="G1638" t="str">
        <f>VLOOKUP(A1638,Sheet2!A2:B307,2)</f>
        <v>Palvelutoimialojen työllinen työvoima</v>
      </c>
      <c r="K1638" t="str">
        <f>VLOOKUP(B1638,Sheet2!A2:B307,2)</f>
        <v>Aviopari tai rekisteröity pari ja lapsia, alle 7-v. lasten lkm perheissä</v>
      </c>
    </row>
    <row r="1639" spans="1:11" x14ac:dyDescent="0.2">
      <c r="A1639" s="1" t="s">
        <v>40</v>
      </c>
      <c r="B1639" s="1" t="s">
        <v>49</v>
      </c>
      <c r="C1639" s="1">
        <v>0.96899999999999997</v>
      </c>
      <c r="D1639" s="1">
        <v>0.97499999999999998</v>
      </c>
      <c r="E1639" s="2"/>
      <c r="G1639" t="str">
        <f>VLOOKUP(A1639,Sheet2!A2:B307,2)</f>
        <v>Palvelutoimialojen työllinen työvoima</v>
      </c>
      <c r="K1639" t="str">
        <f>VLOOKUP(B1639,Sheet2!A2:B307,2)</f>
        <v>Aviopari tai rekisteröity pari ja lapsia, henkilöitä perheessä</v>
      </c>
    </row>
    <row r="1640" spans="1:11" x14ac:dyDescent="0.2">
      <c r="A1640" s="1" t="s">
        <v>40</v>
      </c>
      <c r="B1640" s="1" t="s">
        <v>52</v>
      </c>
      <c r="C1640" s="1">
        <v>0.98399999999999999</v>
      </c>
      <c r="D1640" s="1">
        <v>0.98799999999999999</v>
      </c>
      <c r="E1640" s="4"/>
      <c r="G1640" t="str">
        <f>VLOOKUP(A1640,Sheet2!A2:B307,2)</f>
        <v>Palvelutoimialojen työllinen työvoima</v>
      </c>
      <c r="K1640" t="str">
        <f>VLOOKUP(B1640,Sheet2!A2:B307,2)</f>
        <v>Avopari ja lapsia, alle 3-v. lasten lkm perheissä</v>
      </c>
    </row>
    <row r="1641" spans="1:11" x14ac:dyDescent="0.2">
      <c r="A1641" s="1" t="s">
        <v>40</v>
      </c>
      <c r="B1641" s="1" t="s">
        <v>54</v>
      </c>
      <c r="C1641" s="1">
        <v>0.98</v>
      </c>
      <c r="D1641" s="1">
        <v>0.98599999999999999</v>
      </c>
      <c r="E1641" s="4"/>
      <c r="G1641" t="str">
        <f>VLOOKUP(A1641,Sheet2!A2:B307,2)</f>
        <v>Palvelutoimialojen työllinen työvoima</v>
      </c>
      <c r="K1641" t="str">
        <f>VLOOKUP(B1641,Sheet2!A2:B307,2)</f>
        <v>Avopari ja lapsia, alle 7-v. lasten lkm perheissä</v>
      </c>
    </row>
    <row r="1642" spans="1:11" x14ac:dyDescent="0.2">
      <c r="A1642" s="1" t="s">
        <v>40</v>
      </c>
      <c r="B1642" s="1" t="s">
        <v>50</v>
      </c>
      <c r="C1642" s="1">
        <v>0.97699999999999998</v>
      </c>
      <c r="D1642" s="1">
        <v>0.98099999999999998</v>
      </c>
      <c r="E1642" s="1">
        <v>0.89200000000000002</v>
      </c>
      <c r="G1642" t="str">
        <f>VLOOKUP(A1642,Sheet2!A2:B307,2)</f>
        <v>Palvelutoimialojen työllinen työvoima</v>
      </c>
      <c r="K1642" t="str">
        <f>VLOOKUP(B1642,Sheet2!A2:B307,2)</f>
        <v>Avopari ja lapsia, henkilöitä perheessä</v>
      </c>
    </row>
    <row r="1643" spans="1:11" x14ac:dyDescent="0.2">
      <c r="A1643" s="1" t="s">
        <v>40</v>
      </c>
      <c r="B1643" s="1" t="s">
        <v>67</v>
      </c>
      <c r="C1643" s="1">
        <v>0.97499999999999998</v>
      </c>
      <c r="D1643" s="1">
        <v>0.97699999999999998</v>
      </c>
      <c r="E1643" s="2"/>
      <c r="G1643" t="str">
        <f>VLOOKUP(A1643,Sheet2!A2:B307,2)</f>
        <v>Palvelutoimialojen työllinen työvoima</v>
      </c>
      <c r="K1643" t="str">
        <f>VLOOKUP(B1643,Sheet2!A2:B307,2)</f>
        <v>B Henkeen ja terveyteen kohdistuneet rikokset, miehet</v>
      </c>
    </row>
    <row r="1644" spans="1:11" x14ac:dyDescent="0.2">
      <c r="A1644" s="1" t="s">
        <v>40</v>
      </c>
      <c r="B1644" s="1" t="s">
        <v>72</v>
      </c>
      <c r="C1644" s="1">
        <v>0.97399999999999998</v>
      </c>
      <c r="D1644" s="1">
        <v>0.97199999999999998</v>
      </c>
      <c r="E1644" s="2"/>
      <c r="G1644" t="str">
        <f>VLOOKUP(A1644,Sheet2!A2:B307,2)</f>
        <v>Palvelutoimialojen työllinen työvoima</v>
      </c>
      <c r="K1644" t="str">
        <f>VLOOKUP(B1644,Sheet2!A2:B307,2)</f>
        <v>B Henkeen ja terveyteen kohdistuneet rikokset, naiset</v>
      </c>
    </row>
    <row r="1645" spans="1:11" x14ac:dyDescent="0.2">
      <c r="A1645" s="1" t="s">
        <v>40</v>
      </c>
      <c r="B1645" s="1" t="s">
        <v>68</v>
      </c>
      <c r="C1645" s="1">
        <v>0.95099999999999996</v>
      </c>
      <c r="D1645" s="1">
        <v>0.96599999999999997</v>
      </c>
      <c r="E1645" s="4"/>
      <c r="G1645" t="str">
        <f>VLOOKUP(A1645,Sheet2!A2:B307,2)</f>
        <v>Palvelutoimialojen työllinen työvoima</v>
      </c>
      <c r="K1645" t="str">
        <f>VLOOKUP(B1645,Sheet2!A2:B307,2)</f>
        <v>C Seksuaalirikokset, miehet</v>
      </c>
    </row>
    <row r="1646" spans="1:11" x14ac:dyDescent="0.2">
      <c r="A1646" s="1" t="s">
        <v>40</v>
      </c>
      <c r="B1646" s="1" t="s">
        <v>70</v>
      </c>
      <c r="C1646" s="1">
        <v>0.96099999999999997</v>
      </c>
      <c r="D1646" s="1">
        <v>0.97399999999999998</v>
      </c>
      <c r="E1646" s="1">
        <v>0.82399999999999995</v>
      </c>
      <c r="G1646" t="str">
        <f>VLOOKUP(A1646,Sheet2!A2:B307,2)</f>
        <v>Palvelutoimialojen työllinen työvoima</v>
      </c>
      <c r="K1646" t="str">
        <f>VLOOKUP(B1646,Sheet2!A2:B307,2)</f>
        <v>Huumausainerikokset yhteensä, miehet</v>
      </c>
    </row>
    <row r="1647" spans="1:11" x14ac:dyDescent="0.2">
      <c r="A1647" s="1" t="s">
        <v>40</v>
      </c>
      <c r="B1647" s="1" t="s">
        <v>65</v>
      </c>
      <c r="C1647" s="1">
        <v>0.95799999999999996</v>
      </c>
      <c r="D1647" s="1">
        <v>0.91900000000000004</v>
      </c>
      <c r="E1647" s="4"/>
      <c r="G1647" t="str">
        <f>VLOOKUP(A1647,Sheet2!A2:B307,2)</f>
        <v>Palvelutoimialojen työllinen työvoima</v>
      </c>
      <c r="K1647" t="str">
        <f>VLOOKUP(B1647,Sheet2!A2:B307,2)</f>
        <v>Itsemurhan tutkinta</v>
      </c>
    </row>
    <row r="1648" spans="1:11" x14ac:dyDescent="0.2">
      <c r="A1648" s="1" t="s">
        <v>40</v>
      </c>
      <c r="B1648" s="1" t="s">
        <v>64</v>
      </c>
      <c r="C1648" s="1">
        <v>0.99099999999999999</v>
      </c>
      <c r="D1648" s="1">
        <v>0.99099999999999999</v>
      </c>
      <c r="E1648" s="4"/>
      <c r="G1648" t="str">
        <f>VLOOKUP(A1648,Sheet2!A2:B307,2)</f>
        <v>Palvelutoimialojen työllinen työvoima</v>
      </c>
      <c r="K1648" t="str">
        <f>VLOOKUP(B1648,Sheet2!A2:B307,2)</f>
        <v>Kokonaan perusturvan varassa, asuntoväestö lapsia</v>
      </c>
    </row>
    <row r="1649" spans="1:11" x14ac:dyDescent="0.2">
      <c r="A1649" s="1" t="s">
        <v>40</v>
      </c>
      <c r="B1649" s="1" t="s">
        <v>61</v>
      </c>
      <c r="C1649" s="1">
        <v>0.98</v>
      </c>
      <c r="D1649" s="1">
        <v>0.98299999999999998</v>
      </c>
      <c r="G1649" t="str">
        <f>VLOOKUP(A1649,Sheet2!A2:B307,2)</f>
        <v>Palvelutoimialojen työllinen työvoima</v>
      </c>
      <c r="K1649" t="str">
        <f>VLOOKUP(B1649,Sheet2!A2:B307,2)</f>
        <v>Kokonaan perusturvan varassa, koko asuntoväestö</v>
      </c>
    </row>
    <row r="1650" spans="1:11" x14ac:dyDescent="0.2">
      <c r="A1650" s="1" t="s">
        <v>40</v>
      </c>
      <c r="B1650" s="1" t="s">
        <v>44</v>
      </c>
      <c r="C1650" s="1">
        <v>0.90200000000000002</v>
      </c>
      <c r="D1650" s="1">
        <v>0.88600000000000001</v>
      </c>
      <c r="E1650" s="4"/>
      <c r="G1650" t="str">
        <f>VLOOKUP(A1650,Sheet2!A2:B307,2)</f>
        <v>Palvelutoimialojen työllinen työvoima</v>
      </c>
      <c r="K1650" t="str">
        <f>VLOOKUP(B1650,Sheet2!A2:B307,2)</f>
        <v>Päästöt yhteensä pl. LULUCF-sektori</v>
      </c>
    </row>
    <row r="1651" spans="1:11" x14ac:dyDescent="0.2">
      <c r="A1651" s="1" t="s">
        <v>40</v>
      </c>
      <c r="B1651" s="1" t="s">
        <v>63</v>
      </c>
      <c r="C1651" s="1">
        <v>0.97699999999999998</v>
      </c>
      <c r="D1651" s="1">
        <v>0.98299999999999998</v>
      </c>
      <c r="E1651" s="2"/>
      <c r="G1651" t="str">
        <f>VLOOKUP(A1651,Sheet2!A2:B307,2)</f>
        <v>Palvelutoimialojen työllinen työvoima</v>
      </c>
      <c r="K1651" t="str">
        <f>VLOOKUP(B1651,Sheet2!A2:B307,2)</f>
        <v>Perusturvan osuus yli puolet tuloista, koko asuntoväestö</v>
      </c>
    </row>
    <row r="1652" spans="1:11" x14ac:dyDescent="0.2">
      <c r="A1652" s="1" t="s">
        <v>40</v>
      </c>
      <c r="B1652" s="1" t="s">
        <v>59</v>
      </c>
      <c r="C1652" s="1">
        <v>0.94599999999999995</v>
      </c>
      <c r="D1652" s="1">
        <v>0.95499999999999996</v>
      </c>
      <c r="E1652" s="1">
        <v>0.94799999999999995</v>
      </c>
      <c r="G1652" t="str">
        <f>VLOOKUP(A1652,Sheet2!A2:B307,2)</f>
        <v>Palvelutoimialojen työllinen työvoima</v>
      </c>
      <c r="K1652" t="str">
        <f>VLOOKUP(B1652,Sheet2!A2:B307,2)</f>
        <v>Pienituloisten henkilöiden lukumäärä asuntoväestössä</v>
      </c>
    </row>
    <row r="1653" spans="1:11" x14ac:dyDescent="0.2">
      <c r="A1653" s="1" t="s">
        <v>40</v>
      </c>
      <c r="B1653" s="1" t="s">
        <v>60</v>
      </c>
      <c r="C1653" s="1">
        <v>0.96299999999999997</v>
      </c>
      <c r="D1653" s="1">
        <v>0.97799999999999998</v>
      </c>
      <c r="E1653" s="3">
        <v>0.88900000000000001</v>
      </c>
      <c r="G1653" t="str">
        <f>VLOOKUP(A1653,Sheet2!A2:B307,2)</f>
        <v>Palvelutoimialojen työllinen työvoima</v>
      </c>
      <c r="K1653" t="str">
        <f>VLOOKUP(B1653,Sheet2!A2:B307,2)</f>
        <v>Pienituloisten lasten lukumäärä asuntoväestössä</v>
      </c>
    </row>
    <row r="1654" spans="1:11" x14ac:dyDescent="0.2">
      <c r="A1654" s="1" t="s">
        <v>40</v>
      </c>
      <c r="B1654" s="1" t="s">
        <v>62</v>
      </c>
      <c r="C1654" s="1">
        <v>0.98</v>
      </c>
      <c r="D1654" s="1">
        <v>0.98599999999999999</v>
      </c>
      <c r="E1654" s="3">
        <v>0.88500000000000001</v>
      </c>
      <c r="G1654" t="str">
        <f>VLOOKUP(A1654,Sheet2!A2:B307,2)</f>
        <v>Palvelutoimialojen työllinen työvoima</v>
      </c>
      <c r="K1654" t="str">
        <f>VLOOKUP(B1654,Sheet2!A2:B307,2)</f>
        <v>Pitkittyneesti perusturvan varassa,  koko asuntoväestö</v>
      </c>
    </row>
    <row r="1655" spans="1:11" x14ac:dyDescent="0.2">
      <c r="A1655" s="1" t="s">
        <v>40</v>
      </c>
      <c r="B1655" s="1" t="s">
        <v>69</v>
      </c>
      <c r="C1655" s="1">
        <v>0.94799999999999995</v>
      </c>
      <c r="D1655" s="1">
        <v>0.97099999999999997</v>
      </c>
      <c r="E1655" s="2"/>
      <c r="G1655" t="str">
        <f>VLOOKUP(A1655,Sheet2!A2:B307,2)</f>
        <v>Palvelutoimialojen työllinen työvoima</v>
      </c>
      <c r="K1655" t="str">
        <f>VLOOKUP(B1655,Sheet2!A2:B307,2)</f>
        <v>Rattijuopumukset yhteensä, miehet</v>
      </c>
    </row>
    <row r="1656" spans="1:11" x14ac:dyDescent="0.2">
      <c r="A1656" s="1" t="s">
        <v>40</v>
      </c>
      <c r="B1656" s="1" t="s">
        <v>47</v>
      </c>
      <c r="C1656" s="1">
        <v>0.96799999999999997</v>
      </c>
      <c r="D1656" s="1">
        <v>0.96499999999999997</v>
      </c>
      <c r="E1656" s="1">
        <v>0.93100000000000005</v>
      </c>
      <c r="G1656" t="str">
        <f>VLOOKUP(A1656,Sheet2!A2:B307,2)</f>
        <v>Palvelutoimialojen työllinen työvoima</v>
      </c>
      <c r="K1656" t="str">
        <f>VLOOKUP(B1656,Sheet2!A2:B307,2)</f>
        <v>Ulkomaalaistaustaisia</v>
      </c>
    </row>
    <row r="1657" spans="1:11" x14ac:dyDescent="0.2">
      <c r="A1657" s="1" t="s">
        <v>40</v>
      </c>
      <c r="B1657" s="1" t="s">
        <v>46</v>
      </c>
      <c r="C1657" s="1">
        <v>0.97599999999999998</v>
      </c>
      <c r="D1657" s="1">
        <v>0.97199999999999998</v>
      </c>
      <c r="E1657" s="3">
        <v>0.93100000000000005</v>
      </c>
      <c r="G1657" t="str">
        <f>VLOOKUP(A1657,Sheet2!A2:B307,2)</f>
        <v>Palvelutoimialojen työllinen työvoima</v>
      </c>
      <c r="K1657" t="str">
        <f>VLOOKUP(B1657,Sheet2!A2:B307,2)</f>
        <v>Ulkomailla syntyneitä</v>
      </c>
    </row>
    <row r="1658" spans="1:11" x14ac:dyDescent="0.2">
      <c r="A1658" s="1" t="s">
        <v>40</v>
      </c>
      <c r="B1658" s="1" t="s">
        <v>48</v>
      </c>
      <c r="C1658" s="1">
        <v>0.99399999999999999</v>
      </c>
      <c r="D1658" s="1">
        <v>0.995</v>
      </c>
      <c r="E1658" s="1">
        <v>0.97899999999999998</v>
      </c>
      <c r="G1658" t="str">
        <f>VLOOKUP(A1658,Sheet2!A2:B307,2)</f>
        <v>Palvelutoimialojen työllinen työvoima</v>
      </c>
      <c r="K1658" t="str">
        <f>VLOOKUP(B1658,Sheet2!A2:B307,2)</f>
        <v>Väestö taajamissa</v>
      </c>
    </row>
    <row r="1659" spans="1:11" x14ac:dyDescent="0.2">
      <c r="A1659" s="1" t="s">
        <v>40</v>
      </c>
      <c r="B1659" s="1" t="s">
        <v>73</v>
      </c>
      <c r="C1659" s="1">
        <v>0.995</v>
      </c>
      <c r="D1659" s="1">
        <v>0.99399999999999999</v>
      </c>
      <c r="E1659" s="4"/>
      <c r="G1659" t="str">
        <f>VLOOKUP(A1659,Sheet2!A2:B307,2)</f>
        <v>Palvelutoimialojen työllinen työvoima</v>
      </c>
      <c r="K1659" t="str">
        <f>VLOOKUP(B1659,Sheet2!A2:B307,2)</f>
        <v>Velallisten lkm</v>
      </c>
    </row>
    <row r="1660" spans="1:11" x14ac:dyDescent="0.2">
      <c r="A1660" s="1" t="s">
        <v>13</v>
      </c>
      <c r="B1660" s="1" t="s">
        <v>45</v>
      </c>
      <c r="C1660" s="1">
        <v>0.995</v>
      </c>
      <c r="D1660" s="1">
        <v>0.99399999999999999</v>
      </c>
      <c r="E1660" s="4"/>
      <c r="G1660" t="str">
        <f>VLOOKUP(A1660,Sheet2!A2:B307,2)</f>
        <v>Perheiden lukumäärä</v>
      </c>
      <c r="K1660">
        <f>VLOOKUP(B1660,Sheet2!A2:B307,2)</f>
        <v>0</v>
      </c>
    </row>
    <row r="1661" spans="1:11" x14ac:dyDescent="0.2">
      <c r="A1661" s="1" t="s">
        <v>13</v>
      </c>
      <c r="B1661" s="1" t="s">
        <v>34</v>
      </c>
      <c r="C1661" s="1">
        <v>0.99199999999999999</v>
      </c>
      <c r="D1661" s="1">
        <v>0.99399999999999999</v>
      </c>
      <c r="E1661" s="3">
        <v>0.876</v>
      </c>
      <c r="G1661" t="str">
        <f>VLOOKUP(A1661,Sheet2!A2:B307,2)</f>
        <v>Perheiden lukumäärä</v>
      </c>
      <c r="K1661" t="str">
        <f>VLOOKUP(B1661,Sheet2!A2:B307,2)</f>
        <v>0-14 -vuotiaat</v>
      </c>
    </row>
    <row r="1662" spans="1:11" x14ac:dyDescent="0.2">
      <c r="A1662" s="1" t="s">
        <v>13</v>
      </c>
      <c r="B1662" s="1" t="s">
        <v>41</v>
      </c>
      <c r="C1662" s="1">
        <v>0.94499999999999995</v>
      </c>
      <c r="D1662" s="1">
        <v>0.94399999999999995</v>
      </c>
      <c r="E1662" s="4"/>
      <c r="G1662" t="str">
        <f>VLOOKUP(A1662,Sheet2!A2:B307,2)</f>
        <v>Perheiden lukumäärä</v>
      </c>
      <c r="K1662" t="str">
        <f>VLOOKUP(B1662,Sheet2!A2:B307,2)</f>
        <v>1.1.1.1 Tulovero ansiotulosta valtionverotuksessa (TVL 124§ 1 mom.)</v>
      </c>
    </row>
    <row r="1663" spans="1:11" x14ac:dyDescent="0.2">
      <c r="A1663" s="1" t="s">
        <v>13</v>
      </c>
      <c r="B1663" s="1" t="s">
        <v>42</v>
      </c>
      <c r="C1663" s="1">
        <v>0.94</v>
      </c>
      <c r="D1663" s="1">
        <v>0.94099999999999995</v>
      </c>
      <c r="E1663" s="4"/>
      <c r="G1663" t="str">
        <f>VLOOKUP(A1663,Sheet2!A2:B307,2)</f>
        <v>Perheiden lukumäärä</v>
      </c>
      <c r="K1663" t="str">
        <f>VLOOKUP(B1663,Sheet2!A2:B307,2)</f>
        <v>1.1.1.2 Tulovero pääomatulosta valtionverotuksessa (TVL 124 § 2 mom.)</v>
      </c>
    </row>
    <row r="1664" spans="1:11" x14ac:dyDescent="0.2">
      <c r="A1664" s="1" t="s">
        <v>13</v>
      </c>
      <c r="B1664" s="1" t="s">
        <v>43</v>
      </c>
      <c r="C1664" s="1">
        <v>0.99299999999999999</v>
      </c>
      <c r="D1664" s="1">
        <v>0.99399999999999999</v>
      </c>
      <c r="E1664" s="3">
        <v>0.90800000000000003</v>
      </c>
      <c r="G1664" t="str">
        <f>VLOOKUP(A1664,Sheet2!A2:B307,2)</f>
        <v>Perheiden lukumäärä</v>
      </c>
      <c r="K1664" t="str">
        <f>VLOOKUP(B1664,Sheet2!A2:B307,2)</f>
        <v>1.1.2.1 Kunnallisvero kunnille</v>
      </c>
    </row>
    <row r="1665" spans="1:11" x14ac:dyDescent="0.2">
      <c r="A1665" s="1" t="s">
        <v>13</v>
      </c>
      <c r="B1665" s="1" t="s">
        <v>66</v>
      </c>
      <c r="C1665" s="1">
        <v>0.95799999999999996</v>
      </c>
      <c r="D1665" s="1">
        <v>0.97599999999999998</v>
      </c>
      <c r="E1665" s="4"/>
      <c r="G1665" t="str">
        <f>VLOOKUP(A1665,Sheet2!A2:B307,2)</f>
        <v>Perheiden lukumäärä</v>
      </c>
      <c r="K1665" t="str">
        <f>VLOOKUP(B1665,Sheet2!A2:B307,2)</f>
        <v>A Omaisuusrikokset, miehet</v>
      </c>
    </row>
    <row r="1666" spans="1:11" x14ac:dyDescent="0.2">
      <c r="A1666" s="1" t="s">
        <v>13</v>
      </c>
      <c r="B1666" s="1" t="s">
        <v>71</v>
      </c>
      <c r="C1666" s="1">
        <v>0.96499999999999997</v>
      </c>
      <c r="D1666" s="1">
        <v>0.97599999999999998</v>
      </c>
      <c r="E1666" s="2"/>
      <c r="G1666" t="str">
        <f>VLOOKUP(A1666,Sheet2!A2:B307,2)</f>
        <v>Perheiden lukumäärä</v>
      </c>
      <c r="K1666" t="str">
        <f>VLOOKUP(B1666,Sheet2!A2:B307,2)</f>
        <v>A Omaisuusrikokset, naiset</v>
      </c>
    </row>
    <row r="1667" spans="1:11" x14ac:dyDescent="0.2">
      <c r="A1667" s="1" t="s">
        <v>13</v>
      </c>
      <c r="B1667" s="1" t="s">
        <v>15</v>
      </c>
      <c r="C1667" s="1">
        <v>0.98199999999999998</v>
      </c>
      <c r="D1667" s="1">
        <v>0.98099999999999998</v>
      </c>
      <c r="E1667" s="4"/>
      <c r="G1667" t="str">
        <f>VLOOKUP(A1667,Sheet2!A2:B307,2)</f>
        <v>Perheiden lukumäärä</v>
      </c>
      <c r="K1667" t="str">
        <f>VLOOKUP(B1667,Sheet2!A2:B307,2)</f>
        <v>Ahtaasti asuvat asuntokunnat</v>
      </c>
    </row>
    <row r="1668" spans="1:11" x14ac:dyDescent="0.2">
      <c r="A1668" s="1" t="s">
        <v>13</v>
      </c>
      <c r="B1668" s="1" t="s">
        <v>30</v>
      </c>
      <c r="C1668" s="1">
        <v>0.995</v>
      </c>
      <c r="D1668" s="1">
        <v>0.996</v>
      </c>
      <c r="E1668" s="3">
        <v>0.89400000000000002</v>
      </c>
      <c r="G1668" t="str">
        <f>VLOOKUP(A1668,Sheet2!A2:B307,2)</f>
        <v>Perheiden lukumäärä</v>
      </c>
      <c r="K1668" t="str">
        <f>VLOOKUP(B1668,Sheet2!A2:B307,2)</f>
        <v>Alueella asuvan työllisen työvoiman määrä</v>
      </c>
    </row>
    <row r="1669" spans="1:11" x14ac:dyDescent="0.2">
      <c r="A1669" s="1" t="s">
        <v>13</v>
      </c>
      <c r="B1669" s="1" t="s">
        <v>36</v>
      </c>
      <c r="C1669" s="1">
        <v>0.98</v>
      </c>
      <c r="D1669" s="1">
        <v>0.98099999999999998</v>
      </c>
      <c r="E1669" s="3">
        <v>0.87</v>
      </c>
      <c r="G1669" t="str">
        <f>VLOOKUP(A1669,Sheet2!A2:B307,2)</f>
        <v>Perheiden lukumäärä</v>
      </c>
      <c r="K1669" t="str">
        <f>VLOOKUP(B1669,Sheet2!A2:B307,2)</f>
        <v>Alueella olevien työpaikkojen lukumäärä</v>
      </c>
    </row>
    <row r="1670" spans="1:11" x14ac:dyDescent="0.2">
      <c r="A1670" s="1" t="s">
        <v>13</v>
      </c>
      <c r="B1670" s="1" t="s">
        <v>32</v>
      </c>
      <c r="C1670" s="1">
        <v>0.97699999999999998</v>
      </c>
      <c r="D1670" s="1">
        <v>0.97699999999999998</v>
      </c>
      <c r="E1670" s="1">
        <v>0.83799999999999997</v>
      </c>
      <c r="G1670" t="str">
        <f>VLOOKUP(A1670,Sheet2!A2:B307,2)</f>
        <v>Perheiden lukumäärä</v>
      </c>
      <c r="K1670" t="str">
        <f>VLOOKUP(B1670,Sheet2!A2:B307,2)</f>
        <v>Asuinkunnassa työssäkäyvät</v>
      </c>
    </row>
    <row r="1671" spans="1:11" x14ac:dyDescent="0.2">
      <c r="A1671" s="1" t="s">
        <v>13</v>
      </c>
      <c r="B1671" s="1" t="s">
        <v>16</v>
      </c>
      <c r="C1671" s="1">
        <v>0.98099999999999998</v>
      </c>
      <c r="D1671" s="1">
        <v>0.98399999999999999</v>
      </c>
      <c r="E1671" s="2"/>
      <c r="G1671" t="str">
        <f>VLOOKUP(A1671,Sheet2!A2:B307,2)</f>
        <v>Perheiden lukumäärä</v>
      </c>
      <c r="K1671" t="str">
        <f>VLOOKUP(B1671,Sheet2!A2:B307,2)</f>
        <v>Asuntokunnan koko (1 henkilö)</v>
      </c>
    </row>
    <row r="1672" spans="1:11" x14ac:dyDescent="0.2">
      <c r="A1672" s="1" t="s">
        <v>13</v>
      </c>
      <c r="B1672" s="1" t="s">
        <v>17</v>
      </c>
      <c r="C1672" s="1">
        <v>0.996</v>
      </c>
      <c r="D1672" s="1">
        <v>0.997</v>
      </c>
      <c r="E1672" s="1">
        <v>0.96699999999999997</v>
      </c>
      <c r="G1672" t="str">
        <f>VLOOKUP(A1672,Sheet2!A2:B307,2)</f>
        <v>Perheiden lukumäärä</v>
      </c>
      <c r="K1672" t="str">
        <f>VLOOKUP(B1672,Sheet2!A2:B307,2)</f>
        <v>Asuntokunnan koko (2 henkilöä)</v>
      </c>
    </row>
    <row r="1673" spans="1:11" x14ac:dyDescent="0.2">
      <c r="A1673" s="1" t="s">
        <v>13</v>
      </c>
      <c r="B1673" s="1" t="s">
        <v>18</v>
      </c>
      <c r="C1673" s="1">
        <v>0.998</v>
      </c>
      <c r="D1673" s="1">
        <v>0.997</v>
      </c>
      <c r="E1673" s="1">
        <v>0.81200000000000006</v>
      </c>
      <c r="G1673" t="str">
        <f>VLOOKUP(A1673,Sheet2!A2:B307,2)</f>
        <v>Perheiden lukumäärä</v>
      </c>
      <c r="K1673" t="str">
        <f>VLOOKUP(B1673,Sheet2!A2:B307,2)</f>
        <v>Asuntokunnan koko (3 henkilöä)</v>
      </c>
    </row>
    <row r="1674" spans="1:11" x14ac:dyDescent="0.2">
      <c r="A1674" s="1" t="s">
        <v>13</v>
      </c>
      <c r="B1674" s="1" t="s">
        <v>19</v>
      </c>
      <c r="C1674" s="1">
        <v>0.98799999999999999</v>
      </c>
      <c r="D1674" s="1">
        <v>0.99</v>
      </c>
      <c r="E1674" s="1">
        <v>0.81499999999999995</v>
      </c>
      <c r="G1674" t="str">
        <f>VLOOKUP(A1674,Sheet2!A2:B307,2)</f>
        <v>Perheiden lukumäärä</v>
      </c>
      <c r="K1674" t="str">
        <f>VLOOKUP(B1674,Sheet2!A2:B307,2)</f>
        <v>Asuntokunnan koko (4+ henkilöä)</v>
      </c>
    </row>
    <row r="1675" spans="1:11" x14ac:dyDescent="0.2">
      <c r="A1675" s="1" t="s">
        <v>13</v>
      </c>
      <c r="B1675" s="1" t="s">
        <v>14</v>
      </c>
      <c r="C1675" s="1">
        <v>0.995</v>
      </c>
      <c r="D1675" s="1">
        <v>0.996</v>
      </c>
      <c r="E1675" s="3">
        <v>0.88200000000000001</v>
      </c>
      <c r="G1675" t="str">
        <f>VLOOKUP(A1675,Sheet2!A2:B307,2)</f>
        <v>Perheiden lukumäärä</v>
      </c>
      <c r="K1675" t="str">
        <f>VLOOKUP(B1675,Sheet2!A2:B307,2)</f>
        <v>Asuntokuntien lukumäärä</v>
      </c>
    </row>
    <row r="1676" spans="1:11" x14ac:dyDescent="0.2">
      <c r="A1676" s="1" t="s">
        <v>13</v>
      </c>
      <c r="B1676" s="1" t="s">
        <v>55</v>
      </c>
      <c r="C1676" s="1">
        <v>0.99199999999999999</v>
      </c>
      <c r="D1676" s="1">
        <v>0.99099999999999999</v>
      </c>
      <c r="E1676" s="4"/>
      <c r="G1676" t="str">
        <f>VLOOKUP(A1676,Sheet2!A2:B307,2)</f>
        <v>Perheiden lukumäärä</v>
      </c>
      <c r="K1676" t="str">
        <f>VLOOKUP(B1676,Sheet2!A2:B307,2)</f>
        <v>Avioliiton solmineet miehet, puoliso eri sukupuolta</v>
      </c>
    </row>
    <row r="1677" spans="1:11" x14ac:dyDescent="0.2">
      <c r="A1677" s="1" t="s">
        <v>13</v>
      </c>
      <c r="B1677" s="1" t="s">
        <v>56</v>
      </c>
      <c r="C1677" s="1">
        <v>0.99</v>
      </c>
      <c r="D1677" s="1">
        <v>0.99099999999999999</v>
      </c>
      <c r="G1677" t="str">
        <f>VLOOKUP(A1677,Sheet2!A2:B307,2)</f>
        <v>Perheiden lukumäärä</v>
      </c>
      <c r="K1677" t="str">
        <f>VLOOKUP(B1677,Sheet2!A2:B307,2)</f>
        <v>Avioliiton solmineet naiset, puoliso eri sukupuolta</v>
      </c>
    </row>
    <row r="1678" spans="1:11" x14ac:dyDescent="0.2">
      <c r="A1678" s="1" t="s">
        <v>13</v>
      </c>
      <c r="B1678" s="1" t="s">
        <v>57</v>
      </c>
      <c r="C1678" s="1">
        <v>0.996</v>
      </c>
      <c r="D1678" s="1">
        <v>0.998</v>
      </c>
      <c r="E1678" s="4"/>
      <c r="G1678" t="str">
        <f>VLOOKUP(A1678,Sheet2!A2:B307,2)</f>
        <v>Perheiden lukumäärä</v>
      </c>
      <c r="K1678" t="str">
        <f>VLOOKUP(B1678,Sheet2!A2:B307,2)</f>
        <v>Avioliitosta eronneet miehet, puoliso eri sukupuolta</v>
      </c>
    </row>
    <row r="1679" spans="1:11" x14ac:dyDescent="0.2">
      <c r="A1679" s="1" t="s">
        <v>13</v>
      </c>
      <c r="B1679" s="1" t="s">
        <v>58</v>
      </c>
      <c r="C1679" s="1">
        <v>0.996</v>
      </c>
      <c r="D1679" s="1">
        <v>0.997</v>
      </c>
      <c r="G1679" t="str">
        <f>VLOOKUP(A1679,Sheet2!A2:B307,2)</f>
        <v>Perheiden lukumäärä</v>
      </c>
      <c r="K1679" t="str">
        <f>VLOOKUP(B1679,Sheet2!A2:B307,2)</f>
        <v>Avioliitosta eronneet naiset, puoliso eri sukupuolta</v>
      </c>
    </row>
    <row r="1680" spans="1:11" x14ac:dyDescent="0.2">
      <c r="A1680" s="1" t="s">
        <v>13</v>
      </c>
      <c r="B1680" s="1" t="s">
        <v>51</v>
      </c>
      <c r="C1680" s="1">
        <v>0.98799999999999999</v>
      </c>
      <c r="D1680" s="1">
        <v>0.98899999999999999</v>
      </c>
      <c r="E1680" s="2"/>
      <c r="G1680" t="str">
        <f>VLOOKUP(A1680,Sheet2!A2:B307,2)</f>
        <v>Perheiden lukumäärä</v>
      </c>
      <c r="K1680" t="str">
        <f>VLOOKUP(B1680,Sheet2!A2:B307,2)</f>
        <v>Aviopari tai rekisteröity pari ja lapsia, alle 3-v. lasten lkm perheissä</v>
      </c>
    </row>
    <row r="1681" spans="1:11" x14ac:dyDescent="0.2">
      <c r="A1681" s="1" t="s">
        <v>13</v>
      </c>
      <c r="B1681" s="1" t="s">
        <v>53</v>
      </c>
      <c r="C1681" s="1">
        <v>0.98399999999999999</v>
      </c>
      <c r="D1681" s="1">
        <v>0.98899999999999999</v>
      </c>
      <c r="E1681" s="2"/>
      <c r="G1681" t="str">
        <f>VLOOKUP(A1681,Sheet2!A2:B307,2)</f>
        <v>Perheiden lukumäärä</v>
      </c>
      <c r="K1681" t="str">
        <f>VLOOKUP(B1681,Sheet2!A2:B307,2)</f>
        <v>Aviopari tai rekisteröity pari ja lapsia, alle 7-v. lasten lkm perheissä</v>
      </c>
    </row>
    <row r="1682" spans="1:11" x14ac:dyDescent="0.2">
      <c r="A1682" s="1" t="s">
        <v>13</v>
      </c>
      <c r="B1682" s="1" t="s">
        <v>49</v>
      </c>
      <c r="C1682" s="1">
        <v>0.98599999999999999</v>
      </c>
      <c r="D1682" s="1">
        <v>0.98799999999999999</v>
      </c>
      <c r="E1682" s="4"/>
      <c r="G1682" t="str">
        <f>VLOOKUP(A1682,Sheet2!A2:B307,2)</f>
        <v>Perheiden lukumäärä</v>
      </c>
      <c r="K1682" t="str">
        <f>VLOOKUP(B1682,Sheet2!A2:B307,2)</f>
        <v>Aviopari tai rekisteröity pari ja lapsia, henkilöitä perheessä</v>
      </c>
    </row>
    <row r="1683" spans="1:11" x14ac:dyDescent="0.2">
      <c r="A1683" s="1" t="s">
        <v>13</v>
      </c>
      <c r="B1683" s="1" t="s">
        <v>52</v>
      </c>
      <c r="C1683" s="1">
        <v>0.996</v>
      </c>
      <c r="D1683" s="1">
        <v>0.997</v>
      </c>
      <c r="G1683" t="str">
        <f>VLOOKUP(A1683,Sheet2!A2:B307,2)</f>
        <v>Perheiden lukumäärä</v>
      </c>
      <c r="K1683" t="str">
        <f>VLOOKUP(B1683,Sheet2!A2:B307,2)</f>
        <v>Avopari ja lapsia, alle 3-v. lasten lkm perheissä</v>
      </c>
    </row>
    <row r="1684" spans="1:11" x14ac:dyDescent="0.2">
      <c r="A1684" s="1" t="s">
        <v>13</v>
      </c>
      <c r="B1684" s="1" t="s">
        <v>54</v>
      </c>
      <c r="C1684" s="1">
        <v>0.996</v>
      </c>
      <c r="D1684" s="1">
        <v>0.997</v>
      </c>
      <c r="E1684" s="2"/>
      <c r="G1684" t="str">
        <f>VLOOKUP(A1684,Sheet2!A2:B307,2)</f>
        <v>Perheiden lukumäärä</v>
      </c>
      <c r="K1684" t="str">
        <f>VLOOKUP(B1684,Sheet2!A2:B307,2)</f>
        <v>Avopari ja lapsia, alle 7-v. lasten lkm perheissä</v>
      </c>
    </row>
    <row r="1685" spans="1:11" x14ac:dyDescent="0.2">
      <c r="A1685" s="1" t="s">
        <v>13</v>
      </c>
      <c r="B1685" s="1" t="s">
        <v>50</v>
      </c>
      <c r="C1685" s="1">
        <v>0.995</v>
      </c>
      <c r="D1685" s="1">
        <v>0.996</v>
      </c>
      <c r="E1685" s="3">
        <v>0.88800000000000001</v>
      </c>
      <c r="G1685" t="str">
        <f>VLOOKUP(A1685,Sheet2!A2:B307,2)</f>
        <v>Perheiden lukumäärä</v>
      </c>
      <c r="K1685" t="str">
        <f>VLOOKUP(B1685,Sheet2!A2:B307,2)</f>
        <v>Avopari ja lapsia, henkilöitä perheessä</v>
      </c>
    </row>
    <row r="1686" spans="1:11" x14ac:dyDescent="0.2">
      <c r="A1686" s="1" t="s">
        <v>13</v>
      </c>
      <c r="B1686" s="1" t="s">
        <v>67</v>
      </c>
      <c r="C1686" s="1">
        <v>0.96699999999999997</v>
      </c>
      <c r="D1686" s="1">
        <v>0.97699999999999998</v>
      </c>
      <c r="E1686" s="4"/>
      <c r="G1686" t="str">
        <f>VLOOKUP(A1686,Sheet2!A2:B307,2)</f>
        <v>Perheiden lukumäärä</v>
      </c>
      <c r="K1686" t="str">
        <f>VLOOKUP(B1686,Sheet2!A2:B307,2)</f>
        <v>B Henkeen ja terveyteen kohdistuneet rikokset, miehet</v>
      </c>
    </row>
    <row r="1687" spans="1:11" x14ac:dyDescent="0.2">
      <c r="A1687" s="1" t="s">
        <v>13</v>
      </c>
      <c r="B1687" s="1" t="s">
        <v>72</v>
      </c>
      <c r="C1687" s="1">
        <v>0.95699999999999996</v>
      </c>
      <c r="D1687" s="1">
        <v>0.96899999999999997</v>
      </c>
      <c r="E1687" s="2"/>
      <c r="G1687" t="str">
        <f>VLOOKUP(A1687,Sheet2!A2:B307,2)</f>
        <v>Perheiden lukumäärä</v>
      </c>
      <c r="K1687" t="str">
        <f>VLOOKUP(B1687,Sheet2!A2:B307,2)</f>
        <v>B Henkeen ja terveyteen kohdistuneet rikokset, naiset</v>
      </c>
    </row>
    <row r="1688" spans="1:11" x14ac:dyDescent="0.2">
      <c r="A1688" s="1" t="s">
        <v>13</v>
      </c>
      <c r="B1688" s="1" t="s">
        <v>68</v>
      </c>
      <c r="C1688" s="1">
        <v>0.95</v>
      </c>
      <c r="D1688" s="1">
        <v>0.95099999999999996</v>
      </c>
      <c r="E1688" s="2"/>
      <c r="G1688" t="str">
        <f>VLOOKUP(A1688,Sheet2!A2:B307,2)</f>
        <v>Perheiden lukumäärä</v>
      </c>
      <c r="K1688" t="str">
        <f>VLOOKUP(B1688,Sheet2!A2:B307,2)</f>
        <v>C Seksuaalirikokset, miehet</v>
      </c>
    </row>
    <row r="1689" spans="1:11" x14ac:dyDescent="0.2">
      <c r="A1689" s="1" t="s">
        <v>13</v>
      </c>
      <c r="B1689" s="1" t="s">
        <v>22</v>
      </c>
      <c r="C1689" s="1">
        <v>0.99399999999999999</v>
      </c>
      <c r="D1689" s="1">
        <v>0.99399999999999999</v>
      </c>
      <c r="E1689" s="2"/>
      <c r="G1689" t="str">
        <f>VLOOKUP(A1689,Sheet2!A2:B307,2)</f>
        <v>Perheiden lukumäärä</v>
      </c>
      <c r="K1689" t="str">
        <f>VLOOKUP(B1689,Sheet2!A2:B307,2)</f>
        <v>Ei perusasteen jälkeistä tutkintoa, miehet</v>
      </c>
    </row>
    <row r="1690" spans="1:11" x14ac:dyDescent="0.2">
      <c r="A1690" s="1" t="s">
        <v>13</v>
      </c>
      <c r="B1690" s="1" t="s">
        <v>23</v>
      </c>
      <c r="C1690" s="1">
        <v>0.99299999999999999</v>
      </c>
      <c r="D1690" s="1">
        <v>0.99399999999999999</v>
      </c>
      <c r="E1690" s="4"/>
      <c r="G1690" t="str">
        <f>VLOOKUP(A1690,Sheet2!A2:B307,2)</f>
        <v>Perheiden lukumäärä</v>
      </c>
      <c r="K1690" t="str">
        <f>VLOOKUP(B1690,Sheet2!A2:B307,2)</f>
        <v>Ei perusasteen jälkeistä tutkintoa, naiset</v>
      </c>
    </row>
    <row r="1691" spans="1:11" x14ac:dyDescent="0.2">
      <c r="A1691" s="1" t="s">
        <v>13</v>
      </c>
      <c r="B1691" s="1" t="s">
        <v>70</v>
      </c>
      <c r="C1691" s="1">
        <v>0.95599999999999996</v>
      </c>
      <c r="D1691" s="1">
        <v>0.96399999999999997</v>
      </c>
      <c r="G1691" t="str">
        <f>VLOOKUP(A1691,Sheet2!A2:B307,2)</f>
        <v>Perheiden lukumäärä</v>
      </c>
      <c r="K1691" t="str">
        <f>VLOOKUP(B1691,Sheet2!A2:B307,2)</f>
        <v>Huumausainerikokset yhteensä, miehet</v>
      </c>
    </row>
    <row r="1692" spans="1:11" x14ac:dyDescent="0.2">
      <c r="A1692" s="1" t="s">
        <v>13</v>
      </c>
      <c r="B1692" s="1" t="s">
        <v>21</v>
      </c>
      <c r="C1692" s="1">
        <v>0.98899999999999999</v>
      </c>
      <c r="D1692" s="1">
        <v>0.98899999999999999</v>
      </c>
      <c r="E1692" s="4"/>
      <c r="G1692" t="str">
        <f>VLOOKUP(A1692,Sheet2!A2:B307,2)</f>
        <v>Perheiden lukumäärä</v>
      </c>
      <c r="K1692" t="str">
        <f>VLOOKUP(B1692,Sheet2!A2:B307,2)</f>
        <v>Hyvin varustetuissa asunnoissa asuvat vanhusasuntokunnat</v>
      </c>
    </row>
    <row r="1693" spans="1:11" x14ac:dyDescent="0.2">
      <c r="A1693" s="1" t="s">
        <v>13</v>
      </c>
      <c r="B1693" s="1" t="s">
        <v>65</v>
      </c>
      <c r="C1693" s="1">
        <v>0.96499999999999997</v>
      </c>
      <c r="D1693" s="1">
        <v>0.94099999999999995</v>
      </c>
      <c r="E1693" s="4"/>
      <c r="G1693" t="str">
        <f>VLOOKUP(A1693,Sheet2!A2:B307,2)</f>
        <v>Perheiden lukumäärä</v>
      </c>
      <c r="K1693" t="str">
        <f>VLOOKUP(B1693,Sheet2!A2:B307,2)</f>
        <v>Itsemurhan tutkinta</v>
      </c>
    </row>
    <row r="1694" spans="1:11" x14ac:dyDescent="0.2">
      <c r="A1694" s="1" t="s">
        <v>13</v>
      </c>
      <c r="B1694" s="1" t="s">
        <v>39</v>
      </c>
      <c r="C1694" s="1">
        <v>0.97099999999999997</v>
      </c>
      <c r="D1694" s="1">
        <v>0.97099999999999997</v>
      </c>
      <c r="E1694" s="4"/>
      <c r="G1694" t="str">
        <f>VLOOKUP(A1694,Sheet2!A2:B307,2)</f>
        <v>Perheiden lukumäärä</v>
      </c>
      <c r="K1694" t="str">
        <f>VLOOKUP(B1694,Sheet2!A2:B307,2)</f>
        <v>Jalostuksen työllinen työvoima</v>
      </c>
    </row>
    <row r="1695" spans="1:11" x14ac:dyDescent="0.2">
      <c r="A1695" s="1" t="s">
        <v>13</v>
      </c>
      <c r="B1695" s="1" t="s">
        <v>37</v>
      </c>
      <c r="C1695" s="1">
        <v>0.96899999999999997</v>
      </c>
      <c r="D1695" s="1">
        <v>0.97199999999999998</v>
      </c>
      <c r="E1695" s="4"/>
      <c r="G1695" t="str">
        <f>VLOOKUP(A1695,Sheet2!A2:B307,2)</f>
        <v>Perheiden lukumäärä</v>
      </c>
      <c r="K1695" t="str">
        <f>VLOOKUP(B1695,Sheet2!A2:B307,2)</f>
        <v>Jalostuksen työpaikat</v>
      </c>
    </row>
    <row r="1696" spans="1:11" x14ac:dyDescent="0.2">
      <c r="A1696" s="1" t="s">
        <v>13</v>
      </c>
      <c r="B1696" s="1" t="s">
        <v>64</v>
      </c>
      <c r="C1696" s="1">
        <v>0.98</v>
      </c>
      <c r="D1696" s="1">
        <v>0.97899999999999998</v>
      </c>
      <c r="G1696" t="str">
        <f>VLOOKUP(A1696,Sheet2!A2:B307,2)</f>
        <v>Perheiden lukumäärä</v>
      </c>
      <c r="K1696" t="str">
        <f>VLOOKUP(B1696,Sheet2!A2:B307,2)</f>
        <v>Kokonaan perusturvan varassa, asuntoväestö lapsia</v>
      </c>
    </row>
    <row r="1697" spans="1:11" x14ac:dyDescent="0.2">
      <c r="A1697" s="1" t="s">
        <v>13</v>
      </c>
      <c r="B1697" s="1" t="s">
        <v>61</v>
      </c>
      <c r="C1697" s="1">
        <v>0.98399999999999999</v>
      </c>
      <c r="D1697" s="1">
        <v>0.98699999999999999</v>
      </c>
      <c r="E1697" s="4"/>
      <c r="G1697" t="str">
        <f>VLOOKUP(A1697,Sheet2!A2:B307,2)</f>
        <v>Perheiden lukumäärä</v>
      </c>
      <c r="K1697" t="str">
        <f>VLOOKUP(B1697,Sheet2!A2:B307,2)</f>
        <v>Kokonaan perusturvan varassa, koko asuntoväestö</v>
      </c>
    </row>
    <row r="1698" spans="1:11" x14ac:dyDescent="0.2">
      <c r="A1698" s="1" t="s">
        <v>13</v>
      </c>
      <c r="B1698" s="1" t="s">
        <v>26</v>
      </c>
      <c r="C1698" s="1">
        <v>0.98599999999999999</v>
      </c>
      <c r="D1698" s="1">
        <v>0.98599999999999999</v>
      </c>
      <c r="E1698" s="3">
        <v>0.89</v>
      </c>
      <c r="G1698" t="str">
        <f>VLOOKUP(A1698,Sheet2!A2:B307,2)</f>
        <v>Perheiden lukumäärä</v>
      </c>
      <c r="K1698" t="str">
        <f>VLOOKUP(B1698,Sheet2!A2:B307,2)</f>
        <v>Korkea-asteen tutkinnon suorittaneet, miehet</v>
      </c>
    </row>
    <row r="1699" spans="1:11" x14ac:dyDescent="0.2">
      <c r="A1699" s="1" t="s">
        <v>13</v>
      </c>
      <c r="B1699" s="1" t="s">
        <v>27</v>
      </c>
      <c r="C1699" s="1">
        <v>0.98599999999999999</v>
      </c>
      <c r="D1699" s="1">
        <v>0.98599999999999999</v>
      </c>
      <c r="E1699" s="3">
        <v>0.86199999999999999</v>
      </c>
      <c r="G1699" t="str">
        <f>VLOOKUP(A1699,Sheet2!A2:B307,2)</f>
        <v>Perheiden lukumäärä</v>
      </c>
      <c r="K1699" t="str">
        <f>VLOOKUP(B1699,Sheet2!A2:B307,2)</f>
        <v>Korkea-asteen tutkinnon suorittaneet, naiset</v>
      </c>
    </row>
    <row r="1700" spans="1:11" x14ac:dyDescent="0.2">
      <c r="A1700" s="1" t="s">
        <v>13</v>
      </c>
      <c r="B1700" s="1" t="s">
        <v>44</v>
      </c>
      <c r="C1700" s="1">
        <v>0.94399999999999995</v>
      </c>
      <c r="D1700" s="1">
        <v>0.92900000000000005</v>
      </c>
      <c r="E1700" s="2"/>
      <c r="G1700" t="str">
        <f>VLOOKUP(A1700,Sheet2!A2:B307,2)</f>
        <v>Perheiden lukumäärä</v>
      </c>
      <c r="K1700" t="str">
        <f>VLOOKUP(B1700,Sheet2!A2:B307,2)</f>
        <v>Päästöt yhteensä pl. LULUCF-sektori</v>
      </c>
    </row>
    <row r="1701" spans="1:11" x14ac:dyDescent="0.2">
      <c r="A1701" s="1" t="s">
        <v>13</v>
      </c>
      <c r="B1701" s="1" t="s">
        <v>38</v>
      </c>
      <c r="C1701" s="1">
        <v>0.96899999999999997</v>
      </c>
      <c r="D1701" s="1">
        <v>0.97099999999999997</v>
      </c>
      <c r="E1701" s="3">
        <v>0.874</v>
      </c>
      <c r="G1701" t="str">
        <f>VLOOKUP(A1701,Sheet2!A2:B307,2)</f>
        <v>Perheiden lukumäärä</v>
      </c>
      <c r="K1701" t="str">
        <f>VLOOKUP(B1701,Sheet2!A2:B307,2)</f>
        <v>Palvelujen työpaikat</v>
      </c>
    </row>
    <row r="1702" spans="1:11" x14ac:dyDescent="0.2">
      <c r="A1702" s="1" t="s">
        <v>13</v>
      </c>
      <c r="B1702" s="1" t="s">
        <v>40</v>
      </c>
      <c r="C1702" s="1">
        <v>0.98899999999999999</v>
      </c>
      <c r="D1702" s="1">
        <v>0.99099999999999999</v>
      </c>
      <c r="E1702" s="3">
        <v>0.9</v>
      </c>
      <c r="G1702" t="str">
        <f>VLOOKUP(A1702,Sheet2!A2:B307,2)</f>
        <v>Perheiden lukumäärä</v>
      </c>
      <c r="K1702" t="str">
        <f>VLOOKUP(B1702,Sheet2!A2:B307,2)</f>
        <v>Palvelutoimialojen työllinen työvoima</v>
      </c>
    </row>
    <row r="1703" spans="1:11" x14ac:dyDescent="0.2">
      <c r="A1703" s="1" t="s">
        <v>13</v>
      </c>
      <c r="B1703" s="1" t="s">
        <v>63</v>
      </c>
      <c r="C1703" s="1">
        <v>0.98299999999999998</v>
      </c>
      <c r="D1703" s="1">
        <v>0.98499999999999999</v>
      </c>
      <c r="E1703" s="4"/>
      <c r="G1703" t="str">
        <f>VLOOKUP(A1703,Sheet2!A2:B307,2)</f>
        <v>Perheiden lukumäärä</v>
      </c>
      <c r="K1703" t="str">
        <f>VLOOKUP(B1703,Sheet2!A2:B307,2)</f>
        <v>Perusturvan osuus yli puolet tuloista, koko asuntoväestö</v>
      </c>
    </row>
    <row r="1704" spans="1:11" x14ac:dyDescent="0.2">
      <c r="A1704" s="1" t="s">
        <v>13</v>
      </c>
      <c r="B1704" s="1" t="s">
        <v>59</v>
      </c>
      <c r="C1704" s="1">
        <v>0.96699999999999997</v>
      </c>
      <c r="D1704" s="1">
        <v>0.97199999999999998</v>
      </c>
      <c r="E1704" s="3">
        <v>0.86199999999999999</v>
      </c>
      <c r="G1704" t="str">
        <f>VLOOKUP(A1704,Sheet2!A2:B307,2)</f>
        <v>Perheiden lukumäärä</v>
      </c>
      <c r="K1704" t="str">
        <f>VLOOKUP(B1704,Sheet2!A2:B307,2)</f>
        <v>Pienituloisten henkilöiden lukumäärä asuntoväestössä</v>
      </c>
    </row>
    <row r="1705" spans="1:11" x14ac:dyDescent="0.2">
      <c r="A1705" s="1" t="s">
        <v>13</v>
      </c>
      <c r="B1705" s="1" t="s">
        <v>60</v>
      </c>
      <c r="C1705" s="1">
        <v>0.98399999999999999</v>
      </c>
      <c r="D1705" s="1">
        <v>0.99099999999999999</v>
      </c>
      <c r="E1705" s="3">
        <v>0.89500000000000002</v>
      </c>
      <c r="G1705" t="str">
        <f>VLOOKUP(A1705,Sheet2!A2:B307,2)</f>
        <v>Perheiden lukumäärä</v>
      </c>
      <c r="K1705" t="str">
        <f>VLOOKUP(B1705,Sheet2!A2:B307,2)</f>
        <v>Pienituloisten lasten lukumäärä asuntoväestössä</v>
      </c>
    </row>
    <row r="1706" spans="1:11" x14ac:dyDescent="0.2">
      <c r="A1706" s="1" t="s">
        <v>13</v>
      </c>
      <c r="B1706" s="1" t="s">
        <v>62</v>
      </c>
      <c r="C1706" s="1">
        <v>0.98199999999999998</v>
      </c>
      <c r="D1706" s="1">
        <v>0.98399999999999999</v>
      </c>
      <c r="E1706" s="3">
        <v>0.83199999999999996</v>
      </c>
      <c r="G1706" t="str">
        <f>VLOOKUP(A1706,Sheet2!A2:B307,2)</f>
        <v>Perheiden lukumäärä</v>
      </c>
      <c r="K1706" t="str">
        <f>VLOOKUP(B1706,Sheet2!A2:B307,2)</f>
        <v>Pitkittyneesti perusturvan varassa,  koko asuntoväestö</v>
      </c>
    </row>
    <row r="1707" spans="1:11" x14ac:dyDescent="0.2">
      <c r="A1707" s="1" t="s">
        <v>13</v>
      </c>
      <c r="B1707" s="1" t="s">
        <v>20</v>
      </c>
      <c r="C1707" s="1">
        <v>0.873</v>
      </c>
      <c r="D1707" s="1">
        <v>0.86299999999999999</v>
      </c>
      <c r="E1707" s="4"/>
      <c r="G1707" t="str">
        <f>VLOOKUP(A1707,Sheet2!A2:B307,2)</f>
        <v>Perheiden lukumäärä</v>
      </c>
      <c r="K1707" t="str">
        <f>VLOOKUP(B1707,Sheet2!A2:B307,2)</f>
        <v>Puutteellisesti varustetuissa tai varustetasoltaan tuntemattomissa asunnoissa asuvat asuntokunnat</v>
      </c>
    </row>
    <row r="1708" spans="1:11" x14ac:dyDescent="0.2">
      <c r="A1708" s="1" t="s">
        <v>13</v>
      </c>
      <c r="B1708" s="1" t="s">
        <v>69</v>
      </c>
      <c r="C1708" s="1">
        <v>0.97099999999999997</v>
      </c>
      <c r="D1708" s="1">
        <v>0.98299999999999998</v>
      </c>
      <c r="E1708" s="4"/>
      <c r="G1708" t="str">
        <f>VLOOKUP(A1708,Sheet2!A2:B307,2)</f>
        <v>Perheiden lukumäärä</v>
      </c>
      <c r="K1708" t="str">
        <f>VLOOKUP(B1708,Sheet2!A2:B307,2)</f>
        <v>Rattijuopumukset yhteensä, miehet</v>
      </c>
    </row>
    <row r="1709" spans="1:11" x14ac:dyDescent="0.2">
      <c r="A1709" s="1" t="s">
        <v>13</v>
      </c>
      <c r="B1709" s="1" t="s">
        <v>28</v>
      </c>
      <c r="C1709" s="1">
        <v>0.99</v>
      </c>
      <c r="D1709" s="1">
        <v>0.98699999999999999</v>
      </c>
      <c r="E1709" s="4"/>
      <c r="G1709" t="str">
        <f>VLOOKUP(A1709,Sheet2!A2:B307,2)</f>
        <v>Perheiden lukumäärä</v>
      </c>
      <c r="K1709" t="str">
        <f>VLOOKUP(B1709,Sheet2!A2:B307,2)</f>
        <v>Toisen asteen tutkinnon suorittaneet, miehet</v>
      </c>
    </row>
    <row r="1710" spans="1:11" x14ac:dyDescent="0.2">
      <c r="A1710" s="1" t="s">
        <v>13</v>
      </c>
      <c r="B1710" s="1" t="s">
        <v>29</v>
      </c>
      <c r="C1710" s="1">
        <v>0.99199999999999999</v>
      </c>
      <c r="D1710" s="1">
        <v>0.99</v>
      </c>
      <c r="E1710" s="4"/>
      <c r="G1710" t="str">
        <f>VLOOKUP(A1710,Sheet2!A2:B307,2)</f>
        <v>Perheiden lukumäärä</v>
      </c>
      <c r="K1710" t="str">
        <f>VLOOKUP(B1710,Sheet2!A2:B307,2)</f>
        <v>Toisen asteen tutkinnon suorittaneet, naiset</v>
      </c>
    </row>
    <row r="1711" spans="1:11" x14ac:dyDescent="0.2">
      <c r="A1711" s="1" t="s">
        <v>13</v>
      </c>
      <c r="B1711" s="1" t="s">
        <v>31</v>
      </c>
      <c r="C1711" s="1">
        <v>0.995</v>
      </c>
      <c r="D1711" s="1">
        <v>0.996</v>
      </c>
      <c r="E1711" s="3">
        <v>0.89500000000000002</v>
      </c>
      <c r="G1711" t="str">
        <f>VLOOKUP(A1711,Sheet2!A2:B307,2)</f>
        <v>Perheiden lukumäärä</v>
      </c>
      <c r="K1711" t="str">
        <f>VLOOKUP(B1711,Sheet2!A2:B307,2)</f>
        <v>Työlliset, 18-64-vuotiaat</v>
      </c>
    </row>
    <row r="1712" spans="1:11" x14ac:dyDescent="0.2">
      <c r="A1712" s="1" t="s">
        <v>13</v>
      </c>
      <c r="B1712" s="1" t="s">
        <v>33</v>
      </c>
      <c r="C1712" s="1">
        <v>0.98399999999999999</v>
      </c>
      <c r="D1712" s="1">
        <v>0.98699999999999999</v>
      </c>
      <c r="E1712" s="4"/>
      <c r="G1712" t="str">
        <f>VLOOKUP(A1712,Sheet2!A2:B307,2)</f>
        <v>Perheiden lukumäärä</v>
      </c>
      <c r="K1712" t="str">
        <f>VLOOKUP(B1712,Sheet2!A2:B307,2)</f>
        <v>Työttömät, 18-64-vuotiaat</v>
      </c>
    </row>
    <row r="1713" spans="1:11" x14ac:dyDescent="0.2">
      <c r="A1713" s="1" t="s">
        <v>13</v>
      </c>
      <c r="B1713" s="1" t="s">
        <v>47</v>
      </c>
      <c r="C1713" s="1">
        <v>0.93200000000000005</v>
      </c>
      <c r="D1713" s="1">
        <v>0.93700000000000006</v>
      </c>
      <c r="E1713" s="3">
        <v>0.91600000000000004</v>
      </c>
      <c r="G1713" t="str">
        <f>VLOOKUP(A1713,Sheet2!A2:B307,2)</f>
        <v>Perheiden lukumäärä</v>
      </c>
      <c r="K1713" t="str">
        <f>VLOOKUP(B1713,Sheet2!A2:B307,2)</f>
        <v>Ulkomaalaistaustaisia</v>
      </c>
    </row>
    <row r="1714" spans="1:11" x14ac:dyDescent="0.2">
      <c r="A1714" s="1" t="s">
        <v>13</v>
      </c>
      <c r="B1714" s="1" t="s">
        <v>46</v>
      </c>
      <c r="C1714" s="1">
        <v>0.94199999999999995</v>
      </c>
      <c r="D1714" s="1">
        <v>0.94599999999999995</v>
      </c>
      <c r="E1714" s="3">
        <v>0.91800000000000004</v>
      </c>
      <c r="G1714" t="str">
        <f>VLOOKUP(A1714,Sheet2!A2:B307,2)</f>
        <v>Perheiden lukumäärä</v>
      </c>
      <c r="K1714" t="str">
        <f>VLOOKUP(B1714,Sheet2!A2:B307,2)</f>
        <v>Ulkomailla syntyneitä</v>
      </c>
    </row>
    <row r="1715" spans="1:11" x14ac:dyDescent="0.2">
      <c r="A1715" s="1" t="s">
        <v>13</v>
      </c>
      <c r="B1715" s="1" t="s">
        <v>24</v>
      </c>
      <c r="C1715" s="1">
        <v>0.998</v>
      </c>
      <c r="D1715" s="1">
        <v>0.998</v>
      </c>
      <c r="E1715" s="3">
        <v>0.88800000000000001</v>
      </c>
      <c r="G1715" t="str">
        <f>VLOOKUP(A1715,Sheet2!A2:B307,2)</f>
        <v>Perheiden lukumäärä</v>
      </c>
      <c r="K1715" t="str">
        <f>VLOOKUP(B1715,Sheet2!A2:B307,2)</f>
        <v>Vähintään toisen asteen tutkinnon suorittaneet, miehet</v>
      </c>
    </row>
    <row r="1716" spans="1:11" x14ac:dyDescent="0.2">
      <c r="A1716" s="1" t="s">
        <v>13</v>
      </c>
      <c r="B1716" s="1" t="s">
        <v>25</v>
      </c>
      <c r="C1716" s="1">
        <v>0.995</v>
      </c>
      <c r="D1716" s="1">
        <v>0.996</v>
      </c>
      <c r="E1716" s="3">
        <v>0.88100000000000001</v>
      </c>
      <c r="G1716" t="str">
        <f>VLOOKUP(A1716,Sheet2!A2:B307,2)</f>
        <v>Perheiden lukumäärä</v>
      </c>
      <c r="K1716" t="str">
        <f>VLOOKUP(B1716,Sheet2!A2:B307,2)</f>
        <v>Vähintään toisen asteen tutkinnon suorittaneet, naiset</v>
      </c>
    </row>
    <row r="1717" spans="1:11" x14ac:dyDescent="0.2">
      <c r="A1717" s="1" t="s">
        <v>13</v>
      </c>
      <c r="B1717" s="1" t="s">
        <v>73</v>
      </c>
      <c r="C1717" s="1">
        <v>0.98699999999999999</v>
      </c>
      <c r="D1717" s="1">
        <v>0.99299999999999999</v>
      </c>
      <c r="E1717" s="4"/>
      <c r="G1717" t="str">
        <f>VLOOKUP(A1717,Sheet2!A2:B307,2)</f>
        <v>Perheiden lukumäärä</v>
      </c>
      <c r="K1717" t="str">
        <f>VLOOKUP(B1717,Sheet2!A2:B307,2)</f>
        <v>Velallisten lkm</v>
      </c>
    </row>
    <row r="1718" spans="1:11" x14ac:dyDescent="0.2">
      <c r="A1718" s="1" t="s">
        <v>13</v>
      </c>
      <c r="B1718" s="1" t="s">
        <v>35</v>
      </c>
      <c r="C1718" s="1">
        <v>0.99199999999999999</v>
      </c>
      <c r="D1718" s="1">
        <v>0.99099999999999999</v>
      </c>
      <c r="E1718" s="3">
        <v>0.90500000000000003</v>
      </c>
      <c r="G1718" t="str">
        <f>VLOOKUP(A1718,Sheet2!A2:B307,2)</f>
        <v>Perheiden lukumäärä</v>
      </c>
      <c r="K1718" t="str">
        <f>VLOOKUP(B1718,Sheet2!A2:B307,2)</f>
        <v>Yrittäjät</v>
      </c>
    </row>
    <row r="1719" spans="1:11" x14ac:dyDescent="0.2">
      <c r="A1719" s="1" t="s">
        <v>63</v>
      </c>
      <c r="B1719" s="1" t="s">
        <v>66</v>
      </c>
      <c r="C1719" s="1">
        <v>0.97</v>
      </c>
      <c r="D1719" s="1">
        <v>0.98799999999999999</v>
      </c>
      <c r="E1719" s="4"/>
      <c r="G1719" t="str">
        <f>VLOOKUP(A1719,Sheet2!A2:B307,2)</f>
        <v>Perusturvan osuus yli puolet tuloista, koko asuntoväestö</v>
      </c>
      <c r="K1719" t="str">
        <f>VLOOKUP(B1719,Sheet2!A2:B307,2)</f>
        <v>A Omaisuusrikokset, miehet</v>
      </c>
    </row>
    <row r="1720" spans="1:11" x14ac:dyDescent="0.2">
      <c r="A1720" s="1" t="s">
        <v>63</v>
      </c>
      <c r="B1720" s="1" t="s">
        <v>71</v>
      </c>
      <c r="C1720" s="1">
        <v>0.98</v>
      </c>
      <c r="D1720" s="1">
        <v>0.98499999999999999</v>
      </c>
      <c r="E1720" s="4"/>
      <c r="G1720" t="str">
        <f>VLOOKUP(A1720,Sheet2!A2:B307,2)</f>
        <v>Perusturvan osuus yli puolet tuloista, koko asuntoväestö</v>
      </c>
      <c r="K1720" t="str">
        <f>VLOOKUP(B1720,Sheet2!A2:B307,2)</f>
        <v>A Omaisuusrikokset, naiset</v>
      </c>
    </row>
    <row r="1721" spans="1:11" x14ac:dyDescent="0.2">
      <c r="A1721" s="1" t="s">
        <v>63</v>
      </c>
      <c r="B1721" s="1" t="s">
        <v>67</v>
      </c>
      <c r="C1721" s="1">
        <v>0.98099999999999998</v>
      </c>
      <c r="D1721" s="1">
        <v>0.98599999999999999</v>
      </c>
      <c r="E1721" s="4"/>
      <c r="G1721" t="str">
        <f>VLOOKUP(A1721,Sheet2!A2:B307,2)</f>
        <v>Perusturvan osuus yli puolet tuloista, koko asuntoväestö</v>
      </c>
      <c r="K1721" t="str">
        <f>VLOOKUP(B1721,Sheet2!A2:B307,2)</f>
        <v>B Henkeen ja terveyteen kohdistuneet rikokset, miehet</v>
      </c>
    </row>
    <row r="1722" spans="1:11" x14ac:dyDescent="0.2">
      <c r="A1722" s="1" t="s">
        <v>63</v>
      </c>
      <c r="B1722" s="1" t="s">
        <v>72</v>
      </c>
      <c r="C1722" s="1">
        <v>0.97</v>
      </c>
      <c r="D1722" s="1">
        <v>0.97799999999999998</v>
      </c>
      <c r="E1722" s="4"/>
      <c r="G1722" t="str">
        <f>VLOOKUP(A1722,Sheet2!A2:B307,2)</f>
        <v>Perusturvan osuus yli puolet tuloista, koko asuntoväestö</v>
      </c>
      <c r="K1722" t="str">
        <f>VLOOKUP(B1722,Sheet2!A2:B307,2)</f>
        <v>B Henkeen ja terveyteen kohdistuneet rikokset, naiset</v>
      </c>
    </row>
    <row r="1723" spans="1:11" x14ac:dyDescent="0.2">
      <c r="A1723" s="1" t="s">
        <v>63</v>
      </c>
      <c r="B1723" s="1" t="s">
        <v>68</v>
      </c>
      <c r="C1723" s="1">
        <v>0.96299999999999997</v>
      </c>
      <c r="D1723" s="1">
        <v>0.94699999999999995</v>
      </c>
      <c r="E1723" s="4"/>
      <c r="G1723" t="str">
        <f>VLOOKUP(A1723,Sheet2!A2:B307,2)</f>
        <v>Perusturvan osuus yli puolet tuloista, koko asuntoväestö</v>
      </c>
      <c r="K1723" t="str">
        <f>VLOOKUP(B1723,Sheet2!A2:B307,2)</f>
        <v>C Seksuaalirikokset, miehet</v>
      </c>
    </row>
    <row r="1724" spans="1:11" x14ac:dyDescent="0.2">
      <c r="A1724" s="1" t="s">
        <v>63</v>
      </c>
      <c r="B1724" s="1" t="s">
        <v>70</v>
      </c>
      <c r="C1724" s="1">
        <v>0.95699999999999996</v>
      </c>
      <c r="D1724" s="1">
        <v>0.97399999999999998</v>
      </c>
      <c r="E1724" s="2"/>
      <c r="G1724" t="str">
        <f>VLOOKUP(A1724,Sheet2!A2:B307,2)</f>
        <v>Perusturvan osuus yli puolet tuloista, koko asuntoväestö</v>
      </c>
      <c r="K1724" t="str">
        <f>VLOOKUP(B1724,Sheet2!A2:B307,2)</f>
        <v>Huumausainerikokset yhteensä, miehet</v>
      </c>
    </row>
    <row r="1725" spans="1:11" x14ac:dyDescent="0.2">
      <c r="A1725" s="1" t="s">
        <v>63</v>
      </c>
      <c r="B1725" s="1" t="s">
        <v>65</v>
      </c>
      <c r="C1725" s="1">
        <v>0.96899999999999997</v>
      </c>
      <c r="D1725" s="1">
        <v>0.94</v>
      </c>
      <c r="E1725" s="4"/>
      <c r="G1725" t="str">
        <f>VLOOKUP(A1725,Sheet2!A2:B307,2)</f>
        <v>Perusturvan osuus yli puolet tuloista, koko asuntoväestö</v>
      </c>
      <c r="K1725" t="str">
        <f>VLOOKUP(B1725,Sheet2!A2:B307,2)</f>
        <v>Itsemurhan tutkinta</v>
      </c>
    </row>
    <row r="1726" spans="1:11" x14ac:dyDescent="0.2">
      <c r="A1726" s="1" t="s">
        <v>63</v>
      </c>
      <c r="B1726" s="1" t="s">
        <v>64</v>
      </c>
      <c r="C1726" s="1">
        <v>0.98</v>
      </c>
      <c r="D1726" s="1">
        <v>0.97799999999999998</v>
      </c>
      <c r="E1726" s="4"/>
      <c r="G1726" t="str">
        <f>VLOOKUP(A1726,Sheet2!A2:B307,2)</f>
        <v>Perusturvan osuus yli puolet tuloista, koko asuntoväestö</v>
      </c>
      <c r="K1726" t="str">
        <f>VLOOKUP(B1726,Sheet2!A2:B307,2)</f>
        <v>Kokonaan perusturvan varassa, asuntoväestö lapsia</v>
      </c>
    </row>
    <row r="1727" spans="1:11" x14ac:dyDescent="0.2">
      <c r="A1727" s="1" t="s">
        <v>63</v>
      </c>
      <c r="B1727" s="1" t="s">
        <v>69</v>
      </c>
      <c r="C1727" s="1">
        <v>0.96799999999999997</v>
      </c>
      <c r="D1727" s="1">
        <v>0.98</v>
      </c>
      <c r="E1727" s="4"/>
      <c r="G1727" t="str">
        <f>VLOOKUP(A1727,Sheet2!A2:B307,2)</f>
        <v>Perusturvan osuus yli puolet tuloista, koko asuntoväestö</v>
      </c>
      <c r="K1727" t="str">
        <f>VLOOKUP(B1727,Sheet2!A2:B307,2)</f>
        <v>Rattijuopumukset yhteensä, miehet</v>
      </c>
    </row>
    <row r="1728" spans="1:11" x14ac:dyDescent="0.2">
      <c r="A1728" s="1" t="s">
        <v>63</v>
      </c>
      <c r="B1728" s="1" t="s">
        <v>73</v>
      </c>
      <c r="C1728" s="1">
        <v>0.98199999999999998</v>
      </c>
      <c r="D1728" s="1">
        <v>0.98899999999999999</v>
      </c>
      <c r="E1728" s="4"/>
      <c r="G1728" t="str">
        <f>VLOOKUP(A1728,Sheet2!A2:B307,2)</f>
        <v>Perusturvan osuus yli puolet tuloista, koko asuntoväestö</v>
      </c>
      <c r="K1728" t="str">
        <f>VLOOKUP(B1728,Sheet2!A2:B307,2)</f>
        <v>Velallisten lkm</v>
      </c>
    </row>
    <row r="1729" spans="1:11" x14ac:dyDescent="0.2">
      <c r="A1729" s="1" t="s">
        <v>59</v>
      </c>
      <c r="B1729" s="1" t="s">
        <v>66</v>
      </c>
      <c r="C1729" s="1">
        <v>0.93899999999999995</v>
      </c>
      <c r="D1729" s="1">
        <v>0.96899999999999997</v>
      </c>
      <c r="E1729" s="4"/>
      <c r="G1729" t="str">
        <f>VLOOKUP(A1729,Sheet2!A2:B307,2)</f>
        <v>Pienituloisten henkilöiden lukumäärä asuntoväestössä</v>
      </c>
      <c r="K1729" t="str">
        <f>VLOOKUP(B1729,Sheet2!A2:B307,2)</f>
        <v>A Omaisuusrikokset, miehet</v>
      </c>
    </row>
    <row r="1730" spans="1:11" x14ac:dyDescent="0.2">
      <c r="A1730" s="1" t="s">
        <v>59</v>
      </c>
      <c r="B1730" s="1" t="s">
        <v>71</v>
      </c>
      <c r="C1730" s="1">
        <v>0.95499999999999996</v>
      </c>
      <c r="D1730" s="1">
        <v>0.96499999999999997</v>
      </c>
      <c r="E1730" s="4"/>
      <c r="G1730" t="str">
        <f>VLOOKUP(A1730,Sheet2!A2:B307,2)</f>
        <v>Pienituloisten henkilöiden lukumäärä asuntoväestössä</v>
      </c>
      <c r="K1730" t="str">
        <f>VLOOKUP(B1730,Sheet2!A2:B307,2)</f>
        <v>A Omaisuusrikokset, naiset</v>
      </c>
    </row>
    <row r="1731" spans="1:11" x14ac:dyDescent="0.2">
      <c r="A1731" s="1" t="s">
        <v>59</v>
      </c>
      <c r="B1731" s="1" t="s">
        <v>67</v>
      </c>
      <c r="C1731" s="1">
        <v>0.96399999999999997</v>
      </c>
      <c r="D1731" s="1">
        <v>0.97599999999999998</v>
      </c>
      <c r="E1731" s="4"/>
      <c r="G1731" t="str">
        <f>VLOOKUP(A1731,Sheet2!A2:B307,2)</f>
        <v>Pienituloisten henkilöiden lukumäärä asuntoväestössä</v>
      </c>
      <c r="K1731" t="str">
        <f>VLOOKUP(B1731,Sheet2!A2:B307,2)</f>
        <v>B Henkeen ja terveyteen kohdistuneet rikokset, miehet</v>
      </c>
    </row>
    <row r="1732" spans="1:11" x14ac:dyDescent="0.2">
      <c r="A1732" s="1" t="s">
        <v>59</v>
      </c>
      <c r="B1732" s="1" t="s">
        <v>72</v>
      </c>
      <c r="C1732" s="1">
        <v>0.94399999999999995</v>
      </c>
      <c r="D1732" s="1">
        <v>0.96799999999999997</v>
      </c>
      <c r="E1732" s="4"/>
      <c r="G1732" t="str">
        <f>VLOOKUP(A1732,Sheet2!A2:B307,2)</f>
        <v>Pienituloisten henkilöiden lukumäärä asuntoväestössä</v>
      </c>
      <c r="K1732" t="str">
        <f>VLOOKUP(B1732,Sheet2!A2:B307,2)</f>
        <v>B Henkeen ja terveyteen kohdistuneet rikokset, naiset</v>
      </c>
    </row>
    <row r="1733" spans="1:11" x14ac:dyDescent="0.2">
      <c r="A1733" s="1" t="s">
        <v>59</v>
      </c>
      <c r="B1733" s="1" t="s">
        <v>68</v>
      </c>
      <c r="C1733" s="1">
        <v>0.95699999999999996</v>
      </c>
      <c r="D1733" s="1">
        <v>0.92200000000000004</v>
      </c>
      <c r="E1733" s="4"/>
      <c r="G1733" t="str">
        <f>VLOOKUP(A1733,Sheet2!A2:B307,2)</f>
        <v>Pienituloisten henkilöiden lukumäärä asuntoväestössä</v>
      </c>
      <c r="K1733" t="str">
        <f>VLOOKUP(B1733,Sheet2!A2:B307,2)</f>
        <v>C Seksuaalirikokset, miehet</v>
      </c>
    </row>
    <row r="1734" spans="1:11" x14ac:dyDescent="0.2">
      <c r="A1734" s="1" t="s">
        <v>59</v>
      </c>
      <c r="B1734" s="1" t="s">
        <v>70</v>
      </c>
      <c r="C1734" s="1">
        <v>0.92200000000000004</v>
      </c>
      <c r="D1734" s="1">
        <v>0.94599999999999995</v>
      </c>
      <c r="G1734" t="str">
        <f>VLOOKUP(A1734,Sheet2!A2:B307,2)</f>
        <v>Pienituloisten henkilöiden lukumäärä asuntoväestössä</v>
      </c>
      <c r="K1734" t="str">
        <f>VLOOKUP(B1734,Sheet2!A2:B307,2)</f>
        <v>Huumausainerikokset yhteensä, miehet</v>
      </c>
    </row>
    <row r="1735" spans="1:11" x14ac:dyDescent="0.2">
      <c r="A1735" s="1" t="s">
        <v>59</v>
      </c>
      <c r="B1735" s="1" t="s">
        <v>65</v>
      </c>
      <c r="C1735" s="1">
        <v>0.96099999999999997</v>
      </c>
      <c r="D1735" s="1">
        <v>0.95099999999999996</v>
      </c>
      <c r="E1735" s="4"/>
      <c r="G1735" t="str">
        <f>VLOOKUP(A1735,Sheet2!A2:B307,2)</f>
        <v>Pienituloisten henkilöiden lukumäärä asuntoväestössä</v>
      </c>
      <c r="K1735" t="str">
        <f>VLOOKUP(B1735,Sheet2!A2:B307,2)</f>
        <v>Itsemurhan tutkinta</v>
      </c>
    </row>
    <row r="1736" spans="1:11" x14ac:dyDescent="0.2">
      <c r="A1736" s="1" t="s">
        <v>59</v>
      </c>
      <c r="B1736" s="1" t="s">
        <v>64</v>
      </c>
      <c r="C1736" s="1">
        <v>0.94699999999999995</v>
      </c>
      <c r="D1736" s="1">
        <v>0.94199999999999995</v>
      </c>
      <c r="E1736" s="4"/>
      <c r="G1736" t="str">
        <f>VLOOKUP(A1736,Sheet2!A2:B307,2)</f>
        <v>Pienituloisten henkilöiden lukumäärä asuntoväestössä</v>
      </c>
      <c r="K1736" t="str">
        <f>VLOOKUP(B1736,Sheet2!A2:B307,2)</f>
        <v>Kokonaan perusturvan varassa, asuntoväestö lapsia</v>
      </c>
    </row>
    <row r="1737" spans="1:11" x14ac:dyDescent="0.2">
      <c r="A1737" s="1" t="s">
        <v>59</v>
      </c>
      <c r="B1737" s="1" t="s">
        <v>61</v>
      </c>
      <c r="C1737" s="1">
        <v>0.98499999999999999</v>
      </c>
      <c r="D1737" s="1">
        <v>0.98499999999999999</v>
      </c>
      <c r="E1737" s="4"/>
      <c r="G1737" t="str">
        <f>VLOOKUP(A1737,Sheet2!A2:B307,2)</f>
        <v>Pienituloisten henkilöiden lukumäärä asuntoväestössä</v>
      </c>
      <c r="K1737" t="str">
        <f>VLOOKUP(B1737,Sheet2!A2:B307,2)</f>
        <v>Kokonaan perusturvan varassa, koko asuntoväestö</v>
      </c>
    </row>
    <row r="1738" spans="1:11" x14ac:dyDescent="0.2">
      <c r="A1738" s="1" t="s">
        <v>59</v>
      </c>
      <c r="B1738" s="1" t="s">
        <v>63</v>
      </c>
      <c r="C1738" s="1">
        <v>0.99</v>
      </c>
      <c r="D1738" s="1">
        <v>0.98899999999999999</v>
      </c>
      <c r="E1738" s="4"/>
      <c r="G1738" t="str">
        <f>VLOOKUP(A1738,Sheet2!A2:B307,2)</f>
        <v>Pienituloisten henkilöiden lukumäärä asuntoväestössä</v>
      </c>
      <c r="K1738" t="str">
        <f>VLOOKUP(B1738,Sheet2!A2:B307,2)</f>
        <v>Perusturvan osuus yli puolet tuloista, koko asuntoväestö</v>
      </c>
    </row>
    <row r="1739" spans="1:11" x14ac:dyDescent="0.2">
      <c r="A1739" s="1" t="s">
        <v>59</v>
      </c>
      <c r="B1739" s="1" t="s">
        <v>60</v>
      </c>
      <c r="C1739" s="1">
        <v>0.98499999999999999</v>
      </c>
      <c r="D1739" s="1">
        <v>0.98499999999999999</v>
      </c>
      <c r="E1739" s="3">
        <v>0.92</v>
      </c>
      <c r="G1739" t="str">
        <f>VLOOKUP(A1739,Sheet2!A2:B307,2)</f>
        <v>Pienituloisten henkilöiden lukumäärä asuntoväestössä</v>
      </c>
      <c r="K1739" t="str">
        <f>VLOOKUP(B1739,Sheet2!A2:B307,2)</f>
        <v>Pienituloisten lasten lukumäärä asuntoväestössä</v>
      </c>
    </row>
    <row r="1740" spans="1:11" x14ac:dyDescent="0.2">
      <c r="A1740" s="1" t="s">
        <v>59</v>
      </c>
      <c r="B1740" s="1" t="s">
        <v>62</v>
      </c>
      <c r="C1740" s="1">
        <v>0.98</v>
      </c>
      <c r="D1740" s="1">
        <v>0.97699999999999998</v>
      </c>
      <c r="E1740" s="3">
        <v>0.88800000000000001</v>
      </c>
      <c r="G1740" t="str">
        <f>VLOOKUP(A1740,Sheet2!A2:B307,2)</f>
        <v>Pienituloisten henkilöiden lukumäärä asuntoväestössä</v>
      </c>
      <c r="K1740" t="str">
        <f>VLOOKUP(B1740,Sheet2!A2:B307,2)</f>
        <v>Pitkittyneesti perusturvan varassa,  koko asuntoväestö</v>
      </c>
    </row>
    <row r="1741" spans="1:11" x14ac:dyDescent="0.2">
      <c r="A1741" s="1" t="s">
        <v>59</v>
      </c>
      <c r="B1741" s="1" t="s">
        <v>69</v>
      </c>
      <c r="C1741" s="1">
        <v>0.96099999999999997</v>
      </c>
      <c r="D1741" s="1">
        <v>0.97399999999999998</v>
      </c>
      <c r="E1741" s="4"/>
      <c r="G1741" t="str">
        <f>VLOOKUP(A1741,Sheet2!A2:B307,2)</f>
        <v>Pienituloisten henkilöiden lukumäärä asuntoväestössä</v>
      </c>
      <c r="K1741" t="str">
        <f>VLOOKUP(B1741,Sheet2!A2:B307,2)</f>
        <v>Rattijuopumukset yhteensä, miehet</v>
      </c>
    </row>
    <row r="1742" spans="1:11" x14ac:dyDescent="0.2">
      <c r="A1742" s="1" t="s">
        <v>59</v>
      </c>
      <c r="B1742" s="1" t="s">
        <v>73</v>
      </c>
      <c r="C1742" s="1">
        <v>0.95499999999999996</v>
      </c>
      <c r="D1742" s="1">
        <v>0.96799999999999997</v>
      </c>
      <c r="E1742" s="4"/>
      <c r="G1742" t="str">
        <f>VLOOKUP(A1742,Sheet2!A2:B307,2)</f>
        <v>Pienituloisten henkilöiden lukumäärä asuntoväestössä</v>
      </c>
      <c r="K1742" t="str">
        <f>VLOOKUP(B1742,Sheet2!A2:B307,2)</f>
        <v>Velallisten lkm</v>
      </c>
    </row>
    <row r="1743" spans="1:11" x14ac:dyDescent="0.2">
      <c r="A1743" s="1" t="s">
        <v>60</v>
      </c>
      <c r="B1743" s="1" t="s">
        <v>66</v>
      </c>
      <c r="C1743" s="1">
        <v>0.94399999999999995</v>
      </c>
      <c r="D1743" s="1">
        <v>0.97299999999999998</v>
      </c>
      <c r="E1743" s="4"/>
      <c r="G1743" t="str">
        <f>VLOOKUP(A1743,Sheet2!A2:B307,2)</f>
        <v>Pienituloisten lasten lukumäärä asuntoväestössä</v>
      </c>
      <c r="K1743" t="str">
        <f>VLOOKUP(B1743,Sheet2!A2:B307,2)</f>
        <v>A Omaisuusrikokset, miehet</v>
      </c>
    </row>
    <row r="1744" spans="1:11" x14ac:dyDescent="0.2">
      <c r="A1744" s="1" t="s">
        <v>60</v>
      </c>
      <c r="B1744" s="1" t="s">
        <v>71</v>
      </c>
      <c r="C1744" s="1">
        <v>0.95499999999999996</v>
      </c>
      <c r="D1744" s="1">
        <v>0.97299999999999998</v>
      </c>
      <c r="E1744" s="2"/>
      <c r="G1744" t="str">
        <f>VLOOKUP(A1744,Sheet2!A2:B307,2)</f>
        <v>Pienituloisten lasten lukumäärä asuntoväestössä</v>
      </c>
      <c r="K1744" t="str">
        <f>VLOOKUP(B1744,Sheet2!A2:B307,2)</f>
        <v>A Omaisuusrikokset, naiset</v>
      </c>
    </row>
    <row r="1745" spans="1:11" x14ac:dyDescent="0.2">
      <c r="A1745" s="1" t="s">
        <v>60</v>
      </c>
      <c r="B1745" s="1" t="s">
        <v>67</v>
      </c>
      <c r="C1745" s="1">
        <v>0.96199999999999997</v>
      </c>
      <c r="D1745" s="1">
        <v>0.97499999999999998</v>
      </c>
      <c r="E1745" s="4"/>
      <c r="G1745" t="str">
        <f>VLOOKUP(A1745,Sheet2!A2:B307,2)</f>
        <v>Pienituloisten lasten lukumäärä asuntoväestössä</v>
      </c>
      <c r="K1745" t="str">
        <f>VLOOKUP(B1745,Sheet2!A2:B307,2)</f>
        <v>B Henkeen ja terveyteen kohdistuneet rikokset, miehet</v>
      </c>
    </row>
    <row r="1746" spans="1:11" x14ac:dyDescent="0.2">
      <c r="A1746" s="1" t="s">
        <v>60</v>
      </c>
      <c r="B1746" s="1" t="s">
        <v>72</v>
      </c>
      <c r="C1746" s="1">
        <v>0.94</v>
      </c>
      <c r="D1746" s="1">
        <v>0.96599999999999997</v>
      </c>
      <c r="E1746" s="4"/>
      <c r="G1746" t="str">
        <f>VLOOKUP(A1746,Sheet2!A2:B307,2)</f>
        <v>Pienituloisten lasten lukumäärä asuntoväestössä</v>
      </c>
      <c r="K1746" t="str">
        <f>VLOOKUP(B1746,Sheet2!A2:B307,2)</f>
        <v>B Henkeen ja terveyteen kohdistuneet rikokset, naiset</v>
      </c>
    </row>
    <row r="1747" spans="1:11" x14ac:dyDescent="0.2">
      <c r="A1747" s="1" t="s">
        <v>60</v>
      </c>
      <c r="B1747" s="1" t="s">
        <v>68</v>
      </c>
      <c r="C1747" s="1">
        <v>0.95099999999999996</v>
      </c>
      <c r="D1747" s="1">
        <v>0.94099999999999995</v>
      </c>
      <c r="E1747" s="4"/>
      <c r="G1747" t="str">
        <f>VLOOKUP(A1747,Sheet2!A2:B307,2)</f>
        <v>Pienituloisten lasten lukumäärä asuntoväestössä</v>
      </c>
      <c r="K1747" t="str">
        <f>VLOOKUP(B1747,Sheet2!A2:B307,2)</f>
        <v>C Seksuaalirikokset, miehet</v>
      </c>
    </row>
    <row r="1748" spans="1:11" x14ac:dyDescent="0.2">
      <c r="A1748" s="1" t="s">
        <v>60</v>
      </c>
      <c r="B1748" s="1" t="s">
        <v>70</v>
      </c>
      <c r="C1748" s="1">
        <v>0.94499999999999995</v>
      </c>
      <c r="D1748" s="1">
        <v>0.96099999999999997</v>
      </c>
      <c r="E1748" s="4"/>
      <c r="G1748" t="str">
        <f>VLOOKUP(A1748,Sheet2!A2:B307,2)</f>
        <v>Pienituloisten lasten lukumäärä asuntoväestössä</v>
      </c>
      <c r="K1748" t="str">
        <f>VLOOKUP(B1748,Sheet2!A2:B307,2)</f>
        <v>Huumausainerikokset yhteensä, miehet</v>
      </c>
    </row>
    <row r="1749" spans="1:11" x14ac:dyDescent="0.2">
      <c r="A1749" s="1" t="s">
        <v>60</v>
      </c>
      <c r="B1749" s="1" t="s">
        <v>65</v>
      </c>
      <c r="C1749" s="1">
        <v>0.95699999999999996</v>
      </c>
      <c r="D1749" s="1">
        <v>0.95499999999999996</v>
      </c>
      <c r="E1749" s="4"/>
      <c r="G1749" t="str">
        <f>VLOOKUP(A1749,Sheet2!A2:B307,2)</f>
        <v>Pienituloisten lasten lukumäärä asuntoväestössä</v>
      </c>
      <c r="K1749" t="str">
        <f>VLOOKUP(B1749,Sheet2!A2:B307,2)</f>
        <v>Itsemurhan tutkinta</v>
      </c>
    </row>
    <row r="1750" spans="1:11" x14ac:dyDescent="0.2">
      <c r="A1750" s="1" t="s">
        <v>60</v>
      </c>
      <c r="B1750" s="1" t="s">
        <v>64</v>
      </c>
      <c r="C1750" s="1">
        <v>0.96199999999999997</v>
      </c>
      <c r="D1750" s="1">
        <v>0.96799999999999997</v>
      </c>
      <c r="E1750" s="4"/>
      <c r="G1750" t="str">
        <f>VLOOKUP(A1750,Sheet2!A2:B307,2)</f>
        <v>Pienituloisten lasten lukumäärä asuntoväestössä</v>
      </c>
      <c r="K1750" t="str">
        <f>VLOOKUP(B1750,Sheet2!A2:B307,2)</f>
        <v>Kokonaan perusturvan varassa, asuntoväestö lapsia</v>
      </c>
    </row>
    <row r="1751" spans="1:11" x14ac:dyDescent="0.2">
      <c r="A1751" s="1" t="s">
        <v>60</v>
      </c>
      <c r="B1751" s="1" t="s">
        <v>61</v>
      </c>
      <c r="C1751" s="1">
        <v>0.98299999999999998</v>
      </c>
      <c r="D1751" s="1">
        <v>0.98799999999999999</v>
      </c>
      <c r="G1751" t="str">
        <f>VLOOKUP(A1751,Sheet2!A2:B307,2)</f>
        <v>Pienituloisten lasten lukumäärä asuntoväestössä</v>
      </c>
      <c r="K1751" t="str">
        <f>VLOOKUP(B1751,Sheet2!A2:B307,2)</f>
        <v>Kokonaan perusturvan varassa, koko asuntoväestö</v>
      </c>
    </row>
    <row r="1752" spans="1:11" x14ac:dyDescent="0.2">
      <c r="A1752" s="1" t="s">
        <v>60</v>
      </c>
      <c r="B1752" s="1" t="s">
        <v>63</v>
      </c>
      <c r="C1752" s="1">
        <v>0.98599999999999999</v>
      </c>
      <c r="D1752" s="1">
        <v>0.98899999999999999</v>
      </c>
      <c r="E1752" s="4"/>
      <c r="G1752" t="str">
        <f>VLOOKUP(A1752,Sheet2!A2:B307,2)</f>
        <v>Pienituloisten lasten lukumäärä asuntoväestössä</v>
      </c>
      <c r="K1752" t="str">
        <f>VLOOKUP(B1752,Sheet2!A2:B307,2)</f>
        <v>Perusturvan osuus yli puolet tuloista, koko asuntoväestö</v>
      </c>
    </row>
    <row r="1753" spans="1:11" x14ac:dyDescent="0.2">
      <c r="A1753" s="1" t="s">
        <v>60</v>
      </c>
      <c r="B1753" s="1" t="s">
        <v>62</v>
      </c>
      <c r="C1753" s="1">
        <v>0.97699999999999998</v>
      </c>
      <c r="D1753" s="1">
        <v>0.98199999999999998</v>
      </c>
      <c r="E1753" s="3">
        <v>0.89700000000000002</v>
      </c>
      <c r="G1753" t="str">
        <f>VLOOKUP(A1753,Sheet2!A2:B307,2)</f>
        <v>Pienituloisten lasten lukumäärä asuntoväestössä</v>
      </c>
      <c r="K1753" t="str">
        <f>VLOOKUP(B1753,Sheet2!A2:B307,2)</f>
        <v>Pitkittyneesti perusturvan varassa,  koko asuntoväestö</v>
      </c>
    </row>
    <row r="1754" spans="1:11" x14ac:dyDescent="0.2">
      <c r="A1754" s="1" t="s">
        <v>60</v>
      </c>
      <c r="B1754" s="1" t="s">
        <v>69</v>
      </c>
      <c r="C1754" s="1">
        <v>0.96799999999999997</v>
      </c>
      <c r="D1754" s="1">
        <v>0.97799999999999998</v>
      </c>
      <c r="E1754" s="4"/>
      <c r="G1754" t="str">
        <f>VLOOKUP(A1754,Sheet2!A2:B307,2)</f>
        <v>Pienituloisten lasten lukumäärä asuntoväestössä</v>
      </c>
      <c r="K1754" t="str">
        <f>VLOOKUP(B1754,Sheet2!A2:B307,2)</f>
        <v>Rattijuopumukset yhteensä, miehet</v>
      </c>
    </row>
    <row r="1755" spans="1:11" x14ac:dyDescent="0.2">
      <c r="A1755" s="1" t="s">
        <v>60</v>
      </c>
      <c r="B1755" s="1" t="s">
        <v>73</v>
      </c>
      <c r="C1755" s="1">
        <v>0.96599999999999997</v>
      </c>
      <c r="D1755" s="1">
        <v>0.98399999999999999</v>
      </c>
      <c r="G1755" t="str">
        <f>VLOOKUP(A1755,Sheet2!A2:B307,2)</f>
        <v>Pienituloisten lasten lukumäärä asuntoväestössä</v>
      </c>
      <c r="K1755" t="str">
        <f>VLOOKUP(B1755,Sheet2!A2:B307,2)</f>
        <v>Velallisten lkm</v>
      </c>
    </row>
    <row r="1756" spans="1:11" x14ac:dyDescent="0.2">
      <c r="A1756" s="1" t="s">
        <v>62</v>
      </c>
      <c r="B1756" s="1" t="s">
        <v>66</v>
      </c>
      <c r="C1756" s="1">
        <v>0.97399999999999998</v>
      </c>
      <c r="D1756" s="1">
        <v>0.99</v>
      </c>
      <c r="G1756" t="str">
        <f>VLOOKUP(A1756,Sheet2!A2:B307,2)</f>
        <v>Pitkittyneesti perusturvan varassa,  koko asuntoväestö</v>
      </c>
      <c r="K1756" t="str">
        <f>VLOOKUP(B1756,Sheet2!A2:B307,2)</f>
        <v>A Omaisuusrikokset, miehet</v>
      </c>
    </row>
    <row r="1757" spans="1:11" x14ac:dyDescent="0.2">
      <c r="A1757" s="1" t="s">
        <v>62</v>
      </c>
      <c r="B1757" s="1" t="s">
        <v>71</v>
      </c>
      <c r="C1757" s="1">
        <v>0.98099999999999998</v>
      </c>
      <c r="D1757" s="1">
        <v>0.98699999999999999</v>
      </c>
      <c r="E1757" s="4"/>
      <c r="G1757" t="str">
        <f>VLOOKUP(A1757,Sheet2!A2:B307,2)</f>
        <v>Pitkittyneesti perusturvan varassa,  koko asuntoväestö</v>
      </c>
      <c r="K1757" t="str">
        <f>VLOOKUP(B1757,Sheet2!A2:B307,2)</f>
        <v>A Omaisuusrikokset, naiset</v>
      </c>
    </row>
    <row r="1758" spans="1:11" x14ac:dyDescent="0.2">
      <c r="A1758" s="1" t="s">
        <v>62</v>
      </c>
      <c r="B1758" s="1" t="s">
        <v>67</v>
      </c>
      <c r="C1758" s="1">
        <v>0.98</v>
      </c>
      <c r="D1758" s="1">
        <v>0.98599999999999999</v>
      </c>
      <c r="E1758" s="4"/>
      <c r="G1758" t="str">
        <f>VLOOKUP(A1758,Sheet2!A2:B307,2)</f>
        <v>Pitkittyneesti perusturvan varassa,  koko asuntoväestö</v>
      </c>
      <c r="K1758" t="str">
        <f>VLOOKUP(B1758,Sheet2!A2:B307,2)</f>
        <v>B Henkeen ja terveyteen kohdistuneet rikokset, miehet</v>
      </c>
    </row>
    <row r="1759" spans="1:11" x14ac:dyDescent="0.2">
      <c r="A1759" s="1" t="s">
        <v>62</v>
      </c>
      <c r="B1759" s="1" t="s">
        <v>72</v>
      </c>
      <c r="C1759" s="1">
        <v>0.97399999999999998</v>
      </c>
      <c r="D1759" s="1">
        <v>0.97799999999999998</v>
      </c>
      <c r="E1759" s="4"/>
      <c r="G1759" t="str">
        <f>VLOOKUP(A1759,Sheet2!A2:B307,2)</f>
        <v>Pitkittyneesti perusturvan varassa,  koko asuntoväestö</v>
      </c>
      <c r="K1759" t="str">
        <f>VLOOKUP(B1759,Sheet2!A2:B307,2)</f>
        <v>B Henkeen ja terveyteen kohdistuneet rikokset, naiset</v>
      </c>
    </row>
    <row r="1760" spans="1:11" x14ac:dyDescent="0.2">
      <c r="A1760" s="1" t="s">
        <v>62</v>
      </c>
      <c r="B1760" s="1" t="s">
        <v>68</v>
      </c>
      <c r="C1760" s="1">
        <v>0.96199999999999997</v>
      </c>
      <c r="D1760" s="1">
        <v>0.94899999999999995</v>
      </c>
      <c r="E1760" s="2"/>
      <c r="G1760" t="str">
        <f>VLOOKUP(A1760,Sheet2!A2:B307,2)</f>
        <v>Pitkittyneesti perusturvan varassa,  koko asuntoväestö</v>
      </c>
      <c r="K1760" t="str">
        <f>VLOOKUP(B1760,Sheet2!A2:B307,2)</f>
        <v>C Seksuaalirikokset, miehet</v>
      </c>
    </row>
    <row r="1761" spans="1:11" x14ac:dyDescent="0.2">
      <c r="A1761" s="1" t="s">
        <v>62</v>
      </c>
      <c r="B1761" s="1" t="s">
        <v>70</v>
      </c>
      <c r="C1761" s="1">
        <v>0.96699999999999997</v>
      </c>
      <c r="D1761" s="1">
        <v>0.97699999999999998</v>
      </c>
      <c r="E1761" s="2"/>
      <c r="G1761" t="str">
        <f>VLOOKUP(A1761,Sheet2!A2:B307,2)</f>
        <v>Pitkittyneesti perusturvan varassa,  koko asuntoväestö</v>
      </c>
      <c r="K1761" t="str">
        <f>VLOOKUP(B1761,Sheet2!A2:B307,2)</f>
        <v>Huumausainerikokset yhteensä, miehet</v>
      </c>
    </row>
    <row r="1762" spans="1:11" x14ac:dyDescent="0.2">
      <c r="A1762" s="1" t="s">
        <v>62</v>
      </c>
      <c r="B1762" s="1" t="s">
        <v>65</v>
      </c>
      <c r="C1762" s="1">
        <v>0.97099999999999997</v>
      </c>
      <c r="D1762" s="1">
        <v>0.92700000000000005</v>
      </c>
      <c r="E1762" s="2"/>
      <c r="G1762" t="str">
        <f>VLOOKUP(A1762,Sheet2!A2:B307,2)</f>
        <v>Pitkittyneesti perusturvan varassa,  koko asuntoväestö</v>
      </c>
      <c r="K1762" t="str">
        <f>VLOOKUP(B1762,Sheet2!A2:B307,2)</f>
        <v>Itsemurhan tutkinta</v>
      </c>
    </row>
    <row r="1763" spans="1:11" x14ac:dyDescent="0.2">
      <c r="A1763" s="1" t="s">
        <v>62</v>
      </c>
      <c r="B1763" s="1" t="s">
        <v>64</v>
      </c>
      <c r="C1763" s="1">
        <v>0.98799999999999999</v>
      </c>
      <c r="D1763" s="1">
        <v>0.98599999999999999</v>
      </c>
      <c r="E1763" s="2"/>
      <c r="G1763" t="str">
        <f>VLOOKUP(A1763,Sheet2!A2:B307,2)</f>
        <v>Pitkittyneesti perusturvan varassa,  koko asuntoväestö</v>
      </c>
      <c r="K1763" t="str">
        <f>VLOOKUP(B1763,Sheet2!A2:B307,2)</f>
        <v>Kokonaan perusturvan varassa, asuntoväestö lapsia</v>
      </c>
    </row>
    <row r="1764" spans="1:11" x14ac:dyDescent="0.2">
      <c r="A1764" s="1" t="s">
        <v>62</v>
      </c>
      <c r="B1764" s="1" t="s">
        <v>63</v>
      </c>
      <c r="C1764" s="1">
        <v>0.997</v>
      </c>
      <c r="D1764" s="1">
        <v>0.997</v>
      </c>
      <c r="E1764" s="2"/>
      <c r="G1764" t="str">
        <f>VLOOKUP(A1764,Sheet2!A2:B307,2)</f>
        <v>Pitkittyneesti perusturvan varassa,  koko asuntoväestö</v>
      </c>
      <c r="K1764" t="str">
        <f>VLOOKUP(B1764,Sheet2!A2:B307,2)</f>
        <v>Perusturvan osuus yli puolet tuloista, koko asuntoväestö</v>
      </c>
    </row>
    <row r="1765" spans="1:11" x14ac:dyDescent="0.2">
      <c r="A1765" s="1" t="s">
        <v>62</v>
      </c>
      <c r="B1765" s="1" t="s">
        <v>69</v>
      </c>
      <c r="C1765" s="1">
        <v>0.97099999999999997</v>
      </c>
      <c r="D1765" s="1">
        <v>0.98</v>
      </c>
      <c r="E1765" s="4"/>
      <c r="G1765" t="str">
        <f>VLOOKUP(A1765,Sheet2!A2:B307,2)</f>
        <v>Pitkittyneesti perusturvan varassa,  koko asuntoväestö</v>
      </c>
      <c r="K1765" t="str">
        <f>VLOOKUP(B1765,Sheet2!A2:B307,2)</f>
        <v>Rattijuopumukset yhteensä, miehet</v>
      </c>
    </row>
    <row r="1766" spans="1:11" x14ac:dyDescent="0.2">
      <c r="A1766" s="1" t="s">
        <v>62</v>
      </c>
      <c r="B1766" s="1" t="s">
        <v>73</v>
      </c>
      <c r="C1766" s="1">
        <v>0.98699999999999999</v>
      </c>
      <c r="D1766" s="1">
        <v>0.99299999999999999</v>
      </c>
      <c r="E1766" s="4"/>
      <c r="G1766" t="str">
        <f>VLOOKUP(A1766,Sheet2!A2:B307,2)</f>
        <v>Pitkittyneesti perusturvan varassa,  koko asuntoväestö</v>
      </c>
      <c r="K1766" t="str">
        <f>VLOOKUP(B1766,Sheet2!A2:B307,2)</f>
        <v>Velallisten lkm</v>
      </c>
    </row>
    <row r="1767" spans="1:11" x14ac:dyDescent="0.2">
      <c r="A1767" s="1" t="s">
        <v>74</v>
      </c>
      <c r="B1767" s="1" t="s">
        <v>44</v>
      </c>
      <c r="C1767" s="1">
        <v>0.81200000000000006</v>
      </c>
      <c r="D1767" s="2"/>
      <c r="E1767" s="4"/>
      <c r="G1767" t="str">
        <f>VLOOKUP(A1767,Sheet2!A2:B307,2)</f>
        <v>Puutteellisesti varustetuissa asunnossa asuvat vanhusasuntokunnat</v>
      </c>
      <c r="K1767" t="str">
        <f>VLOOKUP(B1767,Sheet2!A2:B307,2)</f>
        <v>Päästöt yhteensä pl. LULUCF-sektori</v>
      </c>
    </row>
    <row r="1768" spans="1:11" x14ac:dyDescent="0.2">
      <c r="A1768" s="1" t="s">
        <v>20</v>
      </c>
      <c r="B1768" s="1" t="s">
        <v>45</v>
      </c>
      <c r="C1768" s="1">
        <v>0.83599999999999997</v>
      </c>
      <c r="D1768" s="1">
        <v>0.81499999999999995</v>
      </c>
      <c r="E1768" s="3">
        <v>0.84799999999999998</v>
      </c>
      <c r="G1768" t="str">
        <f>VLOOKUP(A1768,Sheet2!A2:B307,2)</f>
        <v>Puutteellisesti varustetuissa tai varustetasoltaan tuntemattomissa asunnoissa asuvat asuntokunnat</v>
      </c>
      <c r="K1768">
        <f>VLOOKUP(B1768,Sheet2!A2:B307,2)</f>
        <v>0</v>
      </c>
    </row>
    <row r="1769" spans="1:11" x14ac:dyDescent="0.2">
      <c r="A1769" s="1" t="s">
        <v>20</v>
      </c>
      <c r="B1769" s="1" t="s">
        <v>34</v>
      </c>
      <c r="C1769" s="1">
        <v>0.82499999999999996</v>
      </c>
      <c r="D1769" s="1">
        <v>0.81699999999999995</v>
      </c>
      <c r="E1769" s="4"/>
      <c r="G1769" t="str">
        <f>VLOOKUP(A1769,Sheet2!A2:B307,2)</f>
        <v>Puutteellisesti varustetuissa tai varustetasoltaan tuntemattomissa asunnoissa asuvat asuntokunnat</v>
      </c>
      <c r="K1769" t="str">
        <f>VLOOKUP(B1769,Sheet2!A2:B307,2)</f>
        <v>0-14 -vuotiaat</v>
      </c>
    </row>
    <row r="1770" spans="1:11" x14ac:dyDescent="0.2">
      <c r="A1770" s="1" t="s">
        <v>20</v>
      </c>
      <c r="B1770" s="1" t="s">
        <v>43</v>
      </c>
      <c r="C1770" s="1">
        <v>0.84199999999999997</v>
      </c>
      <c r="D1770" s="1">
        <v>0.83799999999999997</v>
      </c>
      <c r="E1770" s="2"/>
      <c r="G1770" t="str">
        <f>VLOOKUP(A1770,Sheet2!A2:B307,2)</f>
        <v>Puutteellisesti varustetuissa tai varustetasoltaan tuntemattomissa asunnoissa asuvat asuntokunnat</v>
      </c>
      <c r="K1770" t="str">
        <f>VLOOKUP(B1770,Sheet2!A2:B307,2)</f>
        <v>1.1.2.1 Kunnallisvero kunnille</v>
      </c>
    </row>
    <row r="1771" spans="1:11" x14ac:dyDescent="0.2">
      <c r="A1771" s="1" t="s">
        <v>20</v>
      </c>
      <c r="B1771" s="1" t="s">
        <v>66</v>
      </c>
      <c r="C1771" s="1">
        <v>0.84399999999999997</v>
      </c>
      <c r="D1771" s="1">
        <v>0.86299999999999999</v>
      </c>
      <c r="E1771" s="4"/>
      <c r="G1771" t="str">
        <f>VLOOKUP(A1771,Sheet2!A2:B307,2)</f>
        <v>Puutteellisesti varustetuissa tai varustetasoltaan tuntemattomissa asunnoissa asuvat asuntokunnat</v>
      </c>
      <c r="K1771" t="str">
        <f>VLOOKUP(B1771,Sheet2!A2:B307,2)</f>
        <v>A Omaisuusrikokset, miehet</v>
      </c>
    </row>
    <row r="1772" spans="1:11" x14ac:dyDescent="0.2">
      <c r="A1772" s="1" t="s">
        <v>20</v>
      </c>
      <c r="B1772" s="1" t="s">
        <v>71</v>
      </c>
      <c r="C1772" s="1">
        <v>0.85699999999999998</v>
      </c>
      <c r="D1772" s="1">
        <v>0.84899999999999998</v>
      </c>
      <c r="E1772" s="2"/>
      <c r="G1772" t="str">
        <f>VLOOKUP(A1772,Sheet2!A2:B307,2)</f>
        <v>Puutteellisesti varustetuissa tai varustetasoltaan tuntemattomissa asunnoissa asuvat asuntokunnat</v>
      </c>
      <c r="K1772" t="str">
        <f>VLOOKUP(B1772,Sheet2!A2:B307,2)</f>
        <v>A Omaisuusrikokset, naiset</v>
      </c>
    </row>
    <row r="1773" spans="1:11" x14ac:dyDescent="0.2">
      <c r="A1773" s="1" t="s">
        <v>20</v>
      </c>
      <c r="B1773" s="1" t="s">
        <v>30</v>
      </c>
      <c r="C1773" s="1">
        <v>0.85199999999999998</v>
      </c>
      <c r="D1773" s="1">
        <v>0.84499999999999997</v>
      </c>
      <c r="E1773" s="2"/>
      <c r="G1773" t="str">
        <f>VLOOKUP(A1773,Sheet2!A2:B307,2)</f>
        <v>Puutteellisesti varustetuissa tai varustetasoltaan tuntemattomissa asunnoissa asuvat asuntokunnat</v>
      </c>
      <c r="K1773" t="str">
        <f>VLOOKUP(B1773,Sheet2!A2:B307,2)</f>
        <v>Alueella asuvan työllisen työvoiman määrä</v>
      </c>
    </row>
    <row r="1774" spans="1:11" x14ac:dyDescent="0.2">
      <c r="A1774" s="1" t="s">
        <v>20</v>
      </c>
      <c r="B1774" s="1" t="s">
        <v>36</v>
      </c>
      <c r="C1774" s="1">
        <v>0.85299999999999998</v>
      </c>
      <c r="D1774" s="1">
        <v>0.84899999999999998</v>
      </c>
      <c r="E1774" s="4"/>
      <c r="G1774" t="str">
        <f>VLOOKUP(A1774,Sheet2!A2:B307,2)</f>
        <v>Puutteellisesti varustetuissa tai varustetasoltaan tuntemattomissa asunnoissa asuvat asuntokunnat</v>
      </c>
      <c r="K1774" t="str">
        <f>VLOOKUP(B1774,Sheet2!A2:B307,2)</f>
        <v>Alueella olevien työpaikkojen lukumäärä</v>
      </c>
    </row>
    <row r="1775" spans="1:11" x14ac:dyDescent="0.2">
      <c r="A1775" s="1" t="s">
        <v>20</v>
      </c>
      <c r="B1775" s="1" t="s">
        <v>32</v>
      </c>
      <c r="C1775" s="1">
        <v>0.89</v>
      </c>
      <c r="D1775" s="1">
        <v>0.88300000000000001</v>
      </c>
      <c r="E1775" s="2"/>
      <c r="G1775" t="str">
        <f>VLOOKUP(A1775,Sheet2!A2:B307,2)</f>
        <v>Puutteellisesti varustetuissa tai varustetasoltaan tuntemattomissa asunnoissa asuvat asuntokunnat</v>
      </c>
      <c r="K1775" t="str">
        <f>VLOOKUP(B1775,Sheet2!A2:B307,2)</f>
        <v>Asuinkunnassa työssäkäyvät</v>
      </c>
    </row>
    <row r="1776" spans="1:11" x14ac:dyDescent="0.2">
      <c r="A1776" s="1" t="s">
        <v>20</v>
      </c>
      <c r="B1776" s="1" t="s">
        <v>55</v>
      </c>
      <c r="C1776" s="1">
        <v>0.85299999999999998</v>
      </c>
      <c r="D1776" s="1">
        <v>0.84799999999999998</v>
      </c>
      <c r="E1776" s="2"/>
      <c r="G1776" t="str">
        <f>VLOOKUP(A1776,Sheet2!A2:B307,2)</f>
        <v>Puutteellisesti varustetuissa tai varustetasoltaan tuntemattomissa asunnoissa asuvat asuntokunnat</v>
      </c>
      <c r="K1776" t="str">
        <f>VLOOKUP(B1776,Sheet2!A2:B307,2)</f>
        <v>Avioliiton solmineet miehet, puoliso eri sukupuolta</v>
      </c>
    </row>
    <row r="1777" spans="1:11" x14ac:dyDescent="0.2">
      <c r="A1777" s="1" t="s">
        <v>20</v>
      </c>
      <c r="B1777" s="1" t="s">
        <v>56</v>
      </c>
      <c r="C1777" s="1">
        <v>0.85499999999999998</v>
      </c>
      <c r="D1777" s="1">
        <v>0.84899999999999998</v>
      </c>
      <c r="E1777" s="4"/>
      <c r="G1777" t="str">
        <f>VLOOKUP(A1777,Sheet2!A2:B307,2)</f>
        <v>Puutteellisesti varustetuissa tai varustetasoltaan tuntemattomissa asunnoissa asuvat asuntokunnat</v>
      </c>
      <c r="K1777" t="str">
        <f>VLOOKUP(B1777,Sheet2!A2:B307,2)</f>
        <v>Avioliiton solmineet naiset, puoliso eri sukupuolta</v>
      </c>
    </row>
    <row r="1778" spans="1:11" x14ac:dyDescent="0.2">
      <c r="A1778" s="1" t="s">
        <v>20</v>
      </c>
      <c r="B1778" s="1" t="s">
        <v>57</v>
      </c>
      <c r="C1778" s="1">
        <v>0.86099999999999999</v>
      </c>
      <c r="D1778" s="1">
        <v>0.85399999999999998</v>
      </c>
      <c r="E1778" s="4"/>
      <c r="G1778" t="str">
        <f>VLOOKUP(A1778,Sheet2!A2:B307,2)</f>
        <v>Puutteellisesti varustetuissa tai varustetasoltaan tuntemattomissa asunnoissa asuvat asuntokunnat</v>
      </c>
      <c r="K1778" t="str">
        <f>VLOOKUP(B1778,Sheet2!A2:B307,2)</f>
        <v>Avioliitosta eronneet miehet, puoliso eri sukupuolta</v>
      </c>
    </row>
    <row r="1779" spans="1:11" x14ac:dyDescent="0.2">
      <c r="A1779" s="1" t="s">
        <v>20</v>
      </c>
      <c r="B1779" s="1" t="s">
        <v>58</v>
      </c>
      <c r="C1779" s="1">
        <v>0.86399999999999999</v>
      </c>
      <c r="D1779" s="1">
        <v>0.84799999999999998</v>
      </c>
      <c r="E1779" s="4"/>
      <c r="G1779" t="str">
        <f>VLOOKUP(A1779,Sheet2!A2:B307,2)</f>
        <v>Puutteellisesti varustetuissa tai varustetasoltaan tuntemattomissa asunnoissa asuvat asuntokunnat</v>
      </c>
      <c r="K1779" t="str">
        <f>VLOOKUP(B1779,Sheet2!A2:B307,2)</f>
        <v>Avioliitosta eronneet naiset, puoliso eri sukupuolta</v>
      </c>
    </row>
    <row r="1780" spans="1:11" x14ac:dyDescent="0.2">
      <c r="A1780" s="1" t="s">
        <v>20</v>
      </c>
      <c r="B1780" s="1" t="s">
        <v>51</v>
      </c>
      <c r="C1780" s="1">
        <v>0.80500000000000005</v>
      </c>
      <c r="D1780" s="2"/>
      <c r="E1780" s="2"/>
      <c r="G1780" t="str">
        <f>VLOOKUP(A1780,Sheet2!A2:B307,2)</f>
        <v>Puutteellisesti varustetuissa tai varustetasoltaan tuntemattomissa asunnoissa asuvat asuntokunnat</v>
      </c>
      <c r="K1780" t="str">
        <f>VLOOKUP(B1780,Sheet2!A2:B307,2)</f>
        <v>Aviopari tai rekisteröity pari ja lapsia, alle 3-v. lasten lkm perheissä</v>
      </c>
    </row>
    <row r="1781" spans="1:11" x14ac:dyDescent="0.2">
      <c r="A1781" s="1" t="s">
        <v>20</v>
      </c>
      <c r="B1781" s="1" t="s">
        <v>53</v>
      </c>
      <c r="C1781" s="1">
        <v>0.80100000000000005</v>
      </c>
      <c r="D1781" s="2"/>
      <c r="E1781" s="4"/>
      <c r="G1781" t="str">
        <f>VLOOKUP(A1781,Sheet2!A2:B307,2)</f>
        <v>Puutteellisesti varustetuissa tai varustetasoltaan tuntemattomissa asunnoissa asuvat asuntokunnat</v>
      </c>
      <c r="K1781" t="str">
        <f>VLOOKUP(B1781,Sheet2!A2:B307,2)</f>
        <v>Aviopari tai rekisteröity pari ja lapsia, alle 7-v. lasten lkm perheissä</v>
      </c>
    </row>
    <row r="1782" spans="1:11" x14ac:dyDescent="0.2">
      <c r="A1782" s="1" t="s">
        <v>20</v>
      </c>
      <c r="B1782" s="1" t="s">
        <v>49</v>
      </c>
      <c r="C1782" s="1">
        <v>0.81299999999999994</v>
      </c>
      <c r="D1782" s="1">
        <v>0.80100000000000005</v>
      </c>
      <c r="G1782" t="str">
        <f>VLOOKUP(A1782,Sheet2!A2:B307,2)</f>
        <v>Puutteellisesti varustetuissa tai varustetasoltaan tuntemattomissa asunnoissa asuvat asuntokunnat</v>
      </c>
      <c r="K1782" t="str">
        <f>VLOOKUP(B1782,Sheet2!A2:B307,2)</f>
        <v>Aviopari tai rekisteröity pari ja lapsia, henkilöitä perheessä</v>
      </c>
    </row>
    <row r="1783" spans="1:11" x14ac:dyDescent="0.2">
      <c r="A1783" s="1" t="s">
        <v>20</v>
      </c>
      <c r="B1783" s="1" t="s">
        <v>52</v>
      </c>
      <c r="C1783" s="1">
        <v>0.87</v>
      </c>
      <c r="D1783" s="1">
        <v>0.85299999999999998</v>
      </c>
      <c r="E1783" s="2"/>
      <c r="G1783" t="str">
        <f>VLOOKUP(A1783,Sheet2!A2:B307,2)</f>
        <v>Puutteellisesti varustetuissa tai varustetasoltaan tuntemattomissa asunnoissa asuvat asuntokunnat</v>
      </c>
      <c r="K1783" t="str">
        <f>VLOOKUP(B1783,Sheet2!A2:B307,2)</f>
        <v>Avopari ja lapsia, alle 3-v. lasten lkm perheissä</v>
      </c>
    </row>
    <row r="1784" spans="1:11" x14ac:dyDescent="0.2">
      <c r="A1784" s="1" t="s">
        <v>20</v>
      </c>
      <c r="B1784" s="1" t="s">
        <v>54</v>
      </c>
      <c r="C1784" s="1">
        <v>0.86599999999999999</v>
      </c>
      <c r="D1784" s="1">
        <v>0.85499999999999998</v>
      </c>
      <c r="E1784" s="2"/>
      <c r="G1784" t="str">
        <f>VLOOKUP(A1784,Sheet2!A2:B307,2)</f>
        <v>Puutteellisesti varustetuissa tai varustetasoltaan tuntemattomissa asunnoissa asuvat asuntokunnat</v>
      </c>
      <c r="K1784" t="str">
        <f>VLOOKUP(B1784,Sheet2!A2:B307,2)</f>
        <v>Avopari ja lapsia, alle 7-v. lasten lkm perheissä</v>
      </c>
    </row>
    <row r="1785" spans="1:11" x14ac:dyDescent="0.2">
      <c r="A1785" s="1" t="s">
        <v>20</v>
      </c>
      <c r="B1785" s="1" t="s">
        <v>50</v>
      </c>
      <c r="C1785" s="1">
        <v>0.86299999999999999</v>
      </c>
      <c r="D1785" s="1">
        <v>0.85399999999999998</v>
      </c>
      <c r="E1785" s="2"/>
      <c r="G1785" t="str">
        <f>VLOOKUP(A1785,Sheet2!A2:B307,2)</f>
        <v>Puutteellisesti varustetuissa tai varustetasoltaan tuntemattomissa asunnoissa asuvat asuntokunnat</v>
      </c>
      <c r="K1785" t="str">
        <f>VLOOKUP(B1785,Sheet2!A2:B307,2)</f>
        <v>Avopari ja lapsia, henkilöitä perheessä</v>
      </c>
    </row>
    <row r="1786" spans="1:11" x14ac:dyDescent="0.2">
      <c r="A1786" s="1" t="s">
        <v>20</v>
      </c>
      <c r="B1786" s="1" t="s">
        <v>67</v>
      </c>
      <c r="C1786" s="1">
        <v>0.88100000000000001</v>
      </c>
      <c r="D1786" s="1">
        <v>0.88400000000000001</v>
      </c>
      <c r="E1786" s="2"/>
      <c r="G1786" t="str">
        <f>VLOOKUP(A1786,Sheet2!A2:B307,2)</f>
        <v>Puutteellisesti varustetuissa tai varustetasoltaan tuntemattomissa asunnoissa asuvat asuntokunnat</v>
      </c>
      <c r="K1786" t="str">
        <f>VLOOKUP(B1786,Sheet2!A2:B307,2)</f>
        <v>B Henkeen ja terveyteen kohdistuneet rikokset, miehet</v>
      </c>
    </row>
    <row r="1787" spans="1:11" x14ac:dyDescent="0.2">
      <c r="A1787" s="1" t="s">
        <v>20</v>
      </c>
      <c r="B1787" s="1" t="s">
        <v>72</v>
      </c>
      <c r="C1787" s="1">
        <v>0.86399999999999999</v>
      </c>
      <c r="D1787" s="1">
        <v>0.874</v>
      </c>
      <c r="E1787" s="2"/>
      <c r="G1787" t="str">
        <f>VLOOKUP(A1787,Sheet2!A2:B307,2)</f>
        <v>Puutteellisesti varustetuissa tai varustetasoltaan tuntemattomissa asunnoissa asuvat asuntokunnat</v>
      </c>
      <c r="K1787" t="str">
        <f>VLOOKUP(B1787,Sheet2!A2:B307,2)</f>
        <v>B Henkeen ja terveyteen kohdistuneet rikokset, naiset</v>
      </c>
    </row>
    <row r="1788" spans="1:11" x14ac:dyDescent="0.2">
      <c r="A1788" s="1" t="s">
        <v>20</v>
      </c>
      <c r="B1788" s="1" t="s">
        <v>68</v>
      </c>
      <c r="C1788" s="1">
        <v>0.85199999999999998</v>
      </c>
      <c r="D1788" s="2"/>
      <c r="E1788" s="2"/>
      <c r="G1788" t="str">
        <f>VLOOKUP(A1788,Sheet2!A2:B307,2)</f>
        <v>Puutteellisesti varustetuissa tai varustetasoltaan tuntemattomissa asunnoissa asuvat asuntokunnat</v>
      </c>
      <c r="K1788" t="str">
        <f>VLOOKUP(B1788,Sheet2!A2:B307,2)</f>
        <v>C Seksuaalirikokset, miehet</v>
      </c>
    </row>
    <row r="1789" spans="1:11" x14ac:dyDescent="0.2">
      <c r="A1789" s="1" t="s">
        <v>20</v>
      </c>
      <c r="B1789" s="1" t="s">
        <v>22</v>
      </c>
      <c r="C1789" s="1">
        <v>0.878</v>
      </c>
      <c r="D1789" s="1">
        <v>0.86199999999999999</v>
      </c>
      <c r="E1789" s="2"/>
      <c r="G1789" t="str">
        <f>VLOOKUP(A1789,Sheet2!A2:B307,2)</f>
        <v>Puutteellisesti varustetuissa tai varustetasoltaan tuntemattomissa asunnoissa asuvat asuntokunnat</v>
      </c>
      <c r="K1789" t="str">
        <f>VLOOKUP(B1789,Sheet2!A2:B307,2)</f>
        <v>Ei perusasteen jälkeistä tutkintoa, miehet</v>
      </c>
    </row>
    <row r="1790" spans="1:11" x14ac:dyDescent="0.2">
      <c r="A1790" s="1" t="s">
        <v>20</v>
      </c>
      <c r="B1790" s="1" t="s">
        <v>23</v>
      </c>
      <c r="C1790" s="1">
        <v>0.88700000000000001</v>
      </c>
      <c r="D1790" s="1">
        <v>0.875</v>
      </c>
      <c r="E1790" s="2"/>
      <c r="G1790" t="str">
        <f>VLOOKUP(A1790,Sheet2!A2:B307,2)</f>
        <v>Puutteellisesti varustetuissa tai varustetasoltaan tuntemattomissa asunnoissa asuvat asuntokunnat</v>
      </c>
      <c r="K1790" t="str">
        <f>VLOOKUP(B1790,Sheet2!A2:B307,2)</f>
        <v>Ei perusasteen jälkeistä tutkintoa, naiset</v>
      </c>
    </row>
    <row r="1791" spans="1:11" x14ac:dyDescent="0.2">
      <c r="A1791" s="1" t="s">
        <v>20</v>
      </c>
      <c r="B1791" s="1" t="s">
        <v>70</v>
      </c>
      <c r="C1791" s="1">
        <v>0.80700000000000005</v>
      </c>
      <c r="D1791" s="1">
        <v>0.82799999999999996</v>
      </c>
      <c r="E1791" s="2"/>
      <c r="G1791" t="str">
        <f>VLOOKUP(A1791,Sheet2!A2:B307,2)</f>
        <v>Puutteellisesti varustetuissa tai varustetasoltaan tuntemattomissa asunnoissa asuvat asuntokunnat</v>
      </c>
      <c r="K1791" t="str">
        <f>VLOOKUP(B1791,Sheet2!A2:B307,2)</f>
        <v>Huumausainerikokset yhteensä, miehet</v>
      </c>
    </row>
    <row r="1792" spans="1:11" x14ac:dyDescent="0.2">
      <c r="A1792" s="1" t="s">
        <v>20</v>
      </c>
      <c r="B1792" s="1" t="s">
        <v>21</v>
      </c>
      <c r="C1792" s="1">
        <v>0.91800000000000004</v>
      </c>
      <c r="D1792" s="1">
        <v>0.91500000000000004</v>
      </c>
      <c r="E1792" s="4"/>
      <c r="G1792" t="str">
        <f>VLOOKUP(A1792,Sheet2!A2:B307,2)</f>
        <v>Puutteellisesti varustetuissa tai varustetasoltaan tuntemattomissa asunnoissa asuvat asuntokunnat</v>
      </c>
      <c r="K1792" t="str">
        <f>VLOOKUP(B1792,Sheet2!A2:B307,2)</f>
        <v>Hyvin varustetuissa asunnoissa asuvat vanhusasuntokunnat</v>
      </c>
    </row>
    <row r="1793" spans="1:11" x14ac:dyDescent="0.2">
      <c r="A1793" s="1" t="s">
        <v>20</v>
      </c>
      <c r="B1793" s="1" t="s">
        <v>65</v>
      </c>
      <c r="C1793" s="1">
        <v>0.88800000000000001</v>
      </c>
      <c r="D1793" s="1">
        <v>0.85099999999999998</v>
      </c>
      <c r="E1793" s="2"/>
      <c r="G1793" t="str">
        <f>VLOOKUP(A1793,Sheet2!A2:B307,2)</f>
        <v>Puutteellisesti varustetuissa tai varustetasoltaan tuntemattomissa asunnoissa asuvat asuntokunnat</v>
      </c>
      <c r="K1793" t="str">
        <f>VLOOKUP(B1793,Sheet2!A2:B307,2)</f>
        <v>Itsemurhan tutkinta</v>
      </c>
    </row>
    <row r="1794" spans="1:11" x14ac:dyDescent="0.2">
      <c r="A1794" s="1" t="s">
        <v>20</v>
      </c>
      <c r="B1794" s="1" t="s">
        <v>39</v>
      </c>
      <c r="C1794" s="1">
        <v>0.87</v>
      </c>
      <c r="D1794" s="1">
        <v>0.85499999999999998</v>
      </c>
      <c r="E1794" s="2"/>
      <c r="G1794" t="str">
        <f>VLOOKUP(A1794,Sheet2!A2:B307,2)</f>
        <v>Puutteellisesti varustetuissa tai varustetasoltaan tuntemattomissa asunnoissa asuvat asuntokunnat</v>
      </c>
      <c r="K1794" t="str">
        <f>VLOOKUP(B1794,Sheet2!A2:B307,2)</f>
        <v>Jalostuksen työllinen työvoima</v>
      </c>
    </row>
    <row r="1795" spans="1:11" x14ac:dyDescent="0.2">
      <c r="A1795" s="1" t="s">
        <v>20</v>
      </c>
      <c r="B1795" s="1" t="s">
        <v>37</v>
      </c>
      <c r="C1795" s="1">
        <v>0.85499999999999998</v>
      </c>
      <c r="D1795" s="1">
        <v>0.84399999999999997</v>
      </c>
      <c r="E1795" s="2"/>
      <c r="G1795" t="str">
        <f>VLOOKUP(A1795,Sheet2!A2:B307,2)</f>
        <v>Puutteellisesti varustetuissa tai varustetasoltaan tuntemattomissa asunnoissa asuvat asuntokunnat</v>
      </c>
      <c r="K1795" t="str">
        <f>VLOOKUP(B1795,Sheet2!A2:B307,2)</f>
        <v>Jalostuksen työpaikat</v>
      </c>
    </row>
    <row r="1796" spans="1:11" x14ac:dyDescent="0.2">
      <c r="A1796" s="1" t="s">
        <v>20</v>
      </c>
      <c r="B1796" s="1" t="s">
        <v>64</v>
      </c>
      <c r="C1796" s="1">
        <v>0.82399999999999995</v>
      </c>
      <c r="D1796" s="1">
        <v>0.80600000000000005</v>
      </c>
      <c r="E1796" s="2"/>
      <c r="G1796" t="str">
        <f>VLOOKUP(A1796,Sheet2!A2:B307,2)</f>
        <v>Puutteellisesti varustetuissa tai varustetasoltaan tuntemattomissa asunnoissa asuvat asuntokunnat</v>
      </c>
      <c r="K1796" t="str">
        <f>VLOOKUP(B1796,Sheet2!A2:B307,2)</f>
        <v>Kokonaan perusturvan varassa, asuntoväestö lapsia</v>
      </c>
    </row>
    <row r="1797" spans="1:11" x14ac:dyDescent="0.2">
      <c r="A1797" s="1" t="s">
        <v>20</v>
      </c>
      <c r="B1797" s="1" t="s">
        <v>61</v>
      </c>
      <c r="C1797" s="1">
        <v>0.877</v>
      </c>
      <c r="D1797" s="1">
        <v>0.86299999999999999</v>
      </c>
      <c r="E1797" s="2"/>
      <c r="G1797" t="str">
        <f>VLOOKUP(A1797,Sheet2!A2:B307,2)</f>
        <v>Puutteellisesti varustetuissa tai varustetasoltaan tuntemattomissa asunnoissa asuvat asuntokunnat</v>
      </c>
      <c r="K1797" t="str">
        <f>VLOOKUP(B1797,Sheet2!A2:B307,2)</f>
        <v>Kokonaan perusturvan varassa, koko asuntoväestö</v>
      </c>
    </row>
    <row r="1798" spans="1:11" x14ac:dyDescent="0.2">
      <c r="A1798" s="1" t="s">
        <v>20</v>
      </c>
      <c r="B1798" s="1" t="s">
        <v>26</v>
      </c>
      <c r="C1798" s="1">
        <v>0.83099999999999996</v>
      </c>
      <c r="D1798" s="1">
        <v>0.82599999999999996</v>
      </c>
      <c r="E1798" s="2"/>
      <c r="G1798" t="str">
        <f>VLOOKUP(A1798,Sheet2!A2:B307,2)</f>
        <v>Puutteellisesti varustetuissa tai varustetasoltaan tuntemattomissa asunnoissa asuvat asuntokunnat</v>
      </c>
      <c r="K1798" t="str">
        <f>VLOOKUP(B1798,Sheet2!A2:B307,2)</f>
        <v>Korkea-asteen tutkinnon suorittaneet, miehet</v>
      </c>
    </row>
    <row r="1799" spans="1:11" x14ac:dyDescent="0.2">
      <c r="A1799" s="1" t="s">
        <v>20</v>
      </c>
      <c r="B1799" s="1" t="s">
        <v>27</v>
      </c>
      <c r="C1799" s="1">
        <v>0.84399999999999997</v>
      </c>
      <c r="D1799" s="1">
        <v>0.84199999999999997</v>
      </c>
      <c r="E1799" s="2"/>
      <c r="G1799" t="str">
        <f>VLOOKUP(A1799,Sheet2!A2:B307,2)</f>
        <v>Puutteellisesti varustetuissa tai varustetasoltaan tuntemattomissa asunnoissa asuvat asuntokunnat</v>
      </c>
      <c r="K1799" t="str">
        <f>VLOOKUP(B1799,Sheet2!A2:B307,2)</f>
        <v>Korkea-asteen tutkinnon suorittaneet, naiset</v>
      </c>
    </row>
    <row r="1800" spans="1:11" x14ac:dyDescent="0.2">
      <c r="A1800" s="1" t="s">
        <v>20</v>
      </c>
      <c r="B1800" s="1" t="s">
        <v>44</v>
      </c>
      <c r="C1800" s="1">
        <v>0.88300000000000001</v>
      </c>
      <c r="D1800" s="1">
        <v>0.875</v>
      </c>
      <c r="E1800" s="4"/>
      <c r="G1800" t="str">
        <f>VLOOKUP(A1800,Sheet2!A2:B307,2)</f>
        <v>Puutteellisesti varustetuissa tai varustetasoltaan tuntemattomissa asunnoissa asuvat asuntokunnat</v>
      </c>
      <c r="K1800" t="str">
        <f>VLOOKUP(B1800,Sheet2!A2:B307,2)</f>
        <v>Päästöt yhteensä pl. LULUCF-sektori</v>
      </c>
    </row>
    <row r="1801" spans="1:11" x14ac:dyDescent="0.2">
      <c r="A1801" s="1" t="s">
        <v>20</v>
      </c>
      <c r="B1801" s="1" t="s">
        <v>38</v>
      </c>
      <c r="C1801" s="1">
        <v>0.84</v>
      </c>
      <c r="D1801" s="1">
        <v>0.83799999999999997</v>
      </c>
      <c r="E1801" s="4"/>
      <c r="G1801" t="str">
        <f>VLOOKUP(A1801,Sheet2!A2:B307,2)</f>
        <v>Puutteellisesti varustetuissa tai varustetasoltaan tuntemattomissa asunnoissa asuvat asuntokunnat</v>
      </c>
      <c r="K1801" t="str">
        <f>VLOOKUP(B1801,Sheet2!A2:B307,2)</f>
        <v>Palvelujen työpaikat</v>
      </c>
    </row>
    <row r="1802" spans="1:11" x14ac:dyDescent="0.2">
      <c r="A1802" s="1" t="s">
        <v>20</v>
      </c>
      <c r="B1802" s="1" t="s">
        <v>40</v>
      </c>
      <c r="C1802" s="1">
        <v>0.83699999999999997</v>
      </c>
      <c r="D1802" s="1">
        <v>0.83299999999999996</v>
      </c>
      <c r="E1802" s="2"/>
      <c r="G1802" t="str">
        <f>VLOOKUP(A1802,Sheet2!A2:B307,2)</f>
        <v>Puutteellisesti varustetuissa tai varustetasoltaan tuntemattomissa asunnoissa asuvat asuntokunnat</v>
      </c>
      <c r="K1802" t="str">
        <f>VLOOKUP(B1802,Sheet2!A2:B307,2)</f>
        <v>Palvelutoimialojen työllinen työvoima</v>
      </c>
    </row>
    <row r="1803" spans="1:11" x14ac:dyDescent="0.2">
      <c r="A1803" s="1" t="s">
        <v>20</v>
      </c>
      <c r="B1803" s="1" t="s">
        <v>63</v>
      </c>
      <c r="C1803" s="1">
        <v>0.88500000000000001</v>
      </c>
      <c r="D1803" s="1">
        <v>0.87</v>
      </c>
      <c r="E1803" s="4"/>
      <c r="G1803" t="str">
        <f>VLOOKUP(A1803,Sheet2!A2:B307,2)</f>
        <v>Puutteellisesti varustetuissa tai varustetasoltaan tuntemattomissa asunnoissa asuvat asuntokunnat</v>
      </c>
      <c r="K1803" t="str">
        <f>VLOOKUP(B1803,Sheet2!A2:B307,2)</f>
        <v>Perusturvan osuus yli puolet tuloista, koko asuntoväestö</v>
      </c>
    </row>
    <row r="1804" spans="1:11" x14ac:dyDescent="0.2">
      <c r="A1804" s="1" t="s">
        <v>20</v>
      </c>
      <c r="B1804" s="1" t="s">
        <v>59</v>
      </c>
      <c r="C1804" s="1">
        <v>0.91700000000000004</v>
      </c>
      <c r="D1804" s="1">
        <v>0.90300000000000002</v>
      </c>
      <c r="E1804" s="4"/>
      <c r="G1804" t="str">
        <f>VLOOKUP(A1804,Sheet2!A2:B307,2)</f>
        <v>Puutteellisesti varustetuissa tai varustetasoltaan tuntemattomissa asunnoissa asuvat asuntokunnat</v>
      </c>
      <c r="K1804" t="str">
        <f>VLOOKUP(B1804,Sheet2!A2:B307,2)</f>
        <v>Pienituloisten henkilöiden lukumäärä asuntoväestössä</v>
      </c>
    </row>
    <row r="1805" spans="1:11" x14ac:dyDescent="0.2">
      <c r="A1805" s="1" t="s">
        <v>20</v>
      </c>
      <c r="B1805" s="1" t="s">
        <v>60</v>
      </c>
      <c r="C1805" s="1">
        <v>0.878</v>
      </c>
      <c r="D1805" s="1">
        <v>0.86</v>
      </c>
      <c r="E1805" s="2"/>
      <c r="G1805" t="str">
        <f>VLOOKUP(A1805,Sheet2!A2:B307,2)</f>
        <v>Puutteellisesti varustetuissa tai varustetasoltaan tuntemattomissa asunnoissa asuvat asuntokunnat</v>
      </c>
      <c r="K1805" t="str">
        <f>VLOOKUP(B1805,Sheet2!A2:B307,2)</f>
        <v>Pienituloisten lasten lukumäärä asuntoväestössä</v>
      </c>
    </row>
    <row r="1806" spans="1:11" x14ac:dyDescent="0.2">
      <c r="A1806" s="1" t="s">
        <v>20</v>
      </c>
      <c r="B1806" s="1" t="s">
        <v>62</v>
      </c>
      <c r="C1806" s="1">
        <v>0.88</v>
      </c>
      <c r="D1806" s="1">
        <v>0.86499999999999999</v>
      </c>
      <c r="E1806" s="2"/>
      <c r="G1806" t="str">
        <f>VLOOKUP(A1806,Sheet2!A2:B307,2)</f>
        <v>Puutteellisesti varustetuissa tai varustetasoltaan tuntemattomissa asunnoissa asuvat asuntokunnat</v>
      </c>
      <c r="K1806" t="str">
        <f>VLOOKUP(B1806,Sheet2!A2:B307,2)</f>
        <v>Pitkittyneesti perusturvan varassa,  koko asuntoväestö</v>
      </c>
    </row>
    <row r="1807" spans="1:11" x14ac:dyDescent="0.2">
      <c r="A1807" s="1" t="s">
        <v>20</v>
      </c>
      <c r="B1807" s="1" t="s">
        <v>74</v>
      </c>
      <c r="C1807" s="1">
        <v>0.92200000000000004</v>
      </c>
      <c r="D1807" s="1">
        <v>0.89900000000000002</v>
      </c>
      <c r="E1807" s="2"/>
      <c r="G1807" t="str">
        <f>VLOOKUP(A1807,Sheet2!A2:B307,2)</f>
        <v>Puutteellisesti varustetuissa tai varustetasoltaan tuntemattomissa asunnoissa asuvat asuntokunnat</v>
      </c>
      <c r="K1807" t="str">
        <f>VLOOKUP(B1807,Sheet2!A2:B307,2)</f>
        <v>Puutteellisesti varustetuissa asunnossa asuvat vanhusasuntokunnat</v>
      </c>
    </row>
    <row r="1808" spans="1:11" x14ac:dyDescent="0.2">
      <c r="A1808" s="1" t="s">
        <v>20</v>
      </c>
      <c r="B1808" s="1" t="s">
        <v>69</v>
      </c>
      <c r="C1808" s="1">
        <v>0.89600000000000002</v>
      </c>
      <c r="D1808" s="1">
        <v>0.89700000000000002</v>
      </c>
      <c r="E1808" s="4"/>
      <c r="G1808" t="str">
        <f>VLOOKUP(A1808,Sheet2!A2:B307,2)</f>
        <v>Puutteellisesti varustetuissa tai varustetasoltaan tuntemattomissa asunnoissa asuvat asuntokunnat</v>
      </c>
      <c r="K1808" t="str">
        <f>VLOOKUP(B1808,Sheet2!A2:B307,2)</f>
        <v>Rattijuopumukset yhteensä, miehet</v>
      </c>
    </row>
    <row r="1809" spans="1:11" x14ac:dyDescent="0.2">
      <c r="A1809" s="1" t="s">
        <v>20</v>
      </c>
      <c r="B1809" s="1" t="s">
        <v>28</v>
      </c>
      <c r="C1809" s="1">
        <v>0.90700000000000003</v>
      </c>
      <c r="D1809" s="1">
        <v>0.89500000000000002</v>
      </c>
      <c r="E1809" s="2"/>
      <c r="G1809" t="str">
        <f>VLOOKUP(A1809,Sheet2!A2:B307,2)</f>
        <v>Puutteellisesti varustetuissa tai varustetasoltaan tuntemattomissa asunnoissa asuvat asuntokunnat</v>
      </c>
      <c r="K1809" t="str">
        <f>VLOOKUP(B1809,Sheet2!A2:B307,2)</f>
        <v>Toisen asteen tutkinnon suorittaneet, miehet</v>
      </c>
    </row>
    <row r="1810" spans="1:11" x14ac:dyDescent="0.2">
      <c r="A1810" s="1" t="s">
        <v>20</v>
      </c>
      <c r="B1810" s="1" t="s">
        <v>29</v>
      </c>
      <c r="C1810" s="1">
        <v>0.90800000000000003</v>
      </c>
      <c r="D1810" s="1">
        <v>0.89800000000000002</v>
      </c>
      <c r="E1810" s="4"/>
      <c r="G1810" t="str">
        <f>VLOOKUP(A1810,Sheet2!A2:B307,2)</f>
        <v>Puutteellisesti varustetuissa tai varustetasoltaan tuntemattomissa asunnoissa asuvat asuntokunnat</v>
      </c>
      <c r="K1810" t="str">
        <f>VLOOKUP(B1810,Sheet2!A2:B307,2)</f>
        <v>Toisen asteen tutkinnon suorittaneet, naiset</v>
      </c>
    </row>
    <row r="1811" spans="1:11" x14ac:dyDescent="0.2">
      <c r="A1811" s="1" t="s">
        <v>20</v>
      </c>
      <c r="B1811" s="1" t="s">
        <v>31</v>
      </c>
      <c r="C1811" s="1">
        <v>0.85199999999999998</v>
      </c>
      <c r="D1811" s="1">
        <v>0.84499999999999997</v>
      </c>
      <c r="E1811" s="4"/>
      <c r="G1811" t="str">
        <f>VLOOKUP(A1811,Sheet2!A2:B307,2)</f>
        <v>Puutteellisesti varustetuissa tai varustetasoltaan tuntemattomissa asunnoissa asuvat asuntokunnat</v>
      </c>
      <c r="K1811" t="str">
        <f>VLOOKUP(B1811,Sheet2!A2:B307,2)</f>
        <v>Työlliset, 18-64-vuotiaat</v>
      </c>
    </row>
    <row r="1812" spans="1:11" x14ac:dyDescent="0.2">
      <c r="A1812" s="1" t="s">
        <v>20</v>
      </c>
      <c r="B1812" s="1" t="s">
        <v>33</v>
      </c>
      <c r="C1812" s="1">
        <v>0.90100000000000002</v>
      </c>
      <c r="D1812" s="1">
        <v>0.89</v>
      </c>
      <c r="E1812" s="3">
        <v>0.84499999999999997</v>
      </c>
      <c r="G1812" t="str">
        <f>VLOOKUP(A1812,Sheet2!A2:B307,2)</f>
        <v>Puutteellisesti varustetuissa tai varustetasoltaan tuntemattomissa asunnoissa asuvat asuntokunnat</v>
      </c>
      <c r="K1812" t="str">
        <f>VLOOKUP(B1812,Sheet2!A2:B307,2)</f>
        <v>Työttömät, 18-64-vuotiaat</v>
      </c>
    </row>
    <row r="1813" spans="1:11" x14ac:dyDescent="0.2">
      <c r="A1813" s="1" t="s">
        <v>20</v>
      </c>
      <c r="B1813" s="1" t="s">
        <v>48</v>
      </c>
      <c r="C1813" s="1">
        <v>0.86099999999999999</v>
      </c>
      <c r="D1813" s="1">
        <v>0.85299999999999998</v>
      </c>
      <c r="E1813" s="4"/>
      <c r="G1813" t="str">
        <f>VLOOKUP(A1813,Sheet2!A2:B307,2)</f>
        <v>Puutteellisesti varustetuissa tai varustetasoltaan tuntemattomissa asunnoissa asuvat asuntokunnat</v>
      </c>
      <c r="K1813" t="str">
        <f>VLOOKUP(B1813,Sheet2!A2:B307,2)</f>
        <v>Väestö taajamissa</v>
      </c>
    </row>
    <row r="1814" spans="1:11" x14ac:dyDescent="0.2">
      <c r="A1814" s="1" t="s">
        <v>20</v>
      </c>
      <c r="B1814" s="1" t="s">
        <v>24</v>
      </c>
      <c r="C1814" s="1">
        <v>0.879</v>
      </c>
      <c r="D1814" s="1">
        <v>0.87</v>
      </c>
      <c r="E1814" s="4"/>
      <c r="G1814" t="str">
        <f>VLOOKUP(A1814,Sheet2!A2:B307,2)</f>
        <v>Puutteellisesti varustetuissa tai varustetasoltaan tuntemattomissa asunnoissa asuvat asuntokunnat</v>
      </c>
      <c r="K1814" t="str">
        <f>VLOOKUP(B1814,Sheet2!A2:B307,2)</f>
        <v>Vähintään toisen asteen tutkinnon suorittaneet, miehet</v>
      </c>
    </row>
    <row r="1815" spans="1:11" x14ac:dyDescent="0.2">
      <c r="A1815" s="1" t="s">
        <v>20</v>
      </c>
      <c r="B1815" s="1" t="s">
        <v>25</v>
      </c>
      <c r="C1815" s="1">
        <v>0.879</v>
      </c>
      <c r="D1815" s="1">
        <v>0.873</v>
      </c>
      <c r="E1815" s="2"/>
      <c r="G1815" t="str">
        <f>VLOOKUP(A1815,Sheet2!A2:B307,2)</f>
        <v>Puutteellisesti varustetuissa tai varustetasoltaan tuntemattomissa asunnoissa asuvat asuntokunnat</v>
      </c>
      <c r="K1815" t="str">
        <f>VLOOKUP(B1815,Sheet2!A2:B307,2)</f>
        <v>Vähintään toisen asteen tutkinnon suorittaneet, naiset</v>
      </c>
    </row>
    <row r="1816" spans="1:11" x14ac:dyDescent="0.2">
      <c r="A1816" s="1" t="s">
        <v>20</v>
      </c>
      <c r="B1816" s="1" t="s">
        <v>73</v>
      </c>
      <c r="C1816" s="1">
        <v>0.86799999999999999</v>
      </c>
      <c r="D1816" s="1">
        <v>0.87</v>
      </c>
      <c r="E1816" s="4"/>
      <c r="G1816" t="str">
        <f>VLOOKUP(A1816,Sheet2!A2:B307,2)</f>
        <v>Puutteellisesti varustetuissa tai varustetasoltaan tuntemattomissa asunnoissa asuvat asuntokunnat</v>
      </c>
      <c r="K1816" t="str">
        <f>VLOOKUP(B1816,Sheet2!A2:B307,2)</f>
        <v>Velallisten lkm</v>
      </c>
    </row>
    <row r="1817" spans="1:11" x14ac:dyDescent="0.2">
      <c r="A1817" s="1" t="s">
        <v>20</v>
      </c>
      <c r="B1817" s="1" t="s">
        <v>35</v>
      </c>
      <c r="C1817" s="1">
        <v>0.88600000000000001</v>
      </c>
      <c r="D1817" s="1">
        <v>0.86499999999999999</v>
      </c>
      <c r="E1817" s="4"/>
      <c r="G1817" t="str">
        <f>VLOOKUP(A1817,Sheet2!A2:B307,2)</f>
        <v>Puutteellisesti varustetuissa tai varustetasoltaan tuntemattomissa asunnoissa asuvat asuntokunnat</v>
      </c>
      <c r="K1817" t="str">
        <f>VLOOKUP(B1817,Sheet2!A2:B307,2)</f>
        <v>Yrittäjät</v>
      </c>
    </row>
    <row r="1818" spans="1:11" x14ac:dyDescent="0.2">
      <c r="A1818" s="1" t="s">
        <v>69</v>
      </c>
      <c r="B1818" s="1" t="s">
        <v>71</v>
      </c>
      <c r="C1818" s="1">
        <v>0.94199999999999995</v>
      </c>
      <c r="D1818" s="1">
        <v>0.97499999999999998</v>
      </c>
      <c r="E1818" s="2"/>
      <c r="G1818" t="str">
        <f>VLOOKUP(A1818,Sheet2!A2:B307,2)</f>
        <v>Rattijuopumukset yhteensä, miehet</v>
      </c>
      <c r="K1818" t="str">
        <f>VLOOKUP(B1818,Sheet2!A2:B307,2)</f>
        <v>A Omaisuusrikokset, naiset</v>
      </c>
    </row>
    <row r="1819" spans="1:11" x14ac:dyDescent="0.2">
      <c r="A1819" s="1" t="s">
        <v>69</v>
      </c>
      <c r="B1819" s="1" t="s">
        <v>72</v>
      </c>
      <c r="C1819" s="1">
        <v>0.93899999999999995</v>
      </c>
      <c r="D1819" s="1">
        <v>0.96699999999999997</v>
      </c>
      <c r="E1819" s="2"/>
      <c r="G1819" t="str">
        <f>VLOOKUP(A1819,Sheet2!A2:B307,2)</f>
        <v>Rattijuopumukset yhteensä, miehet</v>
      </c>
      <c r="K1819" t="str">
        <f>VLOOKUP(B1819,Sheet2!A2:B307,2)</f>
        <v>B Henkeen ja terveyteen kohdistuneet rikokset, naiset</v>
      </c>
    </row>
    <row r="1820" spans="1:11" x14ac:dyDescent="0.2">
      <c r="A1820" s="1" t="s">
        <v>69</v>
      </c>
      <c r="B1820" s="1" t="s">
        <v>70</v>
      </c>
      <c r="C1820" s="1">
        <v>0.96099999999999997</v>
      </c>
      <c r="D1820" s="1">
        <v>0.97099999999999997</v>
      </c>
      <c r="E1820" s="4"/>
      <c r="G1820" t="str">
        <f>VLOOKUP(A1820,Sheet2!A2:B307,2)</f>
        <v>Rattijuopumukset yhteensä, miehet</v>
      </c>
      <c r="K1820" t="str">
        <f>VLOOKUP(B1820,Sheet2!A2:B307,2)</f>
        <v>Huumausainerikokset yhteensä, miehet</v>
      </c>
    </row>
    <row r="1821" spans="1:11" x14ac:dyDescent="0.2">
      <c r="A1821" s="1" t="s">
        <v>69</v>
      </c>
      <c r="B1821" s="1" t="s">
        <v>73</v>
      </c>
      <c r="C1821" s="1">
        <v>0.96299999999999997</v>
      </c>
      <c r="D1821" s="1">
        <v>0.98599999999999999</v>
      </c>
      <c r="E1821" s="2"/>
      <c r="G1821" t="str">
        <f>VLOOKUP(A1821,Sheet2!A2:B307,2)</f>
        <v>Rattijuopumukset yhteensä, miehet</v>
      </c>
      <c r="K1821" t="str">
        <f>VLOOKUP(B1821,Sheet2!A2:B307,2)</f>
        <v>Velallisten lkm</v>
      </c>
    </row>
    <row r="1822" spans="1:11" x14ac:dyDescent="0.2">
      <c r="A1822" s="1" t="s">
        <v>6</v>
      </c>
      <c r="B1822" s="1" t="s">
        <v>34</v>
      </c>
      <c r="C1822" s="1">
        <v>0.99199999999999999</v>
      </c>
      <c r="D1822" s="1">
        <v>0.99399999999999999</v>
      </c>
      <c r="E1822" s="4"/>
      <c r="G1822" t="str">
        <f>VLOOKUP(A1822,Sheet2!A2:B307,2)</f>
        <v>Syntyneet</v>
      </c>
      <c r="K1822" t="str">
        <f>VLOOKUP(B1822,Sheet2!A2:B307,2)</f>
        <v>0-14 -vuotiaat</v>
      </c>
    </row>
    <row r="1823" spans="1:11" x14ac:dyDescent="0.2">
      <c r="A1823" s="1" t="s">
        <v>6</v>
      </c>
      <c r="B1823" s="1" t="s">
        <v>41</v>
      </c>
      <c r="C1823" s="1">
        <v>0.95599999999999996</v>
      </c>
      <c r="D1823" s="1">
        <v>0.96</v>
      </c>
      <c r="E1823" s="4"/>
      <c r="G1823" t="str">
        <f>VLOOKUP(A1823,Sheet2!A2:B307,2)</f>
        <v>Syntyneet</v>
      </c>
      <c r="K1823" t="str">
        <f>VLOOKUP(B1823,Sheet2!A2:B307,2)</f>
        <v>1.1.1.1 Tulovero ansiotulosta valtionverotuksessa (TVL 124§ 1 mom.)</v>
      </c>
    </row>
    <row r="1824" spans="1:11" x14ac:dyDescent="0.2">
      <c r="A1824" s="1" t="s">
        <v>6</v>
      </c>
      <c r="B1824" s="1" t="s">
        <v>42</v>
      </c>
      <c r="C1824" s="1">
        <v>0.95199999999999996</v>
      </c>
      <c r="D1824" s="1">
        <v>0.95399999999999996</v>
      </c>
      <c r="E1824" s="4"/>
      <c r="G1824" t="str">
        <f>VLOOKUP(A1824,Sheet2!A2:B307,2)</f>
        <v>Syntyneet</v>
      </c>
      <c r="K1824" t="str">
        <f>VLOOKUP(B1824,Sheet2!A2:B307,2)</f>
        <v>1.1.1.2 Tulovero pääomatulosta valtionverotuksessa (TVL 124 § 2 mom.)</v>
      </c>
    </row>
    <row r="1825" spans="1:11" x14ac:dyDescent="0.2">
      <c r="A1825" s="1" t="s">
        <v>6</v>
      </c>
      <c r="B1825" s="1" t="s">
        <v>43</v>
      </c>
      <c r="C1825" s="1">
        <v>0.99399999999999999</v>
      </c>
      <c r="D1825" s="1">
        <v>0.995</v>
      </c>
      <c r="E1825" s="4"/>
      <c r="G1825" t="str">
        <f>VLOOKUP(A1825,Sheet2!A2:B307,2)</f>
        <v>Syntyneet</v>
      </c>
      <c r="K1825" t="str">
        <f>VLOOKUP(B1825,Sheet2!A2:B307,2)</f>
        <v>1.1.2.1 Kunnallisvero kunnille</v>
      </c>
    </row>
    <row r="1826" spans="1:11" x14ac:dyDescent="0.2">
      <c r="A1826" s="1" t="s">
        <v>6</v>
      </c>
      <c r="B1826" s="1" t="s">
        <v>66</v>
      </c>
      <c r="C1826" s="1">
        <v>0.96399999999999997</v>
      </c>
      <c r="D1826" s="1">
        <v>0.97499999999999998</v>
      </c>
      <c r="E1826" s="4"/>
      <c r="G1826" t="str">
        <f>VLOOKUP(A1826,Sheet2!A2:B307,2)</f>
        <v>Syntyneet</v>
      </c>
      <c r="K1826" t="str">
        <f>VLOOKUP(B1826,Sheet2!A2:B307,2)</f>
        <v>A Omaisuusrikokset, miehet</v>
      </c>
    </row>
    <row r="1827" spans="1:11" x14ac:dyDescent="0.2">
      <c r="A1827" s="1" t="s">
        <v>6</v>
      </c>
      <c r="B1827" s="1" t="s">
        <v>71</v>
      </c>
      <c r="C1827" s="1">
        <v>0.97</v>
      </c>
      <c r="D1827" s="1">
        <v>0.97599999999999998</v>
      </c>
      <c r="E1827" s="4"/>
      <c r="G1827" t="str">
        <f>VLOOKUP(A1827,Sheet2!A2:B307,2)</f>
        <v>Syntyneet</v>
      </c>
      <c r="K1827" t="str">
        <f>VLOOKUP(B1827,Sheet2!A2:B307,2)</f>
        <v>A Omaisuusrikokset, naiset</v>
      </c>
    </row>
    <row r="1828" spans="1:11" x14ac:dyDescent="0.2">
      <c r="A1828" s="1" t="s">
        <v>6</v>
      </c>
      <c r="B1828" s="1" t="s">
        <v>15</v>
      </c>
      <c r="C1828" s="1">
        <v>0.98699999999999999</v>
      </c>
      <c r="D1828" s="1">
        <v>0.98799999999999999</v>
      </c>
      <c r="E1828" s="4"/>
      <c r="G1828" t="str">
        <f>VLOOKUP(A1828,Sheet2!A2:B307,2)</f>
        <v>Syntyneet</v>
      </c>
      <c r="K1828" t="str">
        <f>VLOOKUP(B1828,Sheet2!A2:B307,2)</f>
        <v>Ahtaasti asuvat asuntokunnat</v>
      </c>
    </row>
    <row r="1829" spans="1:11" x14ac:dyDescent="0.2">
      <c r="A1829" s="1" t="s">
        <v>6</v>
      </c>
      <c r="B1829" s="1" t="s">
        <v>30</v>
      </c>
      <c r="C1829" s="1">
        <v>0.996</v>
      </c>
      <c r="D1829" s="1">
        <v>0.997</v>
      </c>
      <c r="E1829" s="4"/>
      <c r="G1829" t="str">
        <f>VLOOKUP(A1829,Sheet2!A2:B307,2)</f>
        <v>Syntyneet</v>
      </c>
      <c r="K1829" t="str">
        <f>VLOOKUP(B1829,Sheet2!A2:B307,2)</f>
        <v>Alueella asuvan työllisen työvoiman määrä</v>
      </c>
    </row>
    <row r="1830" spans="1:11" x14ac:dyDescent="0.2">
      <c r="A1830" s="1" t="s">
        <v>6</v>
      </c>
      <c r="B1830" s="1" t="s">
        <v>36</v>
      </c>
      <c r="C1830" s="1">
        <v>0.98499999999999999</v>
      </c>
      <c r="D1830" s="1">
        <v>0.98599999999999999</v>
      </c>
      <c r="G1830" t="str">
        <f>VLOOKUP(A1830,Sheet2!A2:B307,2)</f>
        <v>Syntyneet</v>
      </c>
      <c r="K1830" t="str">
        <f>VLOOKUP(B1830,Sheet2!A2:B307,2)</f>
        <v>Alueella olevien työpaikkojen lukumäärä</v>
      </c>
    </row>
    <row r="1831" spans="1:11" x14ac:dyDescent="0.2">
      <c r="A1831" s="1" t="s">
        <v>6</v>
      </c>
      <c r="B1831" s="1" t="s">
        <v>32</v>
      </c>
      <c r="C1831" s="1">
        <v>0.97799999999999998</v>
      </c>
      <c r="D1831" s="1">
        <v>0.97499999999999998</v>
      </c>
      <c r="E1831" s="3">
        <v>-0.80300000000000005</v>
      </c>
      <c r="G1831" t="str">
        <f>VLOOKUP(A1831,Sheet2!A2:B307,2)</f>
        <v>Syntyneet</v>
      </c>
      <c r="K1831" t="str">
        <f>VLOOKUP(B1831,Sheet2!A2:B307,2)</f>
        <v>Asuinkunnassa työssäkäyvät</v>
      </c>
    </row>
    <row r="1832" spans="1:11" x14ac:dyDescent="0.2">
      <c r="A1832" s="1" t="s">
        <v>6</v>
      </c>
      <c r="B1832" s="1" t="s">
        <v>16</v>
      </c>
      <c r="C1832" s="1">
        <v>0.97799999999999998</v>
      </c>
      <c r="D1832" s="1">
        <v>0.97599999999999998</v>
      </c>
      <c r="E1832" s="3">
        <v>-0.85299999999999998</v>
      </c>
      <c r="G1832" t="str">
        <f>VLOOKUP(A1832,Sheet2!A2:B307,2)</f>
        <v>Syntyneet</v>
      </c>
      <c r="K1832" t="str">
        <f>VLOOKUP(B1832,Sheet2!A2:B307,2)</f>
        <v>Asuntokunnan koko (1 henkilö)</v>
      </c>
    </row>
    <row r="1833" spans="1:11" x14ac:dyDescent="0.2">
      <c r="A1833" s="1" t="s">
        <v>6</v>
      </c>
      <c r="B1833" s="1" t="s">
        <v>17</v>
      </c>
      <c r="C1833" s="1">
        <v>0.99099999999999999</v>
      </c>
      <c r="D1833" s="1">
        <v>0.98899999999999999</v>
      </c>
      <c r="E1833" s="2"/>
      <c r="G1833" t="str">
        <f>VLOOKUP(A1833,Sheet2!A2:B307,2)</f>
        <v>Syntyneet</v>
      </c>
      <c r="K1833" t="str">
        <f>VLOOKUP(B1833,Sheet2!A2:B307,2)</f>
        <v>Asuntokunnan koko (2 henkilöä)</v>
      </c>
    </row>
    <row r="1834" spans="1:11" x14ac:dyDescent="0.2">
      <c r="A1834" s="1" t="s">
        <v>6</v>
      </c>
      <c r="B1834" s="1" t="s">
        <v>18</v>
      </c>
      <c r="C1834" s="1">
        <v>0.996</v>
      </c>
      <c r="D1834" s="1">
        <v>0.997</v>
      </c>
      <c r="E1834" s="2"/>
      <c r="G1834" t="str">
        <f>VLOOKUP(A1834,Sheet2!A2:B307,2)</f>
        <v>Syntyneet</v>
      </c>
      <c r="K1834" t="str">
        <f>VLOOKUP(B1834,Sheet2!A2:B307,2)</f>
        <v>Asuntokunnan koko (3 henkilöä)</v>
      </c>
    </row>
    <row r="1835" spans="1:11" x14ac:dyDescent="0.2">
      <c r="A1835" s="1" t="s">
        <v>6</v>
      </c>
      <c r="B1835" s="1" t="s">
        <v>19</v>
      </c>
      <c r="C1835" s="1">
        <v>0.98699999999999999</v>
      </c>
      <c r="D1835" s="1">
        <v>0.99</v>
      </c>
      <c r="E1835" s="2"/>
      <c r="G1835" t="str">
        <f>VLOOKUP(A1835,Sheet2!A2:B307,2)</f>
        <v>Syntyneet</v>
      </c>
      <c r="K1835" t="str">
        <f>VLOOKUP(B1835,Sheet2!A2:B307,2)</f>
        <v>Asuntokunnan koko (4+ henkilöä)</v>
      </c>
    </row>
    <row r="1836" spans="1:11" x14ac:dyDescent="0.2">
      <c r="A1836" s="1" t="s">
        <v>6</v>
      </c>
      <c r="B1836" s="1" t="s">
        <v>14</v>
      </c>
      <c r="C1836" s="1">
        <v>0.99199999999999999</v>
      </c>
      <c r="D1836" s="1">
        <v>0.99</v>
      </c>
      <c r="E1836" s="4"/>
      <c r="G1836" t="str">
        <f>VLOOKUP(A1836,Sheet2!A2:B307,2)</f>
        <v>Syntyneet</v>
      </c>
      <c r="K1836" t="str">
        <f>VLOOKUP(B1836,Sheet2!A2:B307,2)</f>
        <v>Asuntokuntien lukumäärä</v>
      </c>
    </row>
    <row r="1837" spans="1:11" x14ac:dyDescent="0.2">
      <c r="A1837" s="1" t="s">
        <v>6</v>
      </c>
      <c r="B1837" s="1" t="s">
        <v>55</v>
      </c>
      <c r="C1837" s="1">
        <v>0.995</v>
      </c>
      <c r="D1837" s="1">
        <v>0.99399999999999999</v>
      </c>
      <c r="E1837" s="1">
        <v>0.89300000000000002</v>
      </c>
      <c r="G1837" t="str">
        <f>VLOOKUP(A1837,Sheet2!A2:B307,2)</f>
        <v>Syntyneet</v>
      </c>
      <c r="K1837" t="str">
        <f>VLOOKUP(B1837,Sheet2!A2:B307,2)</f>
        <v>Avioliiton solmineet miehet, puoliso eri sukupuolta</v>
      </c>
    </row>
    <row r="1838" spans="1:11" x14ac:dyDescent="0.2">
      <c r="A1838" s="1" t="s">
        <v>6</v>
      </c>
      <c r="B1838" s="1" t="s">
        <v>56</v>
      </c>
      <c r="C1838" s="1">
        <v>0.99399999999999999</v>
      </c>
      <c r="D1838" s="1">
        <v>0.99399999999999999</v>
      </c>
      <c r="E1838" s="1">
        <v>0.88300000000000001</v>
      </c>
      <c r="G1838" t="str">
        <f>VLOOKUP(A1838,Sheet2!A2:B307,2)</f>
        <v>Syntyneet</v>
      </c>
      <c r="K1838" t="str">
        <f>VLOOKUP(B1838,Sheet2!A2:B307,2)</f>
        <v>Avioliiton solmineet naiset, puoliso eri sukupuolta</v>
      </c>
    </row>
    <row r="1839" spans="1:11" x14ac:dyDescent="0.2">
      <c r="A1839" s="1" t="s">
        <v>6</v>
      </c>
      <c r="B1839" s="1" t="s">
        <v>57</v>
      </c>
      <c r="C1839" s="1">
        <v>0.99299999999999999</v>
      </c>
      <c r="D1839" s="1">
        <v>0.99199999999999999</v>
      </c>
      <c r="E1839" s="2"/>
      <c r="G1839" t="str">
        <f>VLOOKUP(A1839,Sheet2!A2:B307,2)</f>
        <v>Syntyneet</v>
      </c>
      <c r="K1839" t="str">
        <f>VLOOKUP(B1839,Sheet2!A2:B307,2)</f>
        <v>Avioliitosta eronneet miehet, puoliso eri sukupuolta</v>
      </c>
    </row>
    <row r="1840" spans="1:11" x14ac:dyDescent="0.2">
      <c r="A1840" s="1" t="s">
        <v>6</v>
      </c>
      <c r="B1840" s="1" t="s">
        <v>58</v>
      </c>
      <c r="C1840" s="1">
        <v>0.99299999999999999</v>
      </c>
      <c r="D1840" s="1">
        <v>0.99099999999999999</v>
      </c>
      <c r="E1840" s="2"/>
      <c r="G1840" t="str">
        <f>VLOOKUP(A1840,Sheet2!A2:B307,2)</f>
        <v>Syntyneet</v>
      </c>
      <c r="K1840" t="str">
        <f>VLOOKUP(B1840,Sheet2!A2:B307,2)</f>
        <v>Avioliitosta eronneet naiset, puoliso eri sukupuolta</v>
      </c>
    </row>
    <row r="1841" spans="1:11" x14ac:dyDescent="0.2">
      <c r="A1841" s="1" t="s">
        <v>6</v>
      </c>
      <c r="B1841" s="1" t="s">
        <v>51</v>
      </c>
      <c r="C1841" s="1">
        <v>0.99399999999999999</v>
      </c>
      <c r="D1841" s="1">
        <v>0.997</v>
      </c>
      <c r="E1841" s="1">
        <v>0.93600000000000005</v>
      </c>
      <c r="G1841" t="str">
        <f>VLOOKUP(A1841,Sheet2!A2:B307,2)</f>
        <v>Syntyneet</v>
      </c>
      <c r="K1841" t="str">
        <f>VLOOKUP(B1841,Sheet2!A2:B307,2)</f>
        <v>Aviopari tai rekisteröity pari ja lapsia, alle 3-v. lasten lkm perheissä</v>
      </c>
    </row>
    <row r="1842" spans="1:11" x14ac:dyDescent="0.2">
      <c r="A1842" s="1" t="s">
        <v>6</v>
      </c>
      <c r="B1842" s="1" t="s">
        <v>53</v>
      </c>
      <c r="C1842" s="1">
        <v>0.98899999999999999</v>
      </c>
      <c r="D1842" s="1">
        <v>0.99399999999999999</v>
      </c>
      <c r="E1842" s="1">
        <v>0.80900000000000005</v>
      </c>
      <c r="G1842" t="str">
        <f>VLOOKUP(A1842,Sheet2!A2:B307,2)</f>
        <v>Syntyneet</v>
      </c>
      <c r="K1842" t="str">
        <f>VLOOKUP(B1842,Sheet2!A2:B307,2)</f>
        <v>Aviopari tai rekisteröity pari ja lapsia, alle 7-v. lasten lkm perheissä</v>
      </c>
    </row>
    <row r="1843" spans="1:11" x14ac:dyDescent="0.2">
      <c r="A1843" s="1" t="s">
        <v>6</v>
      </c>
      <c r="B1843" s="1" t="s">
        <v>49</v>
      </c>
      <c r="C1843" s="1">
        <v>0.98499999999999999</v>
      </c>
      <c r="D1843" s="1">
        <v>0.98799999999999999</v>
      </c>
      <c r="E1843" s="4"/>
      <c r="G1843" t="str">
        <f>VLOOKUP(A1843,Sheet2!A2:B307,2)</f>
        <v>Syntyneet</v>
      </c>
      <c r="K1843" t="str">
        <f>VLOOKUP(B1843,Sheet2!A2:B307,2)</f>
        <v>Aviopari tai rekisteröity pari ja lapsia, henkilöitä perheessä</v>
      </c>
    </row>
    <row r="1844" spans="1:11" x14ac:dyDescent="0.2">
      <c r="A1844" s="1" t="s">
        <v>6</v>
      </c>
      <c r="B1844" s="1" t="s">
        <v>52</v>
      </c>
      <c r="C1844" s="1">
        <v>0.99299999999999999</v>
      </c>
      <c r="D1844" s="1">
        <v>0.99299999999999999</v>
      </c>
      <c r="E1844" s="2"/>
      <c r="G1844" t="str">
        <f>VLOOKUP(A1844,Sheet2!A2:B307,2)</f>
        <v>Syntyneet</v>
      </c>
      <c r="K1844" t="str">
        <f>VLOOKUP(B1844,Sheet2!A2:B307,2)</f>
        <v>Avopari ja lapsia, alle 3-v. lasten lkm perheissä</v>
      </c>
    </row>
    <row r="1845" spans="1:11" x14ac:dyDescent="0.2">
      <c r="A1845" s="1" t="s">
        <v>6</v>
      </c>
      <c r="B1845" s="1" t="s">
        <v>54</v>
      </c>
      <c r="C1845" s="1">
        <v>0.99099999999999999</v>
      </c>
      <c r="D1845" s="1">
        <v>0.99099999999999999</v>
      </c>
      <c r="E1845" s="2"/>
      <c r="G1845" t="str">
        <f>VLOOKUP(A1845,Sheet2!A2:B307,2)</f>
        <v>Syntyneet</v>
      </c>
      <c r="K1845" t="str">
        <f>VLOOKUP(B1845,Sheet2!A2:B307,2)</f>
        <v>Avopari ja lapsia, alle 7-v. lasten lkm perheissä</v>
      </c>
    </row>
    <row r="1846" spans="1:11" x14ac:dyDescent="0.2">
      <c r="A1846" s="1" t="s">
        <v>6</v>
      </c>
      <c r="B1846" s="1" t="s">
        <v>50</v>
      </c>
      <c r="C1846" s="1">
        <v>0.98699999999999999</v>
      </c>
      <c r="D1846" s="1">
        <v>0.98799999999999999</v>
      </c>
      <c r="E1846" s="4"/>
      <c r="G1846" t="str">
        <f>VLOOKUP(A1846,Sheet2!A2:B307,2)</f>
        <v>Syntyneet</v>
      </c>
      <c r="K1846" t="str">
        <f>VLOOKUP(B1846,Sheet2!A2:B307,2)</f>
        <v>Avopari ja lapsia, henkilöitä perheessä</v>
      </c>
    </row>
    <row r="1847" spans="1:11" x14ac:dyDescent="0.2">
      <c r="A1847" s="1" t="s">
        <v>6</v>
      </c>
      <c r="B1847" s="1" t="s">
        <v>67</v>
      </c>
      <c r="C1847" s="1">
        <v>0.96899999999999997</v>
      </c>
      <c r="D1847" s="1">
        <v>0.97199999999999998</v>
      </c>
      <c r="E1847" s="4"/>
      <c r="G1847" t="str">
        <f>VLOOKUP(A1847,Sheet2!A2:B307,2)</f>
        <v>Syntyneet</v>
      </c>
      <c r="K1847" t="str">
        <f>VLOOKUP(B1847,Sheet2!A2:B307,2)</f>
        <v>B Henkeen ja terveyteen kohdistuneet rikokset, miehet</v>
      </c>
    </row>
    <row r="1848" spans="1:11" x14ac:dyDescent="0.2">
      <c r="A1848" s="1" t="s">
        <v>6</v>
      </c>
      <c r="B1848" s="1" t="s">
        <v>72</v>
      </c>
      <c r="C1848" s="1">
        <v>0.96</v>
      </c>
      <c r="D1848" s="1">
        <v>0.96599999999999997</v>
      </c>
      <c r="E1848" s="2"/>
      <c r="G1848" t="str">
        <f>VLOOKUP(A1848,Sheet2!A2:B307,2)</f>
        <v>Syntyneet</v>
      </c>
      <c r="K1848" t="str">
        <f>VLOOKUP(B1848,Sheet2!A2:B307,2)</f>
        <v>B Henkeen ja terveyteen kohdistuneet rikokset, naiset</v>
      </c>
    </row>
    <row r="1849" spans="1:11" x14ac:dyDescent="0.2">
      <c r="A1849" s="1" t="s">
        <v>6</v>
      </c>
      <c r="B1849" s="1" t="s">
        <v>68</v>
      </c>
      <c r="C1849" s="1">
        <v>0.95299999999999996</v>
      </c>
      <c r="D1849" s="1">
        <v>0.95899999999999996</v>
      </c>
      <c r="E1849" s="2"/>
      <c r="G1849" t="str">
        <f>VLOOKUP(A1849,Sheet2!A2:B307,2)</f>
        <v>Syntyneet</v>
      </c>
      <c r="K1849" t="str">
        <f>VLOOKUP(B1849,Sheet2!A2:B307,2)</f>
        <v>C Seksuaalirikokset, miehet</v>
      </c>
    </row>
    <row r="1850" spans="1:11" x14ac:dyDescent="0.2">
      <c r="A1850" s="1" t="s">
        <v>6</v>
      </c>
      <c r="B1850" s="1" t="s">
        <v>22</v>
      </c>
      <c r="C1850" s="1">
        <v>0.98699999999999999</v>
      </c>
      <c r="D1850" s="1">
        <v>0.98799999999999999</v>
      </c>
      <c r="E1850" s="2"/>
      <c r="G1850" t="str">
        <f>VLOOKUP(A1850,Sheet2!A2:B307,2)</f>
        <v>Syntyneet</v>
      </c>
      <c r="K1850" t="str">
        <f>VLOOKUP(B1850,Sheet2!A2:B307,2)</f>
        <v>Ei perusasteen jälkeistä tutkintoa, miehet</v>
      </c>
    </row>
    <row r="1851" spans="1:11" x14ac:dyDescent="0.2">
      <c r="A1851" s="1" t="s">
        <v>6</v>
      </c>
      <c r="B1851" s="1" t="s">
        <v>23</v>
      </c>
      <c r="C1851" s="1">
        <v>0.98499999999999999</v>
      </c>
      <c r="D1851" s="1">
        <v>0.98599999999999999</v>
      </c>
      <c r="E1851" s="3">
        <v>0.85599999999999998</v>
      </c>
      <c r="G1851" t="str">
        <f>VLOOKUP(A1851,Sheet2!A2:B307,2)</f>
        <v>Syntyneet</v>
      </c>
      <c r="K1851" t="str">
        <f>VLOOKUP(B1851,Sheet2!A2:B307,2)</f>
        <v>Ei perusasteen jälkeistä tutkintoa, naiset</v>
      </c>
    </row>
    <row r="1852" spans="1:11" x14ac:dyDescent="0.2">
      <c r="A1852" s="1" t="s">
        <v>6</v>
      </c>
      <c r="B1852" s="1" t="s">
        <v>70</v>
      </c>
      <c r="C1852" s="1">
        <v>0.95699999999999996</v>
      </c>
      <c r="D1852" s="1">
        <v>0.96799999999999997</v>
      </c>
      <c r="E1852" s="2"/>
      <c r="G1852" t="str">
        <f>VLOOKUP(A1852,Sheet2!A2:B307,2)</f>
        <v>Syntyneet</v>
      </c>
      <c r="K1852" t="str">
        <f>VLOOKUP(B1852,Sheet2!A2:B307,2)</f>
        <v>Huumausainerikokset yhteensä, miehet</v>
      </c>
    </row>
    <row r="1853" spans="1:11" x14ac:dyDescent="0.2">
      <c r="A1853" s="1" t="s">
        <v>6</v>
      </c>
      <c r="B1853" s="1" t="s">
        <v>65</v>
      </c>
      <c r="C1853" s="1">
        <v>0.95799999999999996</v>
      </c>
      <c r="D1853" s="1">
        <v>0.92700000000000005</v>
      </c>
      <c r="E1853" s="4"/>
      <c r="G1853" t="str">
        <f>VLOOKUP(A1853,Sheet2!A2:B307,2)</f>
        <v>Syntyneet</v>
      </c>
      <c r="K1853" t="str">
        <f>VLOOKUP(B1853,Sheet2!A2:B307,2)</f>
        <v>Itsemurhan tutkinta</v>
      </c>
    </row>
    <row r="1854" spans="1:11" x14ac:dyDescent="0.2">
      <c r="A1854" s="1" t="s">
        <v>6</v>
      </c>
      <c r="B1854" s="1" t="s">
        <v>39</v>
      </c>
      <c r="C1854" s="1">
        <v>0.95599999999999996</v>
      </c>
      <c r="D1854" s="1">
        <v>0.95199999999999996</v>
      </c>
      <c r="E1854" s="4"/>
      <c r="G1854" t="str">
        <f>VLOOKUP(A1854,Sheet2!A2:B307,2)</f>
        <v>Syntyneet</v>
      </c>
      <c r="K1854" t="str">
        <f>VLOOKUP(B1854,Sheet2!A2:B307,2)</f>
        <v>Jalostuksen työllinen työvoima</v>
      </c>
    </row>
    <row r="1855" spans="1:11" x14ac:dyDescent="0.2">
      <c r="A1855" s="1" t="s">
        <v>6</v>
      </c>
      <c r="B1855" s="1" t="s">
        <v>37</v>
      </c>
      <c r="C1855" s="1">
        <v>0.95799999999999996</v>
      </c>
      <c r="D1855" s="1">
        <v>0.95899999999999996</v>
      </c>
      <c r="E1855" s="4"/>
      <c r="G1855" t="str">
        <f>VLOOKUP(A1855,Sheet2!A2:B307,2)</f>
        <v>Syntyneet</v>
      </c>
      <c r="K1855" t="str">
        <f>VLOOKUP(B1855,Sheet2!A2:B307,2)</f>
        <v>Jalostuksen työpaikat</v>
      </c>
    </row>
    <row r="1856" spans="1:11" x14ac:dyDescent="0.2">
      <c r="A1856" s="1" t="s">
        <v>6</v>
      </c>
      <c r="B1856" s="1" t="s">
        <v>64</v>
      </c>
      <c r="C1856" s="1">
        <v>0.98499999999999999</v>
      </c>
      <c r="D1856" s="1">
        <v>0.98699999999999999</v>
      </c>
      <c r="E1856" s="4"/>
      <c r="G1856" t="str">
        <f>VLOOKUP(A1856,Sheet2!A2:B307,2)</f>
        <v>Syntyneet</v>
      </c>
      <c r="K1856" t="str">
        <f>VLOOKUP(B1856,Sheet2!A2:B307,2)</f>
        <v>Kokonaan perusturvan varassa, asuntoväestö lapsia</v>
      </c>
    </row>
    <row r="1857" spans="1:11" x14ac:dyDescent="0.2">
      <c r="A1857" s="1" t="s">
        <v>6</v>
      </c>
      <c r="B1857" s="1" t="s">
        <v>61</v>
      </c>
      <c r="C1857" s="1">
        <v>0.98299999999999998</v>
      </c>
      <c r="D1857" s="1">
        <v>0.98299999999999998</v>
      </c>
      <c r="E1857" s="2"/>
      <c r="G1857" t="str">
        <f>VLOOKUP(A1857,Sheet2!A2:B307,2)</f>
        <v>Syntyneet</v>
      </c>
      <c r="K1857" t="str">
        <f>VLOOKUP(B1857,Sheet2!A2:B307,2)</f>
        <v>Kokonaan perusturvan varassa, koko asuntoväestö</v>
      </c>
    </row>
    <row r="1858" spans="1:11" x14ac:dyDescent="0.2">
      <c r="A1858" s="1" t="s">
        <v>6</v>
      </c>
      <c r="B1858" s="1" t="s">
        <v>26</v>
      </c>
      <c r="C1858" s="1">
        <v>0.99199999999999999</v>
      </c>
      <c r="D1858" s="1">
        <v>0.99199999999999999</v>
      </c>
      <c r="E1858" s="2"/>
      <c r="G1858" t="str">
        <f>VLOOKUP(A1858,Sheet2!A2:B307,2)</f>
        <v>Syntyneet</v>
      </c>
      <c r="K1858" t="str">
        <f>VLOOKUP(B1858,Sheet2!A2:B307,2)</f>
        <v>Korkea-asteen tutkinnon suorittaneet, miehet</v>
      </c>
    </row>
    <row r="1859" spans="1:11" x14ac:dyDescent="0.2">
      <c r="A1859" s="1" t="s">
        <v>6</v>
      </c>
      <c r="B1859" s="1" t="s">
        <v>27</v>
      </c>
      <c r="C1859" s="1">
        <v>0.99099999999999999</v>
      </c>
      <c r="D1859" s="1">
        <v>0.99099999999999999</v>
      </c>
      <c r="E1859" s="3">
        <v>-0.80900000000000005</v>
      </c>
      <c r="G1859" t="str">
        <f>VLOOKUP(A1859,Sheet2!A2:B307,2)</f>
        <v>Syntyneet</v>
      </c>
      <c r="K1859" t="str">
        <f>VLOOKUP(B1859,Sheet2!A2:B307,2)</f>
        <v>Korkea-asteen tutkinnon suorittaneet, naiset</v>
      </c>
    </row>
    <row r="1860" spans="1:11" x14ac:dyDescent="0.2">
      <c r="A1860" s="1" t="s">
        <v>6</v>
      </c>
      <c r="B1860" s="1" t="s">
        <v>11</v>
      </c>
      <c r="C1860" s="1">
        <v>0.95699999999999996</v>
      </c>
      <c r="D1860" s="1">
        <v>0.96699999999999997</v>
      </c>
      <c r="E1860" s="4"/>
      <c r="G1860" t="str">
        <f>VLOOKUP(A1860,Sheet2!A2:B307,2)</f>
        <v>Syntyneet</v>
      </c>
      <c r="K1860" t="str">
        <f>VLOOKUP(B1860,Sheet2!A2:B307,2)</f>
        <v>Maahanmuuttaneet</v>
      </c>
    </row>
    <row r="1861" spans="1:11" x14ac:dyDescent="0.2">
      <c r="A1861" s="1" t="s">
        <v>6</v>
      </c>
      <c r="B1861" s="1" t="s">
        <v>12</v>
      </c>
      <c r="C1861" s="1">
        <v>0.92900000000000005</v>
      </c>
      <c r="D1861" s="1">
        <v>0.94699999999999995</v>
      </c>
      <c r="E1861" s="2"/>
      <c r="G1861" t="str">
        <f>VLOOKUP(A1861,Sheet2!A2:B307,2)</f>
        <v>Syntyneet</v>
      </c>
      <c r="K1861" t="str">
        <f>VLOOKUP(B1861,Sheet2!A2:B307,2)</f>
        <v>Maastamuuttaneet</v>
      </c>
    </row>
    <row r="1862" spans="1:11" x14ac:dyDescent="0.2">
      <c r="A1862" s="1" t="s">
        <v>6</v>
      </c>
      <c r="B1862" s="1" t="s">
        <v>44</v>
      </c>
      <c r="C1862" s="1">
        <v>0.92600000000000005</v>
      </c>
      <c r="D1862" s="1">
        <v>0.90200000000000002</v>
      </c>
      <c r="E1862" s="2"/>
      <c r="G1862" t="str">
        <f>VLOOKUP(A1862,Sheet2!A2:B307,2)</f>
        <v>Syntyneet</v>
      </c>
      <c r="K1862" t="str">
        <f>VLOOKUP(B1862,Sheet2!A2:B307,2)</f>
        <v>Päästöt yhteensä pl. LULUCF-sektori</v>
      </c>
    </row>
    <row r="1863" spans="1:11" x14ac:dyDescent="0.2">
      <c r="A1863" s="1" t="s">
        <v>6</v>
      </c>
      <c r="B1863" s="1" t="s">
        <v>38</v>
      </c>
      <c r="C1863" s="1">
        <v>0.97599999999999998</v>
      </c>
      <c r="D1863" s="1">
        <v>0.97899999999999998</v>
      </c>
      <c r="E1863" s="4"/>
      <c r="G1863" t="str">
        <f>VLOOKUP(A1863,Sheet2!A2:B307,2)</f>
        <v>Syntyneet</v>
      </c>
      <c r="K1863" t="str">
        <f>VLOOKUP(B1863,Sheet2!A2:B307,2)</f>
        <v>Palvelujen työpaikat</v>
      </c>
    </row>
    <row r="1864" spans="1:11" x14ac:dyDescent="0.2">
      <c r="A1864" s="1" t="s">
        <v>6</v>
      </c>
      <c r="B1864" s="1" t="s">
        <v>40</v>
      </c>
      <c r="C1864" s="1">
        <v>0.99299999999999999</v>
      </c>
      <c r="D1864" s="1">
        <v>0.996</v>
      </c>
      <c r="E1864" s="2"/>
      <c r="G1864" t="str">
        <f>VLOOKUP(A1864,Sheet2!A2:B307,2)</f>
        <v>Syntyneet</v>
      </c>
      <c r="K1864" t="str">
        <f>VLOOKUP(B1864,Sheet2!A2:B307,2)</f>
        <v>Palvelutoimialojen työllinen työvoima</v>
      </c>
    </row>
    <row r="1865" spans="1:11" x14ac:dyDescent="0.2">
      <c r="A1865" s="1" t="s">
        <v>6</v>
      </c>
      <c r="B1865" s="1" t="s">
        <v>13</v>
      </c>
      <c r="C1865" s="1">
        <v>0.995</v>
      </c>
      <c r="D1865" s="1">
        <v>0.99399999999999999</v>
      </c>
      <c r="E1865" s="4"/>
      <c r="G1865" t="str">
        <f>VLOOKUP(A1865,Sheet2!A2:B307,2)</f>
        <v>Syntyneet</v>
      </c>
      <c r="K1865" t="str">
        <f>VLOOKUP(B1865,Sheet2!A2:B307,2)</f>
        <v>Perheiden lukumäärä</v>
      </c>
    </row>
    <row r="1866" spans="1:11" x14ac:dyDescent="0.2">
      <c r="A1866" s="1" t="s">
        <v>6</v>
      </c>
      <c r="B1866" s="1" t="s">
        <v>63</v>
      </c>
      <c r="C1866" s="1">
        <v>0.98199999999999998</v>
      </c>
      <c r="D1866" s="1">
        <v>0.98099999999999998</v>
      </c>
      <c r="E1866" s="4"/>
      <c r="G1866" t="str">
        <f>VLOOKUP(A1866,Sheet2!A2:B307,2)</f>
        <v>Syntyneet</v>
      </c>
      <c r="K1866" t="str">
        <f>VLOOKUP(B1866,Sheet2!A2:B307,2)</f>
        <v>Perusturvan osuus yli puolet tuloista, koko asuntoväestö</v>
      </c>
    </row>
    <row r="1867" spans="1:11" x14ac:dyDescent="0.2">
      <c r="A1867" s="1" t="s">
        <v>6</v>
      </c>
      <c r="B1867" s="1" t="s">
        <v>59</v>
      </c>
      <c r="C1867" s="1">
        <v>0.96099999999999997</v>
      </c>
      <c r="D1867" s="1">
        <v>0.95799999999999996</v>
      </c>
      <c r="E1867" s="4"/>
      <c r="G1867" t="str">
        <f>VLOOKUP(A1867,Sheet2!A2:B307,2)</f>
        <v>Syntyneet</v>
      </c>
      <c r="K1867" t="str">
        <f>VLOOKUP(B1867,Sheet2!A2:B307,2)</f>
        <v>Pienituloisten henkilöiden lukumäärä asuntoväestössä</v>
      </c>
    </row>
    <row r="1868" spans="1:11" x14ac:dyDescent="0.2">
      <c r="A1868" s="1" t="s">
        <v>6</v>
      </c>
      <c r="B1868" s="1" t="s">
        <v>60</v>
      </c>
      <c r="C1868" s="1">
        <v>0.98199999999999998</v>
      </c>
      <c r="D1868" s="1">
        <v>0.98599999999999999</v>
      </c>
      <c r="E1868" s="4"/>
      <c r="G1868" t="str">
        <f>VLOOKUP(A1868,Sheet2!A2:B307,2)</f>
        <v>Syntyneet</v>
      </c>
      <c r="K1868" t="str">
        <f>VLOOKUP(B1868,Sheet2!A2:B307,2)</f>
        <v>Pienituloisten lasten lukumäärä asuntoväestössä</v>
      </c>
    </row>
    <row r="1869" spans="1:11" x14ac:dyDescent="0.2">
      <c r="A1869" s="1" t="s">
        <v>6</v>
      </c>
      <c r="B1869" s="1" t="s">
        <v>62</v>
      </c>
      <c r="C1869" s="1">
        <v>0.98</v>
      </c>
      <c r="D1869" s="1">
        <v>0.98199999999999998</v>
      </c>
      <c r="E1869" s="4"/>
      <c r="G1869" t="str">
        <f>VLOOKUP(A1869,Sheet2!A2:B307,2)</f>
        <v>Syntyneet</v>
      </c>
      <c r="K1869" t="str">
        <f>VLOOKUP(B1869,Sheet2!A2:B307,2)</f>
        <v>Pitkittyneesti perusturvan varassa,  koko asuntoväestö</v>
      </c>
    </row>
    <row r="1870" spans="1:11" x14ac:dyDescent="0.2">
      <c r="A1870" s="1" t="s">
        <v>6</v>
      </c>
      <c r="B1870" s="1" t="s">
        <v>20</v>
      </c>
      <c r="C1870" s="1">
        <v>0.84</v>
      </c>
      <c r="D1870" s="1">
        <v>0.81899999999999995</v>
      </c>
      <c r="E1870" s="3">
        <v>0.84399999999999997</v>
      </c>
      <c r="G1870" t="str">
        <f>VLOOKUP(A1870,Sheet2!A2:B307,2)</f>
        <v>Syntyneet</v>
      </c>
      <c r="K1870" t="str">
        <f>VLOOKUP(B1870,Sheet2!A2:B307,2)</f>
        <v>Puutteellisesti varustetuissa tai varustetasoltaan tuntemattomissa asunnoissa asuvat asuntokunnat</v>
      </c>
    </row>
    <row r="1871" spans="1:11" x14ac:dyDescent="0.2">
      <c r="A1871" s="1" t="s">
        <v>6</v>
      </c>
      <c r="B1871" s="1" t="s">
        <v>69</v>
      </c>
      <c r="C1871" s="1">
        <v>0.95499999999999996</v>
      </c>
      <c r="D1871" s="1">
        <v>0.96899999999999997</v>
      </c>
      <c r="E1871" s="4"/>
      <c r="G1871" t="str">
        <f>VLOOKUP(A1871,Sheet2!A2:B307,2)</f>
        <v>Syntyneet</v>
      </c>
      <c r="K1871" t="str">
        <f>VLOOKUP(B1871,Sheet2!A2:B307,2)</f>
        <v>Rattijuopumukset yhteensä, miehet</v>
      </c>
    </row>
    <row r="1872" spans="1:11" x14ac:dyDescent="0.2">
      <c r="A1872" s="1" t="s">
        <v>6</v>
      </c>
      <c r="B1872" s="1" t="s">
        <v>10</v>
      </c>
      <c r="C1872" s="1">
        <v>0.98299999999999998</v>
      </c>
      <c r="D1872" s="1">
        <v>0.98699999999999999</v>
      </c>
      <c r="E1872" s="2"/>
      <c r="G1872" t="str">
        <f>VLOOKUP(A1872,Sheet2!A2:B307,2)</f>
        <v>Syntyneet</v>
      </c>
      <c r="K1872" t="str">
        <f>VLOOKUP(B1872,Sheet2!A2:B307,2)</f>
        <v>Syntyneet , äiti yli 34-vuotias</v>
      </c>
    </row>
    <row r="1873" spans="1:11" x14ac:dyDescent="0.2">
      <c r="A1873" s="1" t="s">
        <v>6</v>
      </c>
      <c r="B1873" s="1" t="s">
        <v>7</v>
      </c>
      <c r="C1873" s="1">
        <v>0.90400000000000003</v>
      </c>
      <c r="D1873" s="1">
        <v>0.88800000000000001</v>
      </c>
      <c r="E1873" s="4"/>
      <c r="G1873" t="str">
        <f>VLOOKUP(A1873,Sheet2!A2:B307,2)</f>
        <v>Syntyneet</v>
      </c>
      <c r="K1873" t="str">
        <f>VLOOKUP(B1873,Sheet2!A2:B307,2)</f>
        <v>Syntyneet, äiti alle 20-vuotias</v>
      </c>
    </row>
    <row r="1874" spans="1:11" x14ac:dyDescent="0.2">
      <c r="A1874" s="1" t="s">
        <v>6</v>
      </c>
      <c r="B1874" s="1" t="s">
        <v>28</v>
      </c>
      <c r="C1874" s="1">
        <v>0.98</v>
      </c>
      <c r="D1874" s="1">
        <v>0.97099999999999997</v>
      </c>
      <c r="E1874" s="4"/>
      <c r="G1874" t="str">
        <f>VLOOKUP(A1874,Sheet2!A2:B307,2)</f>
        <v>Syntyneet</v>
      </c>
      <c r="K1874" t="str">
        <f>VLOOKUP(B1874,Sheet2!A2:B307,2)</f>
        <v>Toisen asteen tutkinnon suorittaneet, miehet</v>
      </c>
    </row>
    <row r="1875" spans="1:11" x14ac:dyDescent="0.2">
      <c r="A1875" s="1" t="s">
        <v>6</v>
      </c>
      <c r="B1875" s="1" t="s">
        <v>29</v>
      </c>
      <c r="C1875" s="1">
        <v>0.98299999999999998</v>
      </c>
      <c r="D1875" s="1">
        <v>0.97599999999999998</v>
      </c>
      <c r="E1875" s="4"/>
      <c r="G1875" t="str">
        <f>VLOOKUP(A1875,Sheet2!A2:B307,2)</f>
        <v>Syntyneet</v>
      </c>
      <c r="K1875" t="str">
        <f>VLOOKUP(B1875,Sheet2!A2:B307,2)</f>
        <v>Toisen asteen tutkinnon suorittaneet, naiset</v>
      </c>
    </row>
    <row r="1876" spans="1:11" x14ac:dyDescent="0.2">
      <c r="A1876" s="1" t="s">
        <v>6</v>
      </c>
      <c r="B1876" s="1" t="s">
        <v>31</v>
      </c>
      <c r="C1876" s="1">
        <v>0.996</v>
      </c>
      <c r="D1876" s="1">
        <v>0.997</v>
      </c>
      <c r="E1876" s="2"/>
      <c r="G1876" t="str">
        <f>VLOOKUP(A1876,Sheet2!A2:B307,2)</f>
        <v>Syntyneet</v>
      </c>
      <c r="K1876" t="str">
        <f>VLOOKUP(B1876,Sheet2!A2:B307,2)</f>
        <v>Työlliset, 18-64-vuotiaat</v>
      </c>
    </row>
    <row r="1877" spans="1:11" x14ac:dyDescent="0.2">
      <c r="A1877" s="1" t="s">
        <v>6</v>
      </c>
      <c r="B1877" s="1" t="s">
        <v>33</v>
      </c>
      <c r="C1877" s="1">
        <v>0.97799999999999998</v>
      </c>
      <c r="D1877" s="1">
        <v>0.97699999999999998</v>
      </c>
      <c r="E1877" s="1">
        <v>0.92800000000000005</v>
      </c>
      <c r="G1877" t="str">
        <f>VLOOKUP(A1877,Sheet2!A2:B307,2)</f>
        <v>Syntyneet</v>
      </c>
      <c r="K1877" t="str">
        <f>VLOOKUP(B1877,Sheet2!A2:B307,2)</f>
        <v>Työttömät, 18-64-vuotiaat</v>
      </c>
    </row>
    <row r="1878" spans="1:11" x14ac:dyDescent="0.2">
      <c r="A1878" s="1" t="s">
        <v>6</v>
      </c>
      <c r="B1878" s="1" t="s">
        <v>47</v>
      </c>
      <c r="C1878" s="1">
        <v>0.94299999999999995</v>
      </c>
      <c r="D1878" s="1">
        <v>0.95599999999999996</v>
      </c>
      <c r="E1878" s="4"/>
      <c r="G1878" t="str">
        <f>VLOOKUP(A1878,Sheet2!A2:B307,2)</f>
        <v>Syntyneet</v>
      </c>
      <c r="K1878" t="str">
        <f>VLOOKUP(B1878,Sheet2!A2:B307,2)</f>
        <v>Ulkomaalaistaustaisia</v>
      </c>
    </row>
    <row r="1879" spans="1:11" x14ac:dyDescent="0.2">
      <c r="A1879" s="1" t="s">
        <v>6</v>
      </c>
      <c r="B1879" s="1" t="s">
        <v>46</v>
      </c>
      <c r="C1879" s="1">
        <v>0.95299999999999996</v>
      </c>
      <c r="D1879" s="1">
        <v>0.96399999999999997</v>
      </c>
      <c r="E1879" s="2"/>
      <c r="G1879" t="str">
        <f>VLOOKUP(A1879,Sheet2!A2:B307,2)</f>
        <v>Syntyneet</v>
      </c>
      <c r="K1879" t="str">
        <f>VLOOKUP(B1879,Sheet2!A2:B307,2)</f>
        <v>Ulkomailla syntyneitä</v>
      </c>
    </row>
    <row r="1880" spans="1:11" x14ac:dyDescent="0.2">
      <c r="A1880" s="1" t="s">
        <v>6</v>
      </c>
      <c r="B1880" s="1" t="s">
        <v>48</v>
      </c>
      <c r="C1880" s="1">
        <v>0.997</v>
      </c>
      <c r="D1880" s="1">
        <v>0.996</v>
      </c>
      <c r="E1880" s="2"/>
      <c r="G1880" t="str">
        <f>VLOOKUP(A1880,Sheet2!A2:B307,2)</f>
        <v>Syntyneet</v>
      </c>
      <c r="K1880" t="str">
        <f>VLOOKUP(B1880,Sheet2!A2:B307,2)</f>
        <v>Väestö taajamissa</v>
      </c>
    </row>
    <row r="1881" spans="1:11" x14ac:dyDescent="0.2">
      <c r="A1881" s="1" t="s">
        <v>6</v>
      </c>
      <c r="B1881" s="1" t="s">
        <v>24</v>
      </c>
      <c r="C1881" s="1">
        <v>0.996</v>
      </c>
      <c r="D1881" s="1">
        <v>0.99299999999999999</v>
      </c>
      <c r="E1881" s="1">
        <v>-0.81100000000000005</v>
      </c>
      <c r="G1881" t="str">
        <f>VLOOKUP(A1881,Sheet2!A2:B307,2)</f>
        <v>Syntyneet</v>
      </c>
      <c r="K1881" t="str">
        <f>VLOOKUP(B1881,Sheet2!A2:B307,2)</f>
        <v>Vähintään toisen asteen tutkinnon suorittaneet, miehet</v>
      </c>
    </row>
    <row r="1882" spans="1:11" x14ac:dyDescent="0.2">
      <c r="A1882" s="1" t="s">
        <v>6</v>
      </c>
      <c r="B1882" s="1" t="s">
        <v>25</v>
      </c>
      <c r="C1882" s="1">
        <v>0.99399999999999999</v>
      </c>
      <c r="D1882" s="1">
        <v>0.99199999999999999</v>
      </c>
      <c r="E1882" s="1">
        <v>-0.81100000000000005</v>
      </c>
      <c r="G1882" t="str">
        <f>VLOOKUP(A1882,Sheet2!A2:B307,2)</f>
        <v>Syntyneet</v>
      </c>
      <c r="K1882" t="str">
        <f>VLOOKUP(B1882,Sheet2!A2:B307,2)</f>
        <v>Vähintään toisen asteen tutkinnon suorittaneet, naiset</v>
      </c>
    </row>
    <row r="1883" spans="1:11" x14ac:dyDescent="0.2">
      <c r="A1883" s="1" t="s">
        <v>6</v>
      </c>
      <c r="B1883" s="1" t="s">
        <v>73</v>
      </c>
      <c r="C1883" s="1">
        <v>0.98599999999999999</v>
      </c>
      <c r="D1883" s="1">
        <v>0.98899999999999999</v>
      </c>
      <c r="E1883" s="2"/>
      <c r="G1883" t="str">
        <f>VLOOKUP(A1883,Sheet2!A2:B307,2)</f>
        <v>Syntyneet</v>
      </c>
      <c r="K1883" t="str">
        <f>VLOOKUP(B1883,Sheet2!A2:B307,2)</f>
        <v>Velallisten lkm</v>
      </c>
    </row>
    <row r="1884" spans="1:11" x14ac:dyDescent="0.2">
      <c r="A1884" s="1" t="s">
        <v>6</v>
      </c>
      <c r="B1884" s="1" t="s">
        <v>35</v>
      </c>
      <c r="C1884" s="1">
        <v>0.98599999999999999</v>
      </c>
      <c r="D1884" s="1">
        <v>0.98799999999999999</v>
      </c>
      <c r="E1884" s="2"/>
      <c r="G1884" t="str">
        <f>VLOOKUP(A1884,Sheet2!A2:B307,2)</f>
        <v>Syntyneet</v>
      </c>
      <c r="K1884" t="str">
        <f>VLOOKUP(B1884,Sheet2!A2:B307,2)</f>
        <v>Yrittäjät</v>
      </c>
    </row>
    <row r="1885" spans="1:11" x14ac:dyDescent="0.2">
      <c r="A1885" s="1" t="s">
        <v>10</v>
      </c>
      <c r="B1885" s="1" t="s">
        <v>45</v>
      </c>
      <c r="C1885" s="1">
        <v>0.98299999999999998</v>
      </c>
      <c r="D1885" s="1">
        <v>0.98699999999999999</v>
      </c>
      <c r="E1885" s="4"/>
      <c r="G1885" t="str">
        <f>VLOOKUP(A1885,Sheet2!A2:B307,2)</f>
        <v>Syntyneet , äiti yli 34-vuotias</v>
      </c>
      <c r="K1885">
        <f>VLOOKUP(B1885,Sheet2!A2:B307,2)</f>
        <v>0</v>
      </c>
    </row>
    <row r="1886" spans="1:11" x14ac:dyDescent="0.2">
      <c r="A1886" s="1" t="s">
        <v>10</v>
      </c>
      <c r="B1886" s="1" t="s">
        <v>34</v>
      </c>
      <c r="C1886" s="1">
        <v>0.96699999999999997</v>
      </c>
      <c r="D1886" s="1">
        <v>0.97199999999999998</v>
      </c>
      <c r="E1886" s="1">
        <v>0.80400000000000005</v>
      </c>
      <c r="G1886" t="str">
        <f>VLOOKUP(A1886,Sheet2!A2:B307,2)</f>
        <v>Syntyneet , äiti yli 34-vuotias</v>
      </c>
      <c r="K1886" t="str">
        <f>VLOOKUP(B1886,Sheet2!A2:B307,2)</f>
        <v>0-14 -vuotiaat</v>
      </c>
    </row>
    <row r="1887" spans="1:11" x14ac:dyDescent="0.2">
      <c r="A1887" s="1" t="s">
        <v>10</v>
      </c>
      <c r="B1887" s="1" t="s">
        <v>41</v>
      </c>
      <c r="C1887" s="1">
        <v>0.98599999999999999</v>
      </c>
      <c r="D1887" s="1">
        <v>0.98499999999999999</v>
      </c>
      <c r="E1887" s="2"/>
      <c r="G1887" t="str">
        <f>VLOOKUP(A1887,Sheet2!A2:B307,2)</f>
        <v>Syntyneet , äiti yli 34-vuotias</v>
      </c>
      <c r="K1887" t="str">
        <f>VLOOKUP(B1887,Sheet2!A2:B307,2)</f>
        <v>1.1.1.1 Tulovero ansiotulosta valtionverotuksessa (TVL 124§ 1 mom.)</v>
      </c>
    </row>
    <row r="1888" spans="1:11" x14ac:dyDescent="0.2">
      <c r="A1888" s="1" t="s">
        <v>10</v>
      </c>
      <c r="B1888" s="1" t="s">
        <v>42</v>
      </c>
      <c r="C1888" s="1">
        <v>0.98799999999999999</v>
      </c>
      <c r="D1888" s="1">
        <v>0.98399999999999999</v>
      </c>
      <c r="E1888" s="4"/>
      <c r="G1888" t="str">
        <f>VLOOKUP(A1888,Sheet2!A2:B307,2)</f>
        <v>Syntyneet , äiti yli 34-vuotias</v>
      </c>
      <c r="K1888" t="str">
        <f>VLOOKUP(B1888,Sheet2!A2:B307,2)</f>
        <v>1.1.1.2 Tulovero pääomatulosta valtionverotuksessa (TVL 124 § 2 mom.)</v>
      </c>
    </row>
    <row r="1889" spans="1:11" x14ac:dyDescent="0.2">
      <c r="A1889" s="1" t="s">
        <v>10</v>
      </c>
      <c r="B1889" s="1" t="s">
        <v>43</v>
      </c>
      <c r="C1889" s="1">
        <v>0.99099999999999999</v>
      </c>
      <c r="D1889" s="1">
        <v>0.99</v>
      </c>
      <c r="E1889" s="4"/>
      <c r="G1889" t="str">
        <f>VLOOKUP(A1889,Sheet2!A2:B307,2)</f>
        <v>Syntyneet , äiti yli 34-vuotias</v>
      </c>
      <c r="K1889" t="str">
        <f>VLOOKUP(B1889,Sheet2!A2:B307,2)</f>
        <v>1.1.2.1 Kunnallisvero kunnille</v>
      </c>
    </row>
    <row r="1890" spans="1:11" x14ac:dyDescent="0.2">
      <c r="A1890" s="1" t="s">
        <v>10</v>
      </c>
      <c r="B1890" s="1" t="s">
        <v>66</v>
      </c>
      <c r="C1890" s="1">
        <v>0.96699999999999997</v>
      </c>
      <c r="D1890" s="1">
        <v>0.96899999999999997</v>
      </c>
      <c r="E1890" s="2"/>
      <c r="G1890" t="str">
        <f>VLOOKUP(A1890,Sheet2!A2:B307,2)</f>
        <v>Syntyneet , äiti yli 34-vuotias</v>
      </c>
      <c r="K1890" t="str">
        <f>VLOOKUP(B1890,Sheet2!A2:B307,2)</f>
        <v>A Omaisuusrikokset, miehet</v>
      </c>
    </row>
    <row r="1891" spans="1:11" x14ac:dyDescent="0.2">
      <c r="A1891" s="1" t="s">
        <v>10</v>
      </c>
      <c r="B1891" s="1" t="s">
        <v>71</v>
      </c>
      <c r="C1891" s="1">
        <v>0.96799999999999997</v>
      </c>
      <c r="D1891" s="1">
        <v>0.96899999999999997</v>
      </c>
      <c r="E1891" s="2"/>
      <c r="G1891" t="str">
        <f>VLOOKUP(A1891,Sheet2!A2:B307,2)</f>
        <v>Syntyneet , äiti yli 34-vuotias</v>
      </c>
      <c r="K1891" t="str">
        <f>VLOOKUP(B1891,Sheet2!A2:B307,2)</f>
        <v>A Omaisuusrikokset, naiset</v>
      </c>
    </row>
    <row r="1892" spans="1:11" x14ac:dyDescent="0.2">
      <c r="A1892" s="1" t="s">
        <v>10</v>
      </c>
      <c r="B1892" s="1" t="s">
        <v>15</v>
      </c>
      <c r="C1892" s="1">
        <v>0.99099999999999999</v>
      </c>
      <c r="D1892" s="1">
        <v>0.99399999999999999</v>
      </c>
      <c r="E1892" s="2"/>
      <c r="G1892" t="str">
        <f>VLOOKUP(A1892,Sheet2!A2:B307,2)</f>
        <v>Syntyneet , äiti yli 34-vuotias</v>
      </c>
      <c r="K1892" t="str">
        <f>VLOOKUP(B1892,Sheet2!A2:B307,2)</f>
        <v>Ahtaasti asuvat asuntokunnat</v>
      </c>
    </row>
    <row r="1893" spans="1:11" x14ac:dyDescent="0.2">
      <c r="A1893" s="1" t="s">
        <v>10</v>
      </c>
      <c r="B1893" s="1" t="s">
        <v>30</v>
      </c>
      <c r="C1893" s="1">
        <v>0.98799999999999999</v>
      </c>
      <c r="D1893" s="1">
        <v>0.98699999999999999</v>
      </c>
      <c r="E1893" s="4"/>
      <c r="G1893" t="str">
        <f>VLOOKUP(A1893,Sheet2!A2:B307,2)</f>
        <v>Syntyneet , äiti yli 34-vuotias</v>
      </c>
      <c r="K1893" t="str">
        <f>VLOOKUP(B1893,Sheet2!A2:B307,2)</f>
        <v>Alueella asuvan työllisen työvoiman määrä</v>
      </c>
    </row>
    <row r="1894" spans="1:11" x14ac:dyDescent="0.2">
      <c r="A1894" s="1" t="s">
        <v>10</v>
      </c>
      <c r="B1894" s="1" t="s">
        <v>36</v>
      </c>
      <c r="C1894" s="1">
        <v>0.98299999999999998</v>
      </c>
      <c r="D1894" s="1">
        <v>0.98599999999999999</v>
      </c>
      <c r="E1894" s="2"/>
      <c r="G1894" t="str">
        <f>VLOOKUP(A1894,Sheet2!A2:B307,2)</f>
        <v>Syntyneet , äiti yli 34-vuotias</v>
      </c>
      <c r="K1894" t="str">
        <f>VLOOKUP(B1894,Sheet2!A2:B307,2)</f>
        <v>Alueella olevien työpaikkojen lukumäärä</v>
      </c>
    </row>
    <row r="1895" spans="1:11" x14ac:dyDescent="0.2">
      <c r="A1895" s="1" t="s">
        <v>10</v>
      </c>
      <c r="B1895" s="1" t="s">
        <v>32</v>
      </c>
      <c r="C1895" s="1">
        <v>0.96799999999999997</v>
      </c>
      <c r="D1895" s="1">
        <v>0.96699999999999997</v>
      </c>
      <c r="E1895" s="4"/>
      <c r="G1895" t="str">
        <f>VLOOKUP(A1895,Sheet2!A2:B307,2)</f>
        <v>Syntyneet , äiti yli 34-vuotias</v>
      </c>
      <c r="K1895" t="str">
        <f>VLOOKUP(B1895,Sheet2!A2:B307,2)</f>
        <v>Asuinkunnassa työssäkäyvät</v>
      </c>
    </row>
    <row r="1896" spans="1:11" x14ac:dyDescent="0.2">
      <c r="A1896" s="1" t="s">
        <v>10</v>
      </c>
      <c r="B1896" s="1" t="s">
        <v>16</v>
      </c>
      <c r="C1896" s="1">
        <v>0.96199999999999997</v>
      </c>
      <c r="D1896" s="1">
        <v>0.95899999999999996</v>
      </c>
      <c r="E1896" s="4"/>
      <c r="G1896" t="str">
        <f>VLOOKUP(A1896,Sheet2!A2:B307,2)</f>
        <v>Syntyneet , äiti yli 34-vuotias</v>
      </c>
      <c r="K1896" t="str">
        <f>VLOOKUP(B1896,Sheet2!A2:B307,2)</f>
        <v>Asuntokunnan koko (1 henkilö)</v>
      </c>
    </row>
    <row r="1897" spans="1:11" x14ac:dyDescent="0.2">
      <c r="A1897" s="1" t="s">
        <v>10</v>
      </c>
      <c r="B1897" s="1" t="s">
        <v>17</v>
      </c>
      <c r="C1897" s="1">
        <v>0.96799999999999997</v>
      </c>
      <c r="D1897" s="1">
        <v>0.96899999999999997</v>
      </c>
      <c r="E1897" s="4"/>
      <c r="G1897" t="str">
        <f>VLOOKUP(A1897,Sheet2!A2:B307,2)</f>
        <v>Syntyneet , äiti yli 34-vuotias</v>
      </c>
      <c r="K1897" t="str">
        <f>VLOOKUP(B1897,Sheet2!A2:B307,2)</f>
        <v>Asuntokunnan koko (2 henkilöä)</v>
      </c>
    </row>
    <row r="1898" spans="1:11" x14ac:dyDescent="0.2">
      <c r="A1898" s="1" t="s">
        <v>10</v>
      </c>
      <c r="B1898" s="1" t="s">
        <v>18</v>
      </c>
      <c r="C1898" s="1">
        <v>0.98299999999999998</v>
      </c>
      <c r="D1898" s="1">
        <v>0.98399999999999999</v>
      </c>
      <c r="E1898" s="4"/>
      <c r="G1898" t="str">
        <f>VLOOKUP(A1898,Sheet2!A2:B307,2)</f>
        <v>Syntyneet , äiti yli 34-vuotias</v>
      </c>
      <c r="K1898" t="str">
        <f>VLOOKUP(B1898,Sheet2!A2:B307,2)</f>
        <v>Asuntokunnan koko (3 henkilöä)</v>
      </c>
    </row>
    <row r="1899" spans="1:11" x14ac:dyDescent="0.2">
      <c r="A1899" s="1" t="s">
        <v>10</v>
      </c>
      <c r="B1899" s="1" t="s">
        <v>19</v>
      </c>
      <c r="C1899" s="1">
        <v>0.96399999999999997</v>
      </c>
      <c r="D1899" s="1">
        <v>0.96899999999999997</v>
      </c>
      <c r="E1899" s="2"/>
      <c r="G1899" t="str">
        <f>VLOOKUP(A1899,Sheet2!A2:B307,2)</f>
        <v>Syntyneet , äiti yli 34-vuotias</v>
      </c>
      <c r="K1899" t="str">
        <f>VLOOKUP(B1899,Sheet2!A2:B307,2)</f>
        <v>Asuntokunnan koko (4+ henkilöä)</v>
      </c>
    </row>
    <row r="1900" spans="1:11" x14ac:dyDescent="0.2">
      <c r="A1900" s="1" t="s">
        <v>10</v>
      </c>
      <c r="B1900" s="1" t="s">
        <v>14</v>
      </c>
      <c r="C1900" s="1">
        <v>0.97299999999999998</v>
      </c>
      <c r="D1900" s="1">
        <v>0.97099999999999997</v>
      </c>
      <c r="E1900" s="2"/>
      <c r="G1900" t="str">
        <f>VLOOKUP(A1900,Sheet2!A2:B307,2)</f>
        <v>Syntyneet , äiti yli 34-vuotias</v>
      </c>
      <c r="K1900" t="str">
        <f>VLOOKUP(B1900,Sheet2!A2:B307,2)</f>
        <v>Asuntokuntien lukumäärä</v>
      </c>
    </row>
    <row r="1901" spans="1:11" x14ac:dyDescent="0.2">
      <c r="A1901" s="1" t="s">
        <v>10</v>
      </c>
      <c r="B1901" s="1" t="s">
        <v>55</v>
      </c>
      <c r="C1901" s="1">
        <v>0.98599999999999999</v>
      </c>
      <c r="D1901" s="1">
        <v>0.98699999999999999</v>
      </c>
      <c r="E1901" s="4"/>
      <c r="G1901" t="str">
        <f>VLOOKUP(A1901,Sheet2!A2:B307,2)</f>
        <v>Syntyneet , äiti yli 34-vuotias</v>
      </c>
      <c r="K1901" t="str">
        <f>VLOOKUP(B1901,Sheet2!A2:B307,2)</f>
        <v>Avioliiton solmineet miehet, puoliso eri sukupuolta</v>
      </c>
    </row>
    <row r="1902" spans="1:11" x14ac:dyDescent="0.2">
      <c r="A1902" s="1" t="s">
        <v>10</v>
      </c>
      <c r="B1902" s="1" t="s">
        <v>56</v>
      </c>
      <c r="C1902" s="1">
        <v>0.98699999999999999</v>
      </c>
      <c r="D1902" s="1">
        <v>0.98699999999999999</v>
      </c>
      <c r="E1902" s="4"/>
      <c r="G1902" t="str">
        <f>VLOOKUP(A1902,Sheet2!A2:B307,2)</f>
        <v>Syntyneet , äiti yli 34-vuotias</v>
      </c>
      <c r="K1902" t="str">
        <f>VLOOKUP(B1902,Sheet2!A2:B307,2)</f>
        <v>Avioliiton solmineet naiset, puoliso eri sukupuolta</v>
      </c>
    </row>
    <row r="1903" spans="1:11" x14ac:dyDescent="0.2">
      <c r="A1903" s="1" t="s">
        <v>10</v>
      </c>
      <c r="B1903" s="1" t="s">
        <v>57</v>
      </c>
      <c r="C1903" s="1">
        <v>0.97699999999999998</v>
      </c>
      <c r="D1903" s="1">
        <v>0.96899999999999997</v>
      </c>
      <c r="E1903" s="2"/>
      <c r="G1903" t="str">
        <f>VLOOKUP(A1903,Sheet2!A2:B307,2)</f>
        <v>Syntyneet , äiti yli 34-vuotias</v>
      </c>
      <c r="K1903" t="str">
        <f>VLOOKUP(B1903,Sheet2!A2:B307,2)</f>
        <v>Avioliitosta eronneet miehet, puoliso eri sukupuolta</v>
      </c>
    </row>
    <row r="1904" spans="1:11" x14ac:dyDescent="0.2">
      <c r="A1904" s="1" t="s">
        <v>10</v>
      </c>
      <c r="B1904" s="1" t="s">
        <v>58</v>
      </c>
      <c r="C1904" s="1">
        <v>0.97399999999999998</v>
      </c>
      <c r="D1904" s="1">
        <v>0.96499999999999997</v>
      </c>
      <c r="E1904" s="2"/>
      <c r="G1904" t="str">
        <f>VLOOKUP(A1904,Sheet2!A2:B307,2)</f>
        <v>Syntyneet , äiti yli 34-vuotias</v>
      </c>
      <c r="K1904" t="str">
        <f>VLOOKUP(B1904,Sheet2!A2:B307,2)</f>
        <v>Avioliitosta eronneet naiset, puoliso eri sukupuolta</v>
      </c>
    </row>
    <row r="1905" spans="1:11" x14ac:dyDescent="0.2">
      <c r="A1905" s="1" t="s">
        <v>10</v>
      </c>
      <c r="B1905" s="1" t="s">
        <v>51</v>
      </c>
      <c r="C1905" s="1">
        <v>0.97699999999999998</v>
      </c>
      <c r="D1905" s="1">
        <v>0.98299999999999998</v>
      </c>
      <c r="E1905" s="4"/>
      <c r="G1905" t="str">
        <f>VLOOKUP(A1905,Sheet2!A2:B307,2)</f>
        <v>Syntyneet , äiti yli 34-vuotias</v>
      </c>
      <c r="K1905" t="str">
        <f>VLOOKUP(B1905,Sheet2!A2:B307,2)</f>
        <v>Aviopari tai rekisteröity pari ja lapsia, alle 3-v. lasten lkm perheissä</v>
      </c>
    </row>
    <row r="1906" spans="1:11" x14ac:dyDescent="0.2">
      <c r="A1906" s="1" t="s">
        <v>10</v>
      </c>
      <c r="B1906" s="1" t="s">
        <v>53</v>
      </c>
      <c r="C1906" s="1">
        <v>0.96699999999999997</v>
      </c>
      <c r="D1906" s="1">
        <v>0.97799999999999998</v>
      </c>
      <c r="E1906" s="2"/>
      <c r="G1906" t="str">
        <f>VLOOKUP(A1906,Sheet2!A2:B307,2)</f>
        <v>Syntyneet , äiti yli 34-vuotias</v>
      </c>
      <c r="K1906" t="str">
        <f>VLOOKUP(B1906,Sheet2!A2:B307,2)</f>
        <v>Aviopari tai rekisteröity pari ja lapsia, alle 7-v. lasten lkm perheissä</v>
      </c>
    </row>
    <row r="1907" spans="1:11" x14ac:dyDescent="0.2">
      <c r="A1907" s="1" t="s">
        <v>10</v>
      </c>
      <c r="B1907" s="1" t="s">
        <v>49</v>
      </c>
      <c r="C1907" s="1">
        <v>0.96099999999999997</v>
      </c>
      <c r="D1907" s="1">
        <v>0.96499999999999997</v>
      </c>
      <c r="E1907" s="4"/>
      <c r="G1907" t="str">
        <f>VLOOKUP(A1907,Sheet2!A2:B307,2)</f>
        <v>Syntyneet , äiti yli 34-vuotias</v>
      </c>
      <c r="K1907" t="str">
        <f>VLOOKUP(B1907,Sheet2!A2:B307,2)</f>
        <v>Aviopari tai rekisteröity pari ja lapsia, henkilöitä perheessä</v>
      </c>
    </row>
    <row r="1908" spans="1:11" x14ac:dyDescent="0.2">
      <c r="A1908" s="1" t="s">
        <v>10</v>
      </c>
      <c r="B1908" s="1" t="s">
        <v>52</v>
      </c>
      <c r="C1908" s="1">
        <v>0.96399999999999997</v>
      </c>
      <c r="D1908" s="1">
        <v>0.97</v>
      </c>
      <c r="E1908" s="4"/>
      <c r="G1908" t="str">
        <f>VLOOKUP(A1908,Sheet2!A2:B307,2)</f>
        <v>Syntyneet , äiti yli 34-vuotias</v>
      </c>
      <c r="K1908" t="str">
        <f>VLOOKUP(B1908,Sheet2!A2:B307,2)</f>
        <v>Avopari ja lapsia, alle 3-v. lasten lkm perheissä</v>
      </c>
    </row>
    <row r="1909" spans="1:11" x14ac:dyDescent="0.2">
      <c r="A1909" s="1" t="s">
        <v>10</v>
      </c>
      <c r="B1909" s="1" t="s">
        <v>54</v>
      </c>
      <c r="C1909" s="1">
        <v>0.96099999999999997</v>
      </c>
      <c r="D1909" s="1">
        <v>0.96699999999999997</v>
      </c>
      <c r="E1909" s="4"/>
      <c r="G1909" t="str">
        <f>VLOOKUP(A1909,Sheet2!A2:B307,2)</f>
        <v>Syntyneet , äiti yli 34-vuotias</v>
      </c>
      <c r="K1909" t="str">
        <f>VLOOKUP(B1909,Sheet2!A2:B307,2)</f>
        <v>Avopari ja lapsia, alle 7-v. lasten lkm perheissä</v>
      </c>
    </row>
    <row r="1910" spans="1:11" x14ac:dyDescent="0.2">
      <c r="A1910" s="1" t="s">
        <v>10</v>
      </c>
      <c r="B1910" s="1" t="s">
        <v>50</v>
      </c>
      <c r="C1910" s="1">
        <v>0.95699999999999996</v>
      </c>
      <c r="D1910" s="1">
        <v>0.96</v>
      </c>
      <c r="E1910" s="4"/>
      <c r="G1910" t="str">
        <f>VLOOKUP(A1910,Sheet2!A2:B307,2)</f>
        <v>Syntyneet , äiti yli 34-vuotias</v>
      </c>
      <c r="K1910" t="str">
        <f>VLOOKUP(B1910,Sheet2!A2:B307,2)</f>
        <v>Avopari ja lapsia, henkilöitä perheessä</v>
      </c>
    </row>
    <row r="1911" spans="1:11" x14ac:dyDescent="0.2">
      <c r="A1911" s="1" t="s">
        <v>10</v>
      </c>
      <c r="B1911" s="1" t="s">
        <v>67</v>
      </c>
      <c r="C1911" s="1">
        <v>0.95899999999999996</v>
      </c>
      <c r="D1911" s="1">
        <v>0.95799999999999996</v>
      </c>
      <c r="E1911" s="4"/>
      <c r="G1911" t="str">
        <f>VLOOKUP(A1911,Sheet2!A2:B307,2)</f>
        <v>Syntyneet , äiti yli 34-vuotias</v>
      </c>
      <c r="K1911" t="str">
        <f>VLOOKUP(B1911,Sheet2!A2:B307,2)</f>
        <v>B Henkeen ja terveyteen kohdistuneet rikokset, miehet</v>
      </c>
    </row>
    <row r="1912" spans="1:11" x14ac:dyDescent="0.2">
      <c r="A1912" s="1" t="s">
        <v>10</v>
      </c>
      <c r="B1912" s="1" t="s">
        <v>72</v>
      </c>
      <c r="C1912" s="1">
        <v>0.96099999999999997</v>
      </c>
      <c r="D1912" s="1">
        <v>0.95699999999999996</v>
      </c>
      <c r="E1912" s="4"/>
      <c r="G1912" t="str">
        <f>VLOOKUP(A1912,Sheet2!A2:B307,2)</f>
        <v>Syntyneet , äiti yli 34-vuotias</v>
      </c>
      <c r="K1912" t="str">
        <f>VLOOKUP(B1912,Sheet2!A2:B307,2)</f>
        <v>B Henkeen ja terveyteen kohdistuneet rikokset, naiset</v>
      </c>
    </row>
    <row r="1913" spans="1:11" x14ac:dyDescent="0.2">
      <c r="A1913" s="1" t="s">
        <v>10</v>
      </c>
      <c r="B1913" s="1" t="s">
        <v>68</v>
      </c>
      <c r="C1913" s="1">
        <v>0.93200000000000005</v>
      </c>
      <c r="D1913" s="1">
        <v>0.96699999999999997</v>
      </c>
      <c r="E1913" s="4"/>
      <c r="G1913" t="str">
        <f>VLOOKUP(A1913,Sheet2!A2:B307,2)</f>
        <v>Syntyneet , äiti yli 34-vuotias</v>
      </c>
      <c r="K1913" t="str">
        <f>VLOOKUP(B1913,Sheet2!A2:B307,2)</f>
        <v>C Seksuaalirikokset, miehet</v>
      </c>
    </row>
    <row r="1914" spans="1:11" x14ac:dyDescent="0.2">
      <c r="A1914" s="1" t="s">
        <v>10</v>
      </c>
      <c r="B1914" s="1" t="s">
        <v>22</v>
      </c>
      <c r="C1914" s="1">
        <v>0.97299999999999998</v>
      </c>
      <c r="D1914" s="1">
        <v>0.97099999999999997</v>
      </c>
      <c r="E1914" s="2"/>
      <c r="G1914" t="str">
        <f>VLOOKUP(A1914,Sheet2!A2:B307,2)</f>
        <v>Syntyneet , äiti yli 34-vuotias</v>
      </c>
      <c r="K1914" t="str">
        <f>VLOOKUP(B1914,Sheet2!A2:B307,2)</f>
        <v>Ei perusasteen jälkeistä tutkintoa, miehet</v>
      </c>
    </row>
    <row r="1915" spans="1:11" x14ac:dyDescent="0.2">
      <c r="A1915" s="1" t="s">
        <v>10</v>
      </c>
      <c r="B1915" s="1" t="s">
        <v>23</v>
      </c>
      <c r="C1915" s="1">
        <v>0.96799999999999997</v>
      </c>
      <c r="D1915" s="1">
        <v>0.96699999999999997</v>
      </c>
      <c r="E1915" s="4"/>
      <c r="G1915" t="str">
        <f>VLOOKUP(A1915,Sheet2!A2:B307,2)</f>
        <v>Syntyneet , äiti yli 34-vuotias</v>
      </c>
      <c r="K1915" t="str">
        <f>VLOOKUP(B1915,Sheet2!A2:B307,2)</f>
        <v>Ei perusasteen jälkeistä tutkintoa, naiset</v>
      </c>
    </row>
    <row r="1916" spans="1:11" x14ac:dyDescent="0.2">
      <c r="A1916" s="1" t="s">
        <v>10</v>
      </c>
      <c r="B1916" s="1" t="s">
        <v>70</v>
      </c>
      <c r="C1916" s="1">
        <v>0.93400000000000005</v>
      </c>
      <c r="D1916" s="1">
        <v>0.95599999999999996</v>
      </c>
      <c r="E1916" s="4"/>
      <c r="G1916" t="str">
        <f>VLOOKUP(A1916,Sheet2!A2:B307,2)</f>
        <v>Syntyneet , äiti yli 34-vuotias</v>
      </c>
      <c r="K1916" t="str">
        <f>VLOOKUP(B1916,Sheet2!A2:B307,2)</f>
        <v>Huumausainerikokset yhteensä, miehet</v>
      </c>
    </row>
    <row r="1917" spans="1:11" x14ac:dyDescent="0.2">
      <c r="A1917" s="1" t="s">
        <v>10</v>
      </c>
      <c r="B1917" s="1" t="s">
        <v>21</v>
      </c>
      <c r="C1917" s="1">
        <v>0.95599999999999996</v>
      </c>
      <c r="D1917" s="1">
        <v>0.95199999999999996</v>
      </c>
      <c r="E1917" s="4"/>
      <c r="G1917" t="str">
        <f>VLOOKUP(A1917,Sheet2!A2:B307,2)</f>
        <v>Syntyneet , äiti yli 34-vuotias</v>
      </c>
      <c r="K1917" t="str">
        <f>VLOOKUP(B1917,Sheet2!A2:B307,2)</f>
        <v>Hyvin varustetuissa asunnoissa asuvat vanhusasuntokunnat</v>
      </c>
    </row>
    <row r="1918" spans="1:11" x14ac:dyDescent="0.2">
      <c r="A1918" s="1" t="s">
        <v>10</v>
      </c>
      <c r="B1918" s="1" t="s">
        <v>65</v>
      </c>
      <c r="C1918" s="1">
        <v>0.93400000000000005</v>
      </c>
      <c r="D1918" s="1">
        <v>0.88900000000000001</v>
      </c>
      <c r="E1918" s="2"/>
      <c r="G1918" t="str">
        <f>VLOOKUP(A1918,Sheet2!A2:B307,2)</f>
        <v>Syntyneet , äiti yli 34-vuotias</v>
      </c>
      <c r="K1918" t="str">
        <f>VLOOKUP(B1918,Sheet2!A2:B307,2)</f>
        <v>Itsemurhan tutkinta</v>
      </c>
    </row>
    <row r="1919" spans="1:11" x14ac:dyDescent="0.2">
      <c r="A1919" s="1" t="s">
        <v>10</v>
      </c>
      <c r="B1919" s="1" t="s">
        <v>39</v>
      </c>
      <c r="C1919" s="1">
        <v>0.90200000000000002</v>
      </c>
      <c r="D1919" s="1">
        <v>0.89900000000000002</v>
      </c>
      <c r="E1919" s="4"/>
      <c r="G1919" t="str">
        <f>VLOOKUP(A1919,Sheet2!A2:B307,2)</f>
        <v>Syntyneet , äiti yli 34-vuotias</v>
      </c>
      <c r="K1919" t="str">
        <f>VLOOKUP(B1919,Sheet2!A2:B307,2)</f>
        <v>Jalostuksen työllinen työvoima</v>
      </c>
    </row>
    <row r="1920" spans="1:11" x14ac:dyDescent="0.2">
      <c r="A1920" s="1" t="s">
        <v>10</v>
      </c>
      <c r="B1920" s="1" t="s">
        <v>37</v>
      </c>
      <c r="C1920" s="1">
        <v>0.90400000000000003</v>
      </c>
      <c r="D1920" s="1">
        <v>0.91200000000000003</v>
      </c>
      <c r="E1920" s="2"/>
      <c r="G1920" t="str">
        <f>VLOOKUP(A1920,Sheet2!A2:B307,2)</f>
        <v>Syntyneet , äiti yli 34-vuotias</v>
      </c>
      <c r="K1920" t="str">
        <f>VLOOKUP(B1920,Sheet2!A2:B307,2)</f>
        <v>Jalostuksen työpaikat</v>
      </c>
    </row>
    <row r="1921" spans="1:11" x14ac:dyDescent="0.2">
      <c r="A1921" s="1" t="s">
        <v>10</v>
      </c>
      <c r="B1921" s="1" t="s">
        <v>64</v>
      </c>
      <c r="C1921" s="1">
        <v>0.97699999999999998</v>
      </c>
      <c r="D1921" s="1">
        <v>0.98399999999999999</v>
      </c>
      <c r="E1921" s="2"/>
      <c r="G1921" t="str">
        <f>VLOOKUP(A1921,Sheet2!A2:B307,2)</f>
        <v>Syntyneet , äiti yli 34-vuotias</v>
      </c>
      <c r="K1921" t="str">
        <f>VLOOKUP(B1921,Sheet2!A2:B307,2)</f>
        <v>Kokonaan perusturvan varassa, asuntoväestö lapsia</v>
      </c>
    </row>
    <row r="1922" spans="1:11" x14ac:dyDescent="0.2">
      <c r="A1922" s="1" t="s">
        <v>10</v>
      </c>
      <c r="B1922" s="1" t="s">
        <v>61</v>
      </c>
      <c r="C1922" s="1">
        <v>0.95699999999999996</v>
      </c>
      <c r="D1922" s="1">
        <v>0.96099999999999997</v>
      </c>
      <c r="E1922" s="2"/>
      <c r="G1922" t="str">
        <f>VLOOKUP(A1922,Sheet2!A2:B307,2)</f>
        <v>Syntyneet , äiti yli 34-vuotias</v>
      </c>
      <c r="K1922" t="str">
        <f>VLOOKUP(B1922,Sheet2!A2:B307,2)</f>
        <v>Kokonaan perusturvan varassa, koko asuntoväestö</v>
      </c>
    </row>
    <row r="1923" spans="1:11" x14ac:dyDescent="0.2">
      <c r="A1923" s="1" t="s">
        <v>10</v>
      </c>
      <c r="B1923" s="1" t="s">
        <v>26</v>
      </c>
      <c r="C1923" s="1">
        <v>0.99199999999999999</v>
      </c>
      <c r="D1923" s="1">
        <v>0.99199999999999999</v>
      </c>
      <c r="E1923" s="2"/>
      <c r="G1923" t="str">
        <f>VLOOKUP(A1923,Sheet2!A2:B307,2)</f>
        <v>Syntyneet , äiti yli 34-vuotias</v>
      </c>
      <c r="K1923" t="str">
        <f>VLOOKUP(B1923,Sheet2!A2:B307,2)</f>
        <v>Korkea-asteen tutkinnon suorittaneet, miehet</v>
      </c>
    </row>
    <row r="1924" spans="1:11" x14ac:dyDescent="0.2">
      <c r="A1924" s="1" t="s">
        <v>10</v>
      </c>
      <c r="B1924" s="1" t="s">
        <v>27</v>
      </c>
      <c r="C1924" s="1">
        <v>0.99299999999999999</v>
      </c>
      <c r="D1924" s="1">
        <v>0.99199999999999999</v>
      </c>
      <c r="E1924" s="2"/>
      <c r="G1924" t="str">
        <f>VLOOKUP(A1924,Sheet2!A2:B307,2)</f>
        <v>Syntyneet , äiti yli 34-vuotias</v>
      </c>
      <c r="K1924" t="str">
        <f>VLOOKUP(B1924,Sheet2!A2:B307,2)</f>
        <v>Korkea-asteen tutkinnon suorittaneet, naiset</v>
      </c>
    </row>
    <row r="1925" spans="1:11" x14ac:dyDescent="0.2">
      <c r="A1925" s="1" t="s">
        <v>10</v>
      </c>
      <c r="B1925" s="1" t="s">
        <v>11</v>
      </c>
      <c r="C1925" s="1">
        <v>0.98199999999999998</v>
      </c>
      <c r="D1925" s="1">
        <v>0.98799999999999999</v>
      </c>
      <c r="E1925" s="2"/>
      <c r="G1925" t="str">
        <f>VLOOKUP(A1925,Sheet2!A2:B307,2)</f>
        <v>Syntyneet , äiti yli 34-vuotias</v>
      </c>
      <c r="K1925" t="str">
        <f>VLOOKUP(B1925,Sheet2!A2:B307,2)</f>
        <v>Maahanmuuttaneet</v>
      </c>
    </row>
    <row r="1926" spans="1:11" x14ac:dyDescent="0.2">
      <c r="A1926" s="1" t="s">
        <v>10</v>
      </c>
      <c r="B1926" s="1" t="s">
        <v>12</v>
      </c>
      <c r="C1926" s="1">
        <v>0.97599999999999998</v>
      </c>
      <c r="D1926" s="1">
        <v>0.98199999999999998</v>
      </c>
      <c r="E1926" s="4"/>
      <c r="G1926" t="str">
        <f>VLOOKUP(A1926,Sheet2!A2:B307,2)</f>
        <v>Syntyneet , äiti yli 34-vuotias</v>
      </c>
      <c r="K1926" t="str">
        <f>VLOOKUP(B1926,Sheet2!A2:B307,2)</f>
        <v>Maastamuuttaneet</v>
      </c>
    </row>
    <row r="1927" spans="1:11" x14ac:dyDescent="0.2">
      <c r="A1927" s="1" t="s">
        <v>10</v>
      </c>
      <c r="B1927" s="1" t="s">
        <v>44</v>
      </c>
      <c r="C1927" s="1">
        <v>0.875</v>
      </c>
      <c r="D1927" s="1">
        <v>0.85</v>
      </c>
      <c r="E1927" s="2"/>
      <c r="G1927" t="str">
        <f>VLOOKUP(A1927,Sheet2!A2:B307,2)</f>
        <v>Syntyneet , äiti yli 34-vuotias</v>
      </c>
      <c r="K1927" t="str">
        <f>VLOOKUP(B1927,Sheet2!A2:B307,2)</f>
        <v>Päästöt yhteensä pl. LULUCF-sektori</v>
      </c>
    </row>
    <row r="1928" spans="1:11" x14ac:dyDescent="0.2">
      <c r="A1928" s="1" t="s">
        <v>10</v>
      </c>
      <c r="B1928" s="1" t="s">
        <v>38</v>
      </c>
      <c r="C1928" s="1">
        <v>0.98399999999999999</v>
      </c>
      <c r="D1928" s="1">
        <v>0.98699999999999999</v>
      </c>
      <c r="E1928" s="2"/>
      <c r="G1928" t="str">
        <f>VLOOKUP(A1928,Sheet2!A2:B307,2)</f>
        <v>Syntyneet , äiti yli 34-vuotias</v>
      </c>
      <c r="K1928" t="str">
        <f>VLOOKUP(B1928,Sheet2!A2:B307,2)</f>
        <v>Palvelujen työpaikat</v>
      </c>
    </row>
    <row r="1929" spans="1:11" x14ac:dyDescent="0.2">
      <c r="A1929" s="1" t="s">
        <v>10</v>
      </c>
      <c r="B1929" s="1" t="s">
        <v>40</v>
      </c>
      <c r="C1929" s="1">
        <v>0.99299999999999999</v>
      </c>
      <c r="D1929" s="1">
        <v>0.99299999999999999</v>
      </c>
      <c r="E1929" s="4"/>
      <c r="G1929" t="str">
        <f>VLOOKUP(A1929,Sheet2!A2:B307,2)</f>
        <v>Syntyneet , äiti yli 34-vuotias</v>
      </c>
      <c r="K1929" t="str">
        <f>VLOOKUP(B1929,Sheet2!A2:B307,2)</f>
        <v>Palvelutoimialojen työllinen työvoima</v>
      </c>
    </row>
    <row r="1930" spans="1:11" x14ac:dyDescent="0.2">
      <c r="A1930" s="1" t="s">
        <v>10</v>
      </c>
      <c r="B1930" s="1" t="s">
        <v>13</v>
      </c>
      <c r="C1930" s="1">
        <v>0.97199999999999998</v>
      </c>
      <c r="D1930" s="1">
        <v>0.97299999999999998</v>
      </c>
      <c r="E1930" s="4"/>
      <c r="G1930" t="str">
        <f>VLOOKUP(A1930,Sheet2!A2:B307,2)</f>
        <v>Syntyneet , äiti yli 34-vuotias</v>
      </c>
      <c r="K1930" t="str">
        <f>VLOOKUP(B1930,Sheet2!A2:B307,2)</f>
        <v>Perheiden lukumäärä</v>
      </c>
    </row>
    <row r="1931" spans="1:11" x14ac:dyDescent="0.2">
      <c r="A1931" s="1" t="s">
        <v>10</v>
      </c>
      <c r="B1931" s="1" t="s">
        <v>63</v>
      </c>
      <c r="C1931" s="1">
        <v>0.95299999999999996</v>
      </c>
      <c r="D1931" s="1">
        <v>0.95899999999999996</v>
      </c>
      <c r="E1931" s="2"/>
      <c r="G1931" t="str">
        <f>VLOOKUP(A1931,Sheet2!A2:B307,2)</f>
        <v>Syntyneet , äiti yli 34-vuotias</v>
      </c>
      <c r="K1931" t="str">
        <f>VLOOKUP(B1931,Sheet2!A2:B307,2)</f>
        <v>Perusturvan osuus yli puolet tuloista, koko asuntoväestö</v>
      </c>
    </row>
    <row r="1932" spans="1:11" x14ac:dyDescent="0.2">
      <c r="A1932" s="1" t="s">
        <v>10</v>
      </c>
      <c r="B1932" s="1" t="s">
        <v>59</v>
      </c>
      <c r="C1932" s="1">
        <v>0.91600000000000004</v>
      </c>
      <c r="D1932" s="1">
        <v>0.92100000000000004</v>
      </c>
      <c r="E1932" s="2"/>
      <c r="G1932" t="str">
        <f>VLOOKUP(A1932,Sheet2!A2:B307,2)</f>
        <v>Syntyneet , äiti yli 34-vuotias</v>
      </c>
      <c r="K1932" t="str">
        <f>VLOOKUP(B1932,Sheet2!A2:B307,2)</f>
        <v>Pienituloisten henkilöiden lukumäärä asuntoväestössä</v>
      </c>
    </row>
    <row r="1933" spans="1:11" x14ac:dyDescent="0.2">
      <c r="A1933" s="1" t="s">
        <v>10</v>
      </c>
      <c r="B1933" s="1" t="s">
        <v>60</v>
      </c>
      <c r="C1933" s="1">
        <v>0.94</v>
      </c>
      <c r="D1933" s="1">
        <v>0.95499999999999996</v>
      </c>
      <c r="E1933" s="2"/>
      <c r="G1933" t="str">
        <f>VLOOKUP(A1933,Sheet2!A2:B307,2)</f>
        <v>Syntyneet , äiti yli 34-vuotias</v>
      </c>
      <c r="K1933" t="str">
        <f>VLOOKUP(B1933,Sheet2!A2:B307,2)</f>
        <v>Pienituloisten lasten lukumäärä asuntoväestössä</v>
      </c>
    </row>
    <row r="1934" spans="1:11" x14ac:dyDescent="0.2">
      <c r="A1934" s="1" t="s">
        <v>10</v>
      </c>
      <c r="B1934" s="1" t="s">
        <v>62</v>
      </c>
      <c r="C1934" s="1">
        <v>0.95699999999999996</v>
      </c>
      <c r="D1934" s="1">
        <v>0.96699999999999997</v>
      </c>
      <c r="E1934" s="4"/>
      <c r="G1934" t="str">
        <f>VLOOKUP(A1934,Sheet2!A2:B307,2)</f>
        <v>Syntyneet , äiti yli 34-vuotias</v>
      </c>
      <c r="K1934" t="str">
        <f>VLOOKUP(B1934,Sheet2!A2:B307,2)</f>
        <v>Pitkittyneesti perusturvan varassa,  koko asuntoväestö</v>
      </c>
    </row>
    <row r="1935" spans="1:11" x14ac:dyDescent="0.2">
      <c r="A1935" s="1" t="s">
        <v>10</v>
      </c>
      <c r="B1935" s="1" t="s">
        <v>69</v>
      </c>
      <c r="C1935" s="1">
        <v>0.91400000000000003</v>
      </c>
      <c r="D1935" s="1">
        <v>0.94499999999999995</v>
      </c>
      <c r="E1935" s="2"/>
      <c r="G1935" t="str">
        <f>VLOOKUP(A1935,Sheet2!A2:B307,2)</f>
        <v>Syntyneet , äiti yli 34-vuotias</v>
      </c>
      <c r="K1935" t="str">
        <f>VLOOKUP(B1935,Sheet2!A2:B307,2)</f>
        <v>Rattijuopumukset yhteensä, miehet</v>
      </c>
    </row>
    <row r="1936" spans="1:11" x14ac:dyDescent="0.2">
      <c r="A1936" s="1" t="s">
        <v>10</v>
      </c>
      <c r="B1936" s="1" t="s">
        <v>28</v>
      </c>
      <c r="C1936" s="1">
        <v>0.93799999999999994</v>
      </c>
      <c r="D1936" s="1">
        <v>0.93</v>
      </c>
      <c r="E1936" s="4"/>
      <c r="G1936" t="str">
        <f>VLOOKUP(A1936,Sheet2!A2:B307,2)</f>
        <v>Syntyneet , äiti yli 34-vuotias</v>
      </c>
      <c r="K1936" t="str">
        <f>VLOOKUP(B1936,Sheet2!A2:B307,2)</f>
        <v>Toisen asteen tutkinnon suorittaneet, miehet</v>
      </c>
    </row>
    <row r="1937" spans="1:11" x14ac:dyDescent="0.2">
      <c r="A1937" s="1" t="s">
        <v>10</v>
      </c>
      <c r="B1937" s="1" t="s">
        <v>29</v>
      </c>
      <c r="C1937" s="1">
        <v>0.94799999999999995</v>
      </c>
      <c r="D1937" s="1">
        <v>0.94</v>
      </c>
      <c r="E1937" s="4"/>
      <c r="G1937" t="str">
        <f>VLOOKUP(A1937,Sheet2!A2:B307,2)</f>
        <v>Syntyneet , äiti yli 34-vuotias</v>
      </c>
      <c r="K1937" t="str">
        <f>VLOOKUP(B1937,Sheet2!A2:B307,2)</f>
        <v>Toisen asteen tutkinnon suorittaneet, naiset</v>
      </c>
    </row>
    <row r="1938" spans="1:11" x14ac:dyDescent="0.2">
      <c r="A1938" s="1" t="s">
        <v>10</v>
      </c>
      <c r="B1938" s="1" t="s">
        <v>31</v>
      </c>
      <c r="C1938" s="1">
        <v>0.98799999999999999</v>
      </c>
      <c r="D1938" s="1">
        <v>0.98699999999999999</v>
      </c>
      <c r="E1938" s="4"/>
      <c r="G1938" t="str">
        <f>VLOOKUP(A1938,Sheet2!A2:B307,2)</f>
        <v>Syntyneet , äiti yli 34-vuotias</v>
      </c>
      <c r="K1938" t="str">
        <f>VLOOKUP(B1938,Sheet2!A2:B307,2)</f>
        <v>Työlliset, 18-64-vuotiaat</v>
      </c>
    </row>
    <row r="1939" spans="1:11" x14ac:dyDescent="0.2">
      <c r="A1939" s="1" t="s">
        <v>10</v>
      </c>
      <c r="B1939" s="1" t="s">
        <v>33</v>
      </c>
      <c r="C1939" s="1">
        <v>0.93899999999999995</v>
      </c>
      <c r="D1939" s="1">
        <v>0.94899999999999995</v>
      </c>
      <c r="E1939" s="4"/>
      <c r="G1939" t="str">
        <f>VLOOKUP(A1939,Sheet2!A2:B307,2)</f>
        <v>Syntyneet , äiti yli 34-vuotias</v>
      </c>
      <c r="K1939" t="str">
        <f>VLOOKUP(B1939,Sheet2!A2:B307,2)</f>
        <v>Työttömät, 18-64-vuotiaat</v>
      </c>
    </row>
    <row r="1940" spans="1:11" x14ac:dyDescent="0.2">
      <c r="A1940" s="1" t="s">
        <v>10</v>
      </c>
      <c r="B1940" s="1" t="s">
        <v>47</v>
      </c>
      <c r="C1940" s="1">
        <v>0.97199999999999998</v>
      </c>
      <c r="D1940" s="1">
        <v>0.97599999999999998</v>
      </c>
      <c r="E1940" s="2"/>
      <c r="G1940" t="str">
        <f>VLOOKUP(A1940,Sheet2!A2:B307,2)</f>
        <v>Syntyneet , äiti yli 34-vuotias</v>
      </c>
      <c r="K1940" t="str">
        <f>VLOOKUP(B1940,Sheet2!A2:B307,2)</f>
        <v>Ulkomaalaistaustaisia</v>
      </c>
    </row>
    <row r="1941" spans="1:11" x14ac:dyDescent="0.2">
      <c r="A1941" s="1" t="s">
        <v>10</v>
      </c>
      <c r="B1941" s="1" t="s">
        <v>46</v>
      </c>
      <c r="C1941" s="1">
        <v>0.97899999999999998</v>
      </c>
      <c r="D1941" s="1">
        <v>0.98199999999999998</v>
      </c>
      <c r="E1941" s="2"/>
      <c r="G1941" t="str">
        <f>VLOOKUP(A1941,Sheet2!A2:B307,2)</f>
        <v>Syntyneet , äiti yli 34-vuotias</v>
      </c>
      <c r="K1941" t="str">
        <f>VLOOKUP(B1941,Sheet2!A2:B307,2)</f>
        <v>Ulkomailla syntyneitä</v>
      </c>
    </row>
    <row r="1942" spans="1:11" x14ac:dyDescent="0.2">
      <c r="A1942" s="1" t="s">
        <v>10</v>
      </c>
      <c r="B1942" s="1" t="s">
        <v>48</v>
      </c>
      <c r="C1942" s="1">
        <v>0.98</v>
      </c>
      <c r="D1942" s="1">
        <v>0.98</v>
      </c>
      <c r="E1942" s="4"/>
      <c r="G1942" t="str">
        <f>VLOOKUP(A1942,Sheet2!A2:B307,2)</f>
        <v>Syntyneet , äiti yli 34-vuotias</v>
      </c>
      <c r="K1942" t="str">
        <f>VLOOKUP(B1942,Sheet2!A2:B307,2)</f>
        <v>Väestö taajamissa</v>
      </c>
    </row>
    <row r="1943" spans="1:11" x14ac:dyDescent="0.2">
      <c r="A1943" s="1" t="s">
        <v>10</v>
      </c>
      <c r="B1943" s="1" t="s">
        <v>24</v>
      </c>
      <c r="C1943" s="1">
        <v>0.97299999999999998</v>
      </c>
      <c r="D1943" s="1">
        <v>0.97199999999999998</v>
      </c>
      <c r="E1943" s="4"/>
      <c r="G1943" t="str">
        <f>VLOOKUP(A1943,Sheet2!A2:B307,2)</f>
        <v>Syntyneet , äiti yli 34-vuotias</v>
      </c>
      <c r="K1943" t="str">
        <f>VLOOKUP(B1943,Sheet2!A2:B307,2)</f>
        <v>Vähintään toisen asteen tutkinnon suorittaneet, miehet</v>
      </c>
    </row>
    <row r="1944" spans="1:11" x14ac:dyDescent="0.2">
      <c r="A1944" s="1" t="s">
        <v>10</v>
      </c>
      <c r="B1944" s="1" t="s">
        <v>25</v>
      </c>
      <c r="C1944" s="1">
        <v>0.98</v>
      </c>
      <c r="D1944" s="1">
        <v>0.97799999999999998</v>
      </c>
      <c r="E1944" s="2"/>
      <c r="G1944" t="str">
        <f>VLOOKUP(A1944,Sheet2!A2:B307,2)</f>
        <v>Syntyneet , äiti yli 34-vuotias</v>
      </c>
      <c r="K1944" t="str">
        <f>VLOOKUP(B1944,Sheet2!A2:B307,2)</f>
        <v>Vähintään toisen asteen tutkinnon suorittaneet, naiset</v>
      </c>
    </row>
    <row r="1945" spans="1:11" x14ac:dyDescent="0.2">
      <c r="A1945" s="1" t="s">
        <v>10</v>
      </c>
      <c r="B1945" s="1" t="s">
        <v>73</v>
      </c>
      <c r="C1945" s="1">
        <v>0.98199999999999998</v>
      </c>
      <c r="D1945" s="1">
        <v>0.97699999999999998</v>
      </c>
      <c r="E1945" s="2"/>
      <c r="G1945" t="str">
        <f>VLOOKUP(A1945,Sheet2!A2:B307,2)</f>
        <v>Syntyneet , äiti yli 34-vuotias</v>
      </c>
      <c r="K1945" t="str">
        <f>VLOOKUP(B1945,Sheet2!A2:B307,2)</f>
        <v>Velallisten lkm</v>
      </c>
    </row>
    <row r="1946" spans="1:11" x14ac:dyDescent="0.2">
      <c r="A1946" s="1" t="s">
        <v>10</v>
      </c>
      <c r="B1946" s="1" t="s">
        <v>35</v>
      </c>
      <c r="C1946" s="1">
        <v>0.97599999999999998</v>
      </c>
      <c r="D1946" s="1">
        <v>0.98399999999999999</v>
      </c>
      <c r="E1946" s="4"/>
      <c r="G1946" t="str">
        <f>VLOOKUP(A1946,Sheet2!A2:B307,2)</f>
        <v>Syntyneet , äiti yli 34-vuotias</v>
      </c>
      <c r="K1946" t="str">
        <f>VLOOKUP(B1946,Sheet2!A2:B307,2)</f>
        <v>Yrittäjät</v>
      </c>
    </row>
    <row r="1947" spans="1:11" x14ac:dyDescent="0.2">
      <c r="A1947" s="1" t="s">
        <v>8</v>
      </c>
      <c r="B1947" s="1" t="s">
        <v>45</v>
      </c>
      <c r="C1947" s="1">
        <v>0.98299999999999998</v>
      </c>
      <c r="D1947" s="1">
        <v>0.97299999999999998</v>
      </c>
      <c r="E1947" s="1">
        <v>0.95299999999999996</v>
      </c>
      <c r="G1947" t="str">
        <f>VLOOKUP(A1947,Sheet2!A2:B307,2)</f>
        <v>Syntyneet, äiti  20-29 -vuotias</v>
      </c>
      <c r="K1947">
        <f>VLOOKUP(B1947,Sheet2!A2:B307,2)</f>
        <v>0</v>
      </c>
    </row>
    <row r="1948" spans="1:11" x14ac:dyDescent="0.2">
      <c r="A1948" s="1" t="s">
        <v>8</v>
      </c>
      <c r="B1948" s="1" t="s">
        <v>34</v>
      </c>
      <c r="C1948" s="1">
        <v>0.98399999999999999</v>
      </c>
      <c r="D1948" s="1">
        <v>0.98299999999999998</v>
      </c>
      <c r="E1948" s="4"/>
      <c r="G1948" t="str">
        <f>VLOOKUP(A1948,Sheet2!A2:B307,2)</f>
        <v>Syntyneet, äiti  20-29 -vuotias</v>
      </c>
      <c r="K1948" t="str">
        <f>VLOOKUP(B1948,Sheet2!A2:B307,2)</f>
        <v>0-14 -vuotiaat</v>
      </c>
    </row>
    <row r="1949" spans="1:11" x14ac:dyDescent="0.2">
      <c r="A1949" s="1" t="s">
        <v>8</v>
      </c>
      <c r="B1949" s="1" t="s">
        <v>41</v>
      </c>
      <c r="C1949" s="1">
        <v>0.89400000000000002</v>
      </c>
      <c r="D1949" s="1">
        <v>0.88200000000000001</v>
      </c>
      <c r="E1949" s="4"/>
      <c r="G1949" t="str">
        <f>VLOOKUP(A1949,Sheet2!A2:B307,2)</f>
        <v>Syntyneet, äiti  20-29 -vuotias</v>
      </c>
      <c r="K1949" t="str">
        <f>VLOOKUP(B1949,Sheet2!A2:B307,2)</f>
        <v>1.1.1.1 Tulovero ansiotulosta valtionverotuksessa (TVL 124§ 1 mom.)</v>
      </c>
    </row>
    <row r="1950" spans="1:11" x14ac:dyDescent="0.2">
      <c r="A1950" s="1" t="s">
        <v>8</v>
      </c>
      <c r="B1950" s="1" t="s">
        <v>42</v>
      </c>
      <c r="C1950" s="1">
        <v>0.88600000000000001</v>
      </c>
      <c r="D1950" s="1">
        <v>0.86699999999999999</v>
      </c>
      <c r="G1950" t="str">
        <f>VLOOKUP(A1950,Sheet2!A2:B307,2)</f>
        <v>Syntyneet, äiti  20-29 -vuotias</v>
      </c>
      <c r="K1950" t="str">
        <f>VLOOKUP(B1950,Sheet2!A2:B307,2)</f>
        <v>1.1.1.2 Tulovero pääomatulosta valtionverotuksessa (TVL 124 § 2 mom.)</v>
      </c>
    </row>
    <row r="1951" spans="1:11" x14ac:dyDescent="0.2">
      <c r="A1951" s="1" t="s">
        <v>8</v>
      </c>
      <c r="B1951" s="1" t="s">
        <v>43</v>
      </c>
      <c r="C1951" s="1">
        <v>0.96299999999999997</v>
      </c>
      <c r="D1951" s="1">
        <v>0.95799999999999996</v>
      </c>
      <c r="E1951" s="3">
        <v>-0.83699999999999997</v>
      </c>
      <c r="G1951" t="str">
        <f>VLOOKUP(A1951,Sheet2!A2:B307,2)</f>
        <v>Syntyneet, äiti  20-29 -vuotias</v>
      </c>
      <c r="K1951" t="str">
        <f>VLOOKUP(B1951,Sheet2!A2:B307,2)</f>
        <v>1.1.2.1 Kunnallisvero kunnille</v>
      </c>
    </row>
    <row r="1952" spans="1:11" x14ac:dyDescent="0.2">
      <c r="A1952" s="1" t="s">
        <v>8</v>
      </c>
      <c r="B1952" s="1" t="s">
        <v>66</v>
      </c>
      <c r="C1952" s="1">
        <v>0.92700000000000005</v>
      </c>
      <c r="D1952" s="1">
        <v>0.93700000000000006</v>
      </c>
      <c r="E1952" s="4"/>
      <c r="G1952" t="str">
        <f>VLOOKUP(A1952,Sheet2!A2:B307,2)</f>
        <v>Syntyneet, äiti  20-29 -vuotias</v>
      </c>
      <c r="K1952" t="str">
        <f>VLOOKUP(B1952,Sheet2!A2:B307,2)</f>
        <v>A Omaisuusrikokset, miehet</v>
      </c>
    </row>
    <row r="1953" spans="1:11" x14ac:dyDescent="0.2">
      <c r="A1953" s="1" t="s">
        <v>8</v>
      </c>
      <c r="B1953" s="1" t="s">
        <v>71</v>
      </c>
      <c r="C1953" s="1">
        <v>0.93799999999999994</v>
      </c>
      <c r="D1953" s="1">
        <v>0.94</v>
      </c>
      <c r="E1953" s="4"/>
      <c r="G1953" t="str">
        <f>VLOOKUP(A1953,Sheet2!A2:B307,2)</f>
        <v>Syntyneet, äiti  20-29 -vuotias</v>
      </c>
      <c r="K1953" t="str">
        <f>VLOOKUP(B1953,Sheet2!A2:B307,2)</f>
        <v>A Omaisuusrikokset, naiset</v>
      </c>
    </row>
    <row r="1954" spans="1:11" x14ac:dyDescent="0.2">
      <c r="A1954" s="1" t="s">
        <v>8</v>
      </c>
      <c r="B1954" s="1" t="s">
        <v>15</v>
      </c>
      <c r="C1954" s="1">
        <v>0.94699999999999995</v>
      </c>
      <c r="D1954" s="1">
        <v>0.93400000000000005</v>
      </c>
      <c r="E1954" s="4"/>
      <c r="G1954" t="str">
        <f>VLOOKUP(A1954,Sheet2!A2:B307,2)</f>
        <v>Syntyneet, äiti  20-29 -vuotias</v>
      </c>
      <c r="K1954" t="str">
        <f>VLOOKUP(B1954,Sheet2!A2:B307,2)</f>
        <v>Ahtaasti asuvat asuntokunnat</v>
      </c>
    </row>
    <row r="1955" spans="1:11" x14ac:dyDescent="0.2">
      <c r="A1955" s="1" t="s">
        <v>8</v>
      </c>
      <c r="B1955" s="1" t="s">
        <v>30</v>
      </c>
      <c r="C1955" s="1">
        <v>0.97</v>
      </c>
      <c r="D1955" s="1">
        <v>0.96599999999999997</v>
      </c>
      <c r="E1955" s="1">
        <v>-0.86399999999999999</v>
      </c>
      <c r="G1955" t="str">
        <f>VLOOKUP(A1955,Sheet2!A2:B307,2)</f>
        <v>Syntyneet, äiti  20-29 -vuotias</v>
      </c>
      <c r="K1955" t="str">
        <f>VLOOKUP(B1955,Sheet2!A2:B307,2)</f>
        <v>Alueella asuvan työllisen työvoiman määrä</v>
      </c>
    </row>
    <row r="1956" spans="1:11" x14ac:dyDescent="0.2">
      <c r="A1956" s="1" t="s">
        <v>8</v>
      </c>
      <c r="B1956" s="1" t="s">
        <v>36</v>
      </c>
      <c r="C1956" s="1">
        <v>0.95</v>
      </c>
      <c r="D1956" s="1">
        <v>0.93799999999999994</v>
      </c>
      <c r="E1956" s="3">
        <v>-0.875</v>
      </c>
      <c r="G1956" t="str">
        <f>VLOOKUP(A1956,Sheet2!A2:B307,2)</f>
        <v>Syntyneet, äiti  20-29 -vuotias</v>
      </c>
      <c r="K1956" t="str">
        <f>VLOOKUP(B1956,Sheet2!A2:B307,2)</f>
        <v>Alueella olevien työpaikkojen lukumäärä</v>
      </c>
    </row>
    <row r="1957" spans="1:11" x14ac:dyDescent="0.2">
      <c r="A1957" s="1" t="s">
        <v>8</v>
      </c>
      <c r="B1957" s="1" t="s">
        <v>32</v>
      </c>
      <c r="C1957" s="1">
        <v>0.95599999999999996</v>
      </c>
      <c r="D1957" s="1">
        <v>0.94099999999999995</v>
      </c>
      <c r="E1957" s="3">
        <v>-0.89400000000000002</v>
      </c>
      <c r="G1957" t="str">
        <f>VLOOKUP(A1957,Sheet2!A2:B307,2)</f>
        <v>Syntyneet, äiti  20-29 -vuotias</v>
      </c>
      <c r="K1957" t="str">
        <f>VLOOKUP(B1957,Sheet2!A2:B307,2)</f>
        <v>Asuinkunnassa työssäkäyvät</v>
      </c>
    </row>
    <row r="1958" spans="1:11" x14ac:dyDescent="0.2">
      <c r="A1958" s="1" t="s">
        <v>8</v>
      </c>
      <c r="B1958" s="1" t="s">
        <v>16</v>
      </c>
      <c r="C1958" s="1">
        <v>0.95899999999999996</v>
      </c>
      <c r="D1958" s="1">
        <v>0.95299999999999996</v>
      </c>
      <c r="E1958" s="3">
        <v>-0.90100000000000002</v>
      </c>
      <c r="G1958" t="str">
        <f>VLOOKUP(A1958,Sheet2!A2:B307,2)</f>
        <v>Syntyneet, äiti  20-29 -vuotias</v>
      </c>
      <c r="K1958" t="str">
        <f>VLOOKUP(B1958,Sheet2!A2:B307,2)</f>
        <v>Asuntokunnan koko (1 henkilö)</v>
      </c>
    </row>
    <row r="1959" spans="1:11" x14ac:dyDescent="0.2">
      <c r="A1959" s="1" t="s">
        <v>8</v>
      </c>
      <c r="B1959" s="1" t="s">
        <v>17</v>
      </c>
      <c r="C1959" s="1">
        <v>0.97899999999999998</v>
      </c>
      <c r="D1959" s="1">
        <v>0.97099999999999997</v>
      </c>
      <c r="G1959" t="str">
        <f>VLOOKUP(A1959,Sheet2!A2:B307,2)</f>
        <v>Syntyneet, äiti  20-29 -vuotias</v>
      </c>
      <c r="K1959" t="str">
        <f>VLOOKUP(B1959,Sheet2!A2:B307,2)</f>
        <v>Asuntokunnan koko (2 henkilöä)</v>
      </c>
    </row>
    <row r="1960" spans="1:11" x14ac:dyDescent="0.2">
      <c r="A1960" s="1" t="s">
        <v>8</v>
      </c>
      <c r="B1960" s="1" t="s">
        <v>18</v>
      </c>
      <c r="C1960" s="1">
        <v>0.97499999999999998</v>
      </c>
      <c r="D1960" s="1">
        <v>0.97099999999999997</v>
      </c>
      <c r="E1960" s="4"/>
      <c r="G1960" t="str">
        <f>VLOOKUP(A1960,Sheet2!A2:B307,2)</f>
        <v>Syntyneet, äiti  20-29 -vuotias</v>
      </c>
      <c r="K1960" t="str">
        <f>VLOOKUP(B1960,Sheet2!A2:B307,2)</f>
        <v>Asuntokunnan koko (3 henkilöä)</v>
      </c>
    </row>
    <row r="1961" spans="1:11" x14ac:dyDescent="0.2">
      <c r="A1961" s="1" t="s">
        <v>8</v>
      </c>
      <c r="B1961" s="1" t="s">
        <v>19</v>
      </c>
      <c r="C1961" s="1">
        <v>0.97599999999999998</v>
      </c>
      <c r="D1961" s="1">
        <v>0.97699999999999998</v>
      </c>
      <c r="E1961" s="2"/>
      <c r="G1961" t="str">
        <f>VLOOKUP(A1961,Sheet2!A2:B307,2)</f>
        <v>Syntyneet, äiti  20-29 -vuotias</v>
      </c>
      <c r="K1961" t="str">
        <f>VLOOKUP(B1961,Sheet2!A2:B307,2)</f>
        <v>Asuntokunnan koko (4+ henkilöä)</v>
      </c>
    </row>
    <row r="1962" spans="1:11" x14ac:dyDescent="0.2">
      <c r="A1962" s="1" t="s">
        <v>8</v>
      </c>
      <c r="B1962" s="1" t="s">
        <v>14</v>
      </c>
      <c r="C1962" s="1">
        <v>0.97599999999999998</v>
      </c>
      <c r="D1962" s="1">
        <v>0.96899999999999997</v>
      </c>
      <c r="E1962" s="3">
        <v>-0.85399999999999998</v>
      </c>
      <c r="G1962" t="str">
        <f>VLOOKUP(A1962,Sheet2!A2:B307,2)</f>
        <v>Syntyneet, äiti  20-29 -vuotias</v>
      </c>
      <c r="K1962" t="str">
        <f>VLOOKUP(B1962,Sheet2!A2:B307,2)</f>
        <v>Asuntokuntien lukumäärä</v>
      </c>
    </row>
    <row r="1963" spans="1:11" x14ac:dyDescent="0.2">
      <c r="A1963" s="1" t="s">
        <v>8</v>
      </c>
      <c r="B1963" s="1" t="s">
        <v>55</v>
      </c>
      <c r="C1963" s="1">
        <v>0.97</v>
      </c>
      <c r="D1963" s="1">
        <v>0.95799999999999996</v>
      </c>
      <c r="E1963" s="1">
        <v>0.93700000000000006</v>
      </c>
      <c r="G1963" t="str">
        <f>VLOOKUP(A1963,Sheet2!A2:B307,2)</f>
        <v>Syntyneet, äiti  20-29 -vuotias</v>
      </c>
      <c r="K1963" t="str">
        <f>VLOOKUP(B1963,Sheet2!A2:B307,2)</f>
        <v>Avioliiton solmineet miehet, puoliso eri sukupuolta</v>
      </c>
    </row>
    <row r="1964" spans="1:11" x14ac:dyDescent="0.2">
      <c r="A1964" s="1" t="s">
        <v>8</v>
      </c>
      <c r="B1964" s="1" t="s">
        <v>56</v>
      </c>
      <c r="C1964" s="1">
        <v>0.96599999999999997</v>
      </c>
      <c r="D1964" s="1">
        <v>0.95699999999999996</v>
      </c>
      <c r="E1964" s="1">
        <v>0.93600000000000005</v>
      </c>
      <c r="G1964" t="str">
        <f>VLOOKUP(A1964,Sheet2!A2:B307,2)</f>
        <v>Syntyneet, äiti  20-29 -vuotias</v>
      </c>
      <c r="K1964" t="str">
        <f>VLOOKUP(B1964,Sheet2!A2:B307,2)</f>
        <v>Avioliiton solmineet naiset, puoliso eri sukupuolta</v>
      </c>
    </row>
    <row r="1965" spans="1:11" x14ac:dyDescent="0.2">
      <c r="A1965" s="1" t="s">
        <v>8</v>
      </c>
      <c r="B1965" s="1" t="s">
        <v>57</v>
      </c>
      <c r="C1965" s="1">
        <v>0.97399999999999998</v>
      </c>
      <c r="D1965" s="1">
        <v>0.98</v>
      </c>
      <c r="E1965" s="2"/>
      <c r="G1965" t="str">
        <f>VLOOKUP(A1965,Sheet2!A2:B307,2)</f>
        <v>Syntyneet, äiti  20-29 -vuotias</v>
      </c>
      <c r="K1965" t="str">
        <f>VLOOKUP(B1965,Sheet2!A2:B307,2)</f>
        <v>Avioliitosta eronneet miehet, puoliso eri sukupuolta</v>
      </c>
    </row>
    <row r="1966" spans="1:11" x14ac:dyDescent="0.2">
      <c r="A1966" s="1" t="s">
        <v>8</v>
      </c>
      <c r="B1966" s="1" t="s">
        <v>58</v>
      </c>
      <c r="C1966" s="1">
        <v>0.97699999999999998</v>
      </c>
      <c r="D1966" s="1">
        <v>0.98299999999999998</v>
      </c>
      <c r="G1966" t="str">
        <f>VLOOKUP(A1966,Sheet2!A2:B307,2)</f>
        <v>Syntyneet, äiti  20-29 -vuotias</v>
      </c>
      <c r="K1966" t="str">
        <f>VLOOKUP(B1966,Sheet2!A2:B307,2)</f>
        <v>Avioliitosta eronneet naiset, puoliso eri sukupuolta</v>
      </c>
    </row>
    <row r="1967" spans="1:11" x14ac:dyDescent="0.2">
      <c r="A1967" s="1" t="s">
        <v>8</v>
      </c>
      <c r="B1967" s="1" t="s">
        <v>51</v>
      </c>
      <c r="C1967" s="1">
        <v>0.97899999999999998</v>
      </c>
      <c r="D1967" s="1">
        <v>0.97299999999999998</v>
      </c>
      <c r="E1967" s="3">
        <v>0.89100000000000001</v>
      </c>
      <c r="G1967" t="str">
        <f>VLOOKUP(A1967,Sheet2!A2:B307,2)</f>
        <v>Syntyneet, äiti  20-29 -vuotias</v>
      </c>
      <c r="K1967" t="str">
        <f>VLOOKUP(B1967,Sheet2!A2:B307,2)</f>
        <v>Aviopari tai rekisteröity pari ja lapsia, alle 3-v. lasten lkm perheissä</v>
      </c>
    </row>
    <row r="1968" spans="1:11" x14ac:dyDescent="0.2">
      <c r="A1968" s="1" t="s">
        <v>8</v>
      </c>
      <c r="B1968" s="1" t="s">
        <v>53</v>
      </c>
      <c r="C1968" s="1">
        <v>0.97899999999999998</v>
      </c>
      <c r="D1968" s="1">
        <v>0.97599999999999998</v>
      </c>
      <c r="E1968" s="2"/>
      <c r="G1968" t="str">
        <f>VLOOKUP(A1968,Sheet2!A2:B307,2)</f>
        <v>Syntyneet, äiti  20-29 -vuotias</v>
      </c>
      <c r="K1968" t="str">
        <f>VLOOKUP(B1968,Sheet2!A2:B307,2)</f>
        <v>Aviopari tai rekisteröity pari ja lapsia, alle 7-v. lasten lkm perheissä</v>
      </c>
    </row>
    <row r="1969" spans="1:11" x14ac:dyDescent="0.2">
      <c r="A1969" s="1" t="s">
        <v>8</v>
      </c>
      <c r="B1969" s="1" t="s">
        <v>49</v>
      </c>
      <c r="C1969" s="1">
        <v>0.97799999999999998</v>
      </c>
      <c r="D1969" s="1">
        <v>0.97899999999999998</v>
      </c>
      <c r="E1969" s="4"/>
      <c r="G1969" t="str">
        <f>VLOOKUP(A1969,Sheet2!A2:B307,2)</f>
        <v>Syntyneet, äiti  20-29 -vuotias</v>
      </c>
      <c r="K1969" t="str">
        <f>VLOOKUP(B1969,Sheet2!A2:B307,2)</f>
        <v>Aviopari tai rekisteröity pari ja lapsia, henkilöitä perheessä</v>
      </c>
    </row>
    <row r="1970" spans="1:11" x14ac:dyDescent="0.2">
      <c r="A1970" s="1" t="s">
        <v>8</v>
      </c>
      <c r="B1970" s="1" t="s">
        <v>52</v>
      </c>
      <c r="C1970" s="1">
        <v>0.98899999999999999</v>
      </c>
      <c r="D1970" s="1">
        <v>0.98199999999999998</v>
      </c>
      <c r="E1970" s="2"/>
      <c r="G1970" t="str">
        <f>VLOOKUP(A1970,Sheet2!A2:B307,2)</f>
        <v>Syntyneet, äiti  20-29 -vuotias</v>
      </c>
      <c r="K1970" t="str">
        <f>VLOOKUP(B1970,Sheet2!A2:B307,2)</f>
        <v>Avopari ja lapsia, alle 3-v. lasten lkm perheissä</v>
      </c>
    </row>
    <row r="1971" spans="1:11" x14ac:dyDescent="0.2">
      <c r="A1971" s="1" t="s">
        <v>8</v>
      </c>
      <c r="B1971" s="1" t="s">
        <v>54</v>
      </c>
      <c r="C1971" s="1">
        <v>0.98699999999999999</v>
      </c>
      <c r="D1971" s="1">
        <v>0.98299999999999998</v>
      </c>
      <c r="G1971" t="str">
        <f>VLOOKUP(A1971,Sheet2!A2:B307,2)</f>
        <v>Syntyneet, äiti  20-29 -vuotias</v>
      </c>
      <c r="K1971" t="str">
        <f>VLOOKUP(B1971,Sheet2!A2:B307,2)</f>
        <v>Avopari ja lapsia, alle 7-v. lasten lkm perheissä</v>
      </c>
    </row>
    <row r="1972" spans="1:11" x14ac:dyDescent="0.2">
      <c r="A1972" s="1" t="s">
        <v>8</v>
      </c>
      <c r="B1972" s="1" t="s">
        <v>50</v>
      </c>
      <c r="C1972" s="1">
        <v>0.98399999999999999</v>
      </c>
      <c r="D1972" s="1">
        <v>0.98399999999999999</v>
      </c>
      <c r="E1972" s="4"/>
      <c r="G1972" t="str">
        <f>VLOOKUP(A1972,Sheet2!A2:B307,2)</f>
        <v>Syntyneet, äiti  20-29 -vuotias</v>
      </c>
      <c r="K1972" t="str">
        <f>VLOOKUP(B1972,Sheet2!A2:B307,2)</f>
        <v>Avopari ja lapsia, henkilöitä perheessä</v>
      </c>
    </row>
    <row r="1973" spans="1:11" x14ac:dyDescent="0.2">
      <c r="A1973" s="1" t="s">
        <v>8</v>
      </c>
      <c r="B1973" s="1" t="s">
        <v>67</v>
      </c>
      <c r="C1973" s="1">
        <v>0.94499999999999995</v>
      </c>
      <c r="D1973" s="1">
        <v>0.94399999999999995</v>
      </c>
      <c r="E1973" s="4"/>
      <c r="G1973" t="str">
        <f>VLOOKUP(A1973,Sheet2!A2:B307,2)</f>
        <v>Syntyneet, äiti  20-29 -vuotias</v>
      </c>
      <c r="K1973" t="str">
        <f>VLOOKUP(B1973,Sheet2!A2:B307,2)</f>
        <v>B Henkeen ja terveyteen kohdistuneet rikokset, miehet</v>
      </c>
    </row>
    <row r="1974" spans="1:11" x14ac:dyDescent="0.2">
      <c r="A1974" s="1" t="s">
        <v>8</v>
      </c>
      <c r="B1974" s="1" t="s">
        <v>72</v>
      </c>
      <c r="C1974" s="1">
        <v>0.92500000000000004</v>
      </c>
      <c r="D1974" s="1">
        <v>0.93300000000000005</v>
      </c>
      <c r="G1974" t="str">
        <f>VLOOKUP(A1974,Sheet2!A2:B307,2)</f>
        <v>Syntyneet, äiti  20-29 -vuotias</v>
      </c>
      <c r="K1974" t="str">
        <f>VLOOKUP(B1974,Sheet2!A2:B307,2)</f>
        <v>B Henkeen ja terveyteen kohdistuneet rikokset, naiset</v>
      </c>
    </row>
    <row r="1975" spans="1:11" x14ac:dyDescent="0.2">
      <c r="A1975" s="1" t="s">
        <v>8</v>
      </c>
      <c r="B1975" s="1" t="s">
        <v>68</v>
      </c>
      <c r="C1975" s="1">
        <v>0.94</v>
      </c>
      <c r="D1975" s="1">
        <v>0.90900000000000003</v>
      </c>
      <c r="E1975" s="4"/>
      <c r="G1975" t="str">
        <f>VLOOKUP(A1975,Sheet2!A2:B307,2)</f>
        <v>Syntyneet, äiti  20-29 -vuotias</v>
      </c>
      <c r="K1975" t="str">
        <f>VLOOKUP(B1975,Sheet2!A2:B307,2)</f>
        <v>C Seksuaalirikokset, miehet</v>
      </c>
    </row>
    <row r="1976" spans="1:11" x14ac:dyDescent="0.2">
      <c r="A1976" s="1" t="s">
        <v>8</v>
      </c>
      <c r="B1976" s="1" t="s">
        <v>22</v>
      </c>
      <c r="C1976" s="1">
        <v>0.96699999999999997</v>
      </c>
      <c r="D1976" s="1">
        <v>0.96699999999999997</v>
      </c>
      <c r="E1976" s="2"/>
      <c r="G1976" t="str">
        <f>VLOOKUP(A1976,Sheet2!A2:B307,2)</f>
        <v>Syntyneet, äiti  20-29 -vuotias</v>
      </c>
      <c r="K1976" t="str">
        <f>VLOOKUP(B1976,Sheet2!A2:B307,2)</f>
        <v>Ei perusasteen jälkeistä tutkintoa, miehet</v>
      </c>
    </row>
    <row r="1977" spans="1:11" x14ac:dyDescent="0.2">
      <c r="A1977" s="1" t="s">
        <v>8</v>
      </c>
      <c r="B1977" s="1" t="s">
        <v>23</v>
      </c>
      <c r="C1977" s="1">
        <v>0.96699999999999997</v>
      </c>
      <c r="D1977" s="1">
        <v>0.96699999999999997</v>
      </c>
      <c r="E1977" s="3">
        <v>0.90300000000000002</v>
      </c>
      <c r="G1977" t="str">
        <f>VLOOKUP(A1977,Sheet2!A2:B307,2)</f>
        <v>Syntyneet, äiti  20-29 -vuotias</v>
      </c>
      <c r="K1977" t="str">
        <f>VLOOKUP(B1977,Sheet2!A2:B307,2)</f>
        <v>Ei perusasteen jälkeistä tutkintoa, naiset</v>
      </c>
    </row>
    <row r="1978" spans="1:11" x14ac:dyDescent="0.2">
      <c r="A1978" s="1" t="s">
        <v>8</v>
      </c>
      <c r="B1978" s="1" t="s">
        <v>70</v>
      </c>
      <c r="C1978" s="1">
        <v>0.94099999999999995</v>
      </c>
      <c r="D1978" s="1">
        <v>0.93799999999999994</v>
      </c>
      <c r="E1978" s="3">
        <v>-0.84899999999999998</v>
      </c>
      <c r="G1978" t="str">
        <f>VLOOKUP(A1978,Sheet2!A2:B307,2)</f>
        <v>Syntyneet, äiti  20-29 -vuotias</v>
      </c>
      <c r="K1978" t="str">
        <f>VLOOKUP(B1978,Sheet2!A2:B307,2)</f>
        <v>Huumausainerikokset yhteensä, miehet</v>
      </c>
    </row>
    <row r="1979" spans="1:11" x14ac:dyDescent="0.2">
      <c r="A1979" s="1" t="s">
        <v>8</v>
      </c>
      <c r="B1979" s="1" t="s">
        <v>65</v>
      </c>
      <c r="C1979" s="1">
        <v>0.94499999999999995</v>
      </c>
      <c r="D1979" s="1">
        <v>0.94499999999999995</v>
      </c>
      <c r="E1979" s="4"/>
      <c r="G1979" t="str">
        <f>VLOOKUP(A1979,Sheet2!A2:B307,2)</f>
        <v>Syntyneet, äiti  20-29 -vuotias</v>
      </c>
      <c r="K1979" t="str">
        <f>VLOOKUP(B1979,Sheet2!A2:B307,2)</f>
        <v>Itsemurhan tutkinta</v>
      </c>
    </row>
    <row r="1980" spans="1:11" x14ac:dyDescent="0.2">
      <c r="A1980" s="1" t="s">
        <v>8</v>
      </c>
      <c r="B1980" s="1" t="s">
        <v>39</v>
      </c>
      <c r="C1980" s="1">
        <v>0.97699999999999998</v>
      </c>
      <c r="D1980" s="1">
        <v>0.98199999999999998</v>
      </c>
      <c r="E1980" s="1">
        <v>-0.81499999999999995</v>
      </c>
      <c r="G1980" t="str">
        <f>VLOOKUP(A1980,Sheet2!A2:B307,2)</f>
        <v>Syntyneet, äiti  20-29 -vuotias</v>
      </c>
      <c r="K1980" t="str">
        <f>VLOOKUP(B1980,Sheet2!A2:B307,2)</f>
        <v>Jalostuksen työllinen työvoima</v>
      </c>
    </row>
    <row r="1981" spans="1:11" x14ac:dyDescent="0.2">
      <c r="A1981" s="1" t="s">
        <v>8</v>
      </c>
      <c r="B1981" s="1" t="s">
        <v>37</v>
      </c>
      <c r="C1981" s="1">
        <v>0.97599999999999998</v>
      </c>
      <c r="D1981" s="1">
        <v>0.97899999999999998</v>
      </c>
      <c r="E1981" s="2"/>
      <c r="G1981" t="str">
        <f>VLOOKUP(A1981,Sheet2!A2:B307,2)</f>
        <v>Syntyneet, äiti  20-29 -vuotias</v>
      </c>
      <c r="K1981" t="str">
        <f>VLOOKUP(B1981,Sheet2!A2:B307,2)</f>
        <v>Jalostuksen työpaikat</v>
      </c>
    </row>
    <row r="1982" spans="1:11" x14ac:dyDescent="0.2">
      <c r="A1982" s="1" t="s">
        <v>8</v>
      </c>
      <c r="B1982" s="1" t="s">
        <v>64</v>
      </c>
      <c r="C1982" s="1">
        <v>0.95499999999999996</v>
      </c>
      <c r="D1982" s="1">
        <v>0.94299999999999995</v>
      </c>
      <c r="E1982" s="4"/>
      <c r="G1982" t="str">
        <f>VLOOKUP(A1982,Sheet2!A2:B307,2)</f>
        <v>Syntyneet, äiti  20-29 -vuotias</v>
      </c>
      <c r="K1982" t="str">
        <f>VLOOKUP(B1982,Sheet2!A2:B307,2)</f>
        <v>Kokonaan perusturvan varassa, asuntoväestö lapsia</v>
      </c>
    </row>
    <row r="1983" spans="1:11" x14ac:dyDescent="0.2">
      <c r="A1983" s="1" t="s">
        <v>8</v>
      </c>
      <c r="B1983" s="1" t="s">
        <v>61</v>
      </c>
      <c r="C1983" s="1">
        <v>0.97399999999999998</v>
      </c>
      <c r="D1983" s="1">
        <v>0.96599999999999997</v>
      </c>
      <c r="E1983" s="4"/>
      <c r="G1983" t="str">
        <f>VLOOKUP(A1983,Sheet2!A2:B307,2)</f>
        <v>Syntyneet, äiti  20-29 -vuotias</v>
      </c>
      <c r="K1983" t="str">
        <f>VLOOKUP(B1983,Sheet2!A2:B307,2)</f>
        <v>Kokonaan perusturvan varassa, koko asuntoväestö</v>
      </c>
    </row>
    <row r="1984" spans="1:11" x14ac:dyDescent="0.2">
      <c r="A1984" s="1" t="s">
        <v>8</v>
      </c>
      <c r="B1984" s="1" t="s">
        <v>26</v>
      </c>
      <c r="C1984" s="1">
        <v>0.95799999999999996</v>
      </c>
      <c r="D1984" s="1">
        <v>0.94699999999999995</v>
      </c>
      <c r="E1984" s="1">
        <v>-0.871</v>
      </c>
      <c r="G1984" t="str">
        <f>VLOOKUP(A1984,Sheet2!A2:B307,2)</f>
        <v>Syntyneet, äiti  20-29 -vuotias</v>
      </c>
      <c r="K1984" t="str">
        <f>VLOOKUP(B1984,Sheet2!A2:B307,2)</f>
        <v>Korkea-asteen tutkinnon suorittaneet, miehet</v>
      </c>
    </row>
    <row r="1985" spans="1:11" x14ac:dyDescent="0.2">
      <c r="A1985" s="1" t="s">
        <v>8</v>
      </c>
      <c r="B1985" s="1" t="s">
        <v>27</v>
      </c>
      <c r="C1985" s="1">
        <v>0.95399999999999996</v>
      </c>
      <c r="D1985" s="1">
        <v>0.94199999999999995</v>
      </c>
      <c r="E1985" s="3">
        <v>-0.89300000000000002</v>
      </c>
      <c r="G1985" t="str">
        <f>VLOOKUP(A1985,Sheet2!A2:B307,2)</f>
        <v>Syntyneet, äiti  20-29 -vuotias</v>
      </c>
      <c r="K1985" t="str">
        <f>VLOOKUP(B1985,Sheet2!A2:B307,2)</f>
        <v>Korkea-asteen tutkinnon suorittaneet, naiset</v>
      </c>
    </row>
    <row r="1986" spans="1:11" x14ac:dyDescent="0.2">
      <c r="A1986" s="1" t="s">
        <v>8</v>
      </c>
      <c r="B1986" s="1" t="s">
        <v>11</v>
      </c>
      <c r="C1986" s="1">
        <v>0.89600000000000002</v>
      </c>
      <c r="D1986" s="1">
        <v>0.89300000000000002</v>
      </c>
      <c r="E1986" s="4"/>
      <c r="G1986" t="str">
        <f>VLOOKUP(A1986,Sheet2!A2:B307,2)</f>
        <v>Syntyneet, äiti  20-29 -vuotias</v>
      </c>
      <c r="K1986" t="str">
        <f>VLOOKUP(B1986,Sheet2!A2:B307,2)</f>
        <v>Maahanmuuttaneet</v>
      </c>
    </row>
    <row r="1987" spans="1:11" x14ac:dyDescent="0.2">
      <c r="A1987" s="1" t="s">
        <v>8</v>
      </c>
      <c r="B1987" s="1" t="s">
        <v>12</v>
      </c>
      <c r="C1987" s="1">
        <v>0.85</v>
      </c>
      <c r="D1987" s="1">
        <v>0.85299999999999998</v>
      </c>
      <c r="G1987" t="str">
        <f>VLOOKUP(A1987,Sheet2!A2:B307,2)</f>
        <v>Syntyneet, äiti  20-29 -vuotias</v>
      </c>
      <c r="K1987" t="str">
        <f>VLOOKUP(B1987,Sheet2!A2:B307,2)</f>
        <v>Maastamuuttaneet</v>
      </c>
    </row>
    <row r="1988" spans="1:11" x14ac:dyDescent="0.2">
      <c r="A1988" s="1" t="s">
        <v>8</v>
      </c>
      <c r="B1988" s="1" t="s">
        <v>44</v>
      </c>
      <c r="C1988" s="1">
        <v>0.94799999999999995</v>
      </c>
      <c r="D1988" s="1">
        <v>0.93600000000000005</v>
      </c>
      <c r="E1988" s="4"/>
      <c r="G1988" t="str">
        <f>VLOOKUP(A1988,Sheet2!A2:B307,2)</f>
        <v>Syntyneet, äiti  20-29 -vuotias</v>
      </c>
      <c r="K1988" t="str">
        <f>VLOOKUP(B1988,Sheet2!A2:B307,2)</f>
        <v>Päästöt yhteensä pl. LULUCF-sektori</v>
      </c>
    </row>
    <row r="1989" spans="1:11" x14ac:dyDescent="0.2">
      <c r="A1989" s="1" t="s">
        <v>8</v>
      </c>
      <c r="B1989" s="1" t="s">
        <v>38</v>
      </c>
      <c r="C1989" s="1">
        <v>0.93300000000000005</v>
      </c>
      <c r="D1989" s="1">
        <v>0.92100000000000004</v>
      </c>
      <c r="E1989" s="3">
        <v>-0.877</v>
      </c>
      <c r="G1989" t="str">
        <f>VLOOKUP(A1989,Sheet2!A2:B307,2)</f>
        <v>Syntyneet, äiti  20-29 -vuotias</v>
      </c>
      <c r="K1989" t="str">
        <f>VLOOKUP(B1989,Sheet2!A2:B307,2)</f>
        <v>Palvelujen työpaikat</v>
      </c>
    </row>
    <row r="1990" spans="1:11" x14ac:dyDescent="0.2">
      <c r="A1990" s="1" t="s">
        <v>8</v>
      </c>
      <c r="B1990" s="1" t="s">
        <v>40</v>
      </c>
      <c r="C1990" s="1">
        <v>0.95899999999999996</v>
      </c>
      <c r="D1990" s="1">
        <v>0.95399999999999996</v>
      </c>
      <c r="E1990" s="3">
        <v>-0.86099999999999999</v>
      </c>
      <c r="G1990" t="str">
        <f>VLOOKUP(A1990,Sheet2!A2:B307,2)</f>
        <v>Syntyneet, äiti  20-29 -vuotias</v>
      </c>
      <c r="K1990" t="str">
        <f>VLOOKUP(B1990,Sheet2!A2:B307,2)</f>
        <v>Palvelutoimialojen työllinen työvoima</v>
      </c>
    </row>
    <row r="1991" spans="1:11" x14ac:dyDescent="0.2">
      <c r="A1991" s="1" t="s">
        <v>8</v>
      </c>
      <c r="B1991" s="1" t="s">
        <v>13</v>
      </c>
      <c r="C1991" s="1">
        <v>0.98399999999999999</v>
      </c>
      <c r="D1991" s="1">
        <v>0.97899999999999998</v>
      </c>
      <c r="E1991" s="4"/>
      <c r="G1991" t="str">
        <f>VLOOKUP(A1991,Sheet2!A2:B307,2)</f>
        <v>Syntyneet, äiti  20-29 -vuotias</v>
      </c>
      <c r="K1991" t="str">
        <f>VLOOKUP(B1991,Sheet2!A2:B307,2)</f>
        <v>Perheiden lukumäärä</v>
      </c>
    </row>
    <row r="1992" spans="1:11" x14ac:dyDescent="0.2">
      <c r="A1992" s="1" t="s">
        <v>8</v>
      </c>
      <c r="B1992" s="1" t="s">
        <v>63</v>
      </c>
      <c r="C1992" s="1">
        <v>0.97599999999999998</v>
      </c>
      <c r="D1992" s="1">
        <v>0.96499999999999997</v>
      </c>
      <c r="G1992" t="str">
        <f>VLOOKUP(A1992,Sheet2!A2:B307,2)</f>
        <v>Syntyneet, äiti  20-29 -vuotias</v>
      </c>
      <c r="K1992" t="str">
        <f>VLOOKUP(B1992,Sheet2!A2:B307,2)</f>
        <v>Perusturvan osuus yli puolet tuloista, koko asuntoväestö</v>
      </c>
    </row>
    <row r="1993" spans="1:11" x14ac:dyDescent="0.2">
      <c r="A1993" s="1" t="s">
        <v>8</v>
      </c>
      <c r="B1993" s="1" t="s">
        <v>59</v>
      </c>
      <c r="C1993" s="1">
        <v>0.97299999999999998</v>
      </c>
      <c r="D1993" s="1">
        <v>0.96299999999999997</v>
      </c>
      <c r="E1993" s="3">
        <v>-0.81</v>
      </c>
      <c r="G1993" t="str">
        <f>VLOOKUP(A1993,Sheet2!A2:B307,2)</f>
        <v>Syntyneet, äiti  20-29 -vuotias</v>
      </c>
      <c r="K1993" t="str">
        <f>VLOOKUP(B1993,Sheet2!A2:B307,2)</f>
        <v>Pienituloisten henkilöiden lukumäärä asuntoväestössä</v>
      </c>
    </row>
    <row r="1994" spans="1:11" x14ac:dyDescent="0.2">
      <c r="A1994" s="1" t="s">
        <v>8</v>
      </c>
      <c r="B1994" s="1" t="s">
        <v>60</v>
      </c>
      <c r="C1994" s="1">
        <v>0.99199999999999999</v>
      </c>
      <c r="D1994" s="1">
        <v>0.98599999999999999</v>
      </c>
      <c r="G1994" t="str">
        <f>VLOOKUP(A1994,Sheet2!A2:B307,2)</f>
        <v>Syntyneet, äiti  20-29 -vuotias</v>
      </c>
      <c r="K1994" t="str">
        <f>VLOOKUP(B1994,Sheet2!A2:B307,2)</f>
        <v>Pienituloisten lasten lukumäärä asuntoväestössä</v>
      </c>
    </row>
    <row r="1995" spans="1:11" x14ac:dyDescent="0.2">
      <c r="A1995" s="1" t="s">
        <v>8</v>
      </c>
      <c r="B1995" s="1" t="s">
        <v>62</v>
      </c>
      <c r="C1995" s="1">
        <v>0.96599999999999997</v>
      </c>
      <c r="D1995" s="1">
        <v>0.95399999999999996</v>
      </c>
      <c r="E1995" s="4"/>
      <c r="G1995" t="str">
        <f>VLOOKUP(A1995,Sheet2!A2:B307,2)</f>
        <v>Syntyneet, äiti  20-29 -vuotias</v>
      </c>
      <c r="K1995" t="str">
        <f>VLOOKUP(B1995,Sheet2!A2:B307,2)</f>
        <v>Pitkittyneesti perusturvan varassa,  koko asuntoväestö</v>
      </c>
    </row>
    <row r="1996" spans="1:11" x14ac:dyDescent="0.2">
      <c r="A1996" s="1" t="s">
        <v>8</v>
      </c>
      <c r="B1996" s="1" t="s">
        <v>20</v>
      </c>
      <c r="C1996" s="1">
        <v>0.85199999999999998</v>
      </c>
      <c r="D1996" s="1">
        <v>0.81399999999999995</v>
      </c>
      <c r="E1996" s="3">
        <v>0.83299999999999996</v>
      </c>
      <c r="G1996" t="str">
        <f>VLOOKUP(A1996,Sheet2!A2:B307,2)</f>
        <v>Syntyneet, äiti  20-29 -vuotias</v>
      </c>
      <c r="K1996" t="str">
        <f>VLOOKUP(B1996,Sheet2!A2:B307,2)</f>
        <v>Puutteellisesti varustetuissa tai varustetasoltaan tuntemattomissa asunnoissa asuvat asuntokunnat</v>
      </c>
    </row>
    <row r="1997" spans="1:11" x14ac:dyDescent="0.2">
      <c r="A1997" s="1" t="s">
        <v>8</v>
      </c>
      <c r="B1997" s="1" t="s">
        <v>69</v>
      </c>
      <c r="C1997" s="1">
        <v>0.96199999999999997</v>
      </c>
      <c r="D1997" s="1">
        <v>0.95699999999999996</v>
      </c>
      <c r="E1997" s="4"/>
      <c r="G1997" t="str">
        <f>VLOOKUP(A1997,Sheet2!A2:B307,2)</f>
        <v>Syntyneet, äiti  20-29 -vuotias</v>
      </c>
      <c r="K1997" t="str">
        <f>VLOOKUP(B1997,Sheet2!A2:B307,2)</f>
        <v>Rattijuopumukset yhteensä, miehet</v>
      </c>
    </row>
    <row r="1998" spans="1:11" x14ac:dyDescent="0.2">
      <c r="A1998" s="1" t="s">
        <v>8</v>
      </c>
      <c r="B1998" s="1" t="s">
        <v>10</v>
      </c>
      <c r="C1998" s="1">
        <v>0.93400000000000005</v>
      </c>
      <c r="D1998" s="1">
        <v>0.92600000000000005</v>
      </c>
      <c r="G1998" t="str">
        <f>VLOOKUP(A1998,Sheet2!A2:B307,2)</f>
        <v>Syntyneet, äiti  20-29 -vuotias</v>
      </c>
      <c r="K1998" t="str">
        <f>VLOOKUP(B1998,Sheet2!A2:B307,2)</f>
        <v>Syntyneet , äiti yli 34-vuotias</v>
      </c>
    </row>
    <row r="1999" spans="1:11" x14ac:dyDescent="0.2">
      <c r="A1999" s="1" t="s">
        <v>8</v>
      </c>
      <c r="B1999" s="1" t="s">
        <v>9</v>
      </c>
      <c r="C1999" s="1">
        <v>0.96599999999999997</v>
      </c>
      <c r="D1999" s="1">
        <v>0.95099999999999996</v>
      </c>
      <c r="E1999" s="1">
        <v>0.85899999999999999</v>
      </c>
      <c r="G1999" t="str">
        <f>VLOOKUP(A1999,Sheet2!A2:B307,2)</f>
        <v>Syntyneet, äiti  20-29 -vuotias</v>
      </c>
      <c r="K1999" t="str">
        <f>VLOOKUP(B1999,Sheet2!A2:B307,2)</f>
        <v>Syntyneet, äiti 30-34 -vuotias</v>
      </c>
    </row>
    <row r="2000" spans="1:11" x14ac:dyDescent="0.2">
      <c r="A2000" s="1" t="s">
        <v>8</v>
      </c>
      <c r="B2000" s="1" t="s">
        <v>28</v>
      </c>
      <c r="C2000" s="1">
        <v>0.98899999999999999</v>
      </c>
      <c r="D2000" s="1">
        <v>0.98299999999999998</v>
      </c>
      <c r="E2000" s="2"/>
      <c r="G2000" t="str">
        <f>VLOOKUP(A2000,Sheet2!A2:B307,2)</f>
        <v>Syntyneet, äiti  20-29 -vuotias</v>
      </c>
      <c r="K2000" t="str">
        <f>VLOOKUP(B2000,Sheet2!A2:B307,2)</f>
        <v>Toisen asteen tutkinnon suorittaneet, miehet</v>
      </c>
    </row>
    <row r="2001" spans="1:11" x14ac:dyDescent="0.2">
      <c r="A2001" s="1" t="s">
        <v>8</v>
      </c>
      <c r="B2001" s="1" t="s">
        <v>29</v>
      </c>
      <c r="C2001" s="1">
        <v>0.98499999999999999</v>
      </c>
      <c r="D2001" s="1">
        <v>0.97899999999999998</v>
      </c>
      <c r="E2001" s="4"/>
      <c r="G2001" t="str">
        <f>VLOOKUP(A2001,Sheet2!A2:B307,2)</f>
        <v>Syntyneet, äiti  20-29 -vuotias</v>
      </c>
      <c r="K2001" t="str">
        <f>VLOOKUP(B2001,Sheet2!A2:B307,2)</f>
        <v>Toisen asteen tutkinnon suorittaneet, naiset</v>
      </c>
    </row>
    <row r="2002" spans="1:11" x14ac:dyDescent="0.2">
      <c r="A2002" s="1" t="s">
        <v>8</v>
      </c>
      <c r="B2002" s="1" t="s">
        <v>31</v>
      </c>
      <c r="C2002" s="1">
        <v>0.97</v>
      </c>
      <c r="D2002" s="1">
        <v>0.96599999999999997</v>
      </c>
      <c r="E2002" s="1">
        <v>-0.86299999999999999</v>
      </c>
      <c r="G2002" t="str">
        <f>VLOOKUP(A2002,Sheet2!A2:B307,2)</f>
        <v>Syntyneet, äiti  20-29 -vuotias</v>
      </c>
      <c r="K2002" t="str">
        <f>VLOOKUP(B2002,Sheet2!A2:B307,2)</f>
        <v>Työlliset, 18-64-vuotiaat</v>
      </c>
    </row>
    <row r="2003" spans="1:11" x14ac:dyDescent="0.2">
      <c r="A2003" s="1" t="s">
        <v>8</v>
      </c>
      <c r="B2003" s="1" t="s">
        <v>33</v>
      </c>
      <c r="C2003" s="1">
        <v>0.98399999999999999</v>
      </c>
      <c r="D2003" s="1">
        <v>0.97</v>
      </c>
      <c r="E2003" s="3">
        <v>0.95499999999999996</v>
      </c>
      <c r="G2003" t="str">
        <f>VLOOKUP(A2003,Sheet2!A2:B307,2)</f>
        <v>Syntyneet, äiti  20-29 -vuotias</v>
      </c>
      <c r="K2003" t="str">
        <f>VLOOKUP(B2003,Sheet2!A2:B307,2)</f>
        <v>Työttömät, 18-64-vuotiaat</v>
      </c>
    </row>
    <row r="2004" spans="1:11" x14ac:dyDescent="0.2">
      <c r="A2004" s="1" t="s">
        <v>8</v>
      </c>
      <c r="B2004" s="1" t="s">
        <v>47</v>
      </c>
      <c r="C2004" s="1">
        <v>0.878</v>
      </c>
      <c r="D2004" s="1">
        <v>0.88400000000000001</v>
      </c>
      <c r="E2004" s="4"/>
      <c r="G2004" t="str">
        <f>VLOOKUP(A2004,Sheet2!A2:B307,2)</f>
        <v>Syntyneet, äiti  20-29 -vuotias</v>
      </c>
      <c r="K2004" t="str">
        <f>VLOOKUP(B2004,Sheet2!A2:B307,2)</f>
        <v>Ulkomaalaistaustaisia</v>
      </c>
    </row>
    <row r="2005" spans="1:11" x14ac:dyDescent="0.2">
      <c r="A2005" s="1" t="s">
        <v>8</v>
      </c>
      <c r="B2005" s="1" t="s">
        <v>46</v>
      </c>
      <c r="C2005" s="1">
        <v>0.89</v>
      </c>
      <c r="D2005" s="1">
        <v>0.89500000000000002</v>
      </c>
      <c r="E2005" s="2"/>
      <c r="G2005" t="str">
        <f>VLOOKUP(A2005,Sheet2!A2:B307,2)</f>
        <v>Syntyneet, äiti  20-29 -vuotias</v>
      </c>
      <c r="K2005" t="str">
        <f>VLOOKUP(B2005,Sheet2!A2:B307,2)</f>
        <v>Ulkomailla syntyneitä</v>
      </c>
    </row>
    <row r="2006" spans="1:11" x14ac:dyDescent="0.2">
      <c r="A2006" s="1" t="s">
        <v>8</v>
      </c>
      <c r="B2006" s="1" t="s">
        <v>48</v>
      </c>
      <c r="C2006" s="1">
        <v>0.98</v>
      </c>
      <c r="D2006" s="1">
        <v>0.97399999999999998</v>
      </c>
      <c r="E2006" s="2"/>
      <c r="G2006" t="str">
        <f>VLOOKUP(A2006,Sheet2!A2:B307,2)</f>
        <v>Syntyneet, äiti  20-29 -vuotias</v>
      </c>
      <c r="K2006" t="str">
        <f>VLOOKUP(B2006,Sheet2!A2:B307,2)</f>
        <v>Väestö taajamissa</v>
      </c>
    </row>
    <row r="2007" spans="1:11" x14ac:dyDescent="0.2">
      <c r="A2007" s="1" t="s">
        <v>8</v>
      </c>
      <c r="B2007" s="1" t="s">
        <v>24</v>
      </c>
      <c r="C2007" s="1">
        <v>0.98399999999999999</v>
      </c>
      <c r="D2007" s="1">
        <v>0.97599999999999998</v>
      </c>
      <c r="E2007" s="3">
        <v>-0.88300000000000001</v>
      </c>
      <c r="G2007" t="str">
        <f>VLOOKUP(A2007,Sheet2!A2:B307,2)</f>
        <v>Syntyneet, äiti  20-29 -vuotias</v>
      </c>
      <c r="K2007" t="str">
        <f>VLOOKUP(B2007,Sheet2!A2:B307,2)</f>
        <v>Vähintään toisen asteen tutkinnon suorittaneet, miehet</v>
      </c>
    </row>
    <row r="2008" spans="1:11" x14ac:dyDescent="0.2">
      <c r="A2008" s="1" t="s">
        <v>8</v>
      </c>
      <c r="B2008" s="1" t="s">
        <v>25</v>
      </c>
      <c r="C2008" s="1">
        <v>0.97499999999999998</v>
      </c>
      <c r="D2008" s="1">
        <v>0.96599999999999997</v>
      </c>
      <c r="E2008" s="3">
        <v>-0.88900000000000001</v>
      </c>
      <c r="G2008" t="str">
        <f>VLOOKUP(A2008,Sheet2!A2:B307,2)</f>
        <v>Syntyneet, äiti  20-29 -vuotias</v>
      </c>
      <c r="K2008" t="str">
        <f>VLOOKUP(B2008,Sheet2!A2:B307,2)</f>
        <v>Vähintään toisen asteen tutkinnon suorittaneet, naiset</v>
      </c>
    </row>
    <row r="2009" spans="1:11" x14ac:dyDescent="0.2">
      <c r="A2009" s="1" t="s">
        <v>8</v>
      </c>
      <c r="B2009" s="1" t="s">
        <v>73</v>
      </c>
      <c r="C2009" s="1">
        <v>0.95499999999999996</v>
      </c>
      <c r="D2009" s="1">
        <v>0.95899999999999996</v>
      </c>
      <c r="E2009" s="4"/>
      <c r="G2009" t="str">
        <f>VLOOKUP(A2009,Sheet2!A2:B307,2)</f>
        <v>Syntyneet, äiti  20-29 -vuotias</v>
      </c>
      <c r="K2009" t="str">
        <f>VLOOKUP(B2009,Sheet2!A2:B307,2)</f>
        <v>Velallisten lkm</v>
      </c>
    </row>
    <row r="2010" spans="1:11" x14ac:dyDescent="0.2">
      <c r="A2010" s="1" t="s">
        <v>8</v>
      </c>
      <c r="B2010" s="1" t="s">
        <v>35</v>
      </c>
      <c r="C2010" s="1">
        <v>0.96299999999999997</v>
      </c>
      <c r="D2010" s="1">
        <v>0.94899999999999995</v>
      </c>
      <c r="E2010" s="4"/>
      <c r="G2010" t="str">
        <f>VLOOKUP(A2010,Sheet2!A2:B307,2)</f>
        <v>Syntyneet, äiti  20-29 -vuotias</v>
      </c>
      <c r="K2010" t="str">
        <f>VLOOKUP(B2010,Sheet2!A2:B307,2)</f>
        <v>Yrittäjät</v>
      </c>
    </row>
    <row r="2011" spans="1:11" x14ac:dyDescent="0.2">
      <c r="A2011" s="1" t="s">
        <v>9</v>
      </c>
      <c r="B2011" s="1" t="s">
        <v>45</v>
      </c>
      <c r="C2011" s="1">
        <v>0.997</v>
      </c>
      <c r="D2011" s="1">
        <v>0.996</v>
      </c>
      <c r="E2011" s="3">
        <v>0.93200000000000005</v>
      </c>
      <c r="G2011" t="str">
        <f>VLOOKUP(A2011,Sheet2!A2:B307,2)</f>
        <v>Syntyneet, äiti 30-34 -vuotias</v>
      </c>
      <c r="K2011">
        <f>VLOOKUP(B2011,Sheet2!A2:B307,2)</f>
        <v>0</v>
      </c>
    </row>
    <row r="2012" spans="1:11" x14ac:dyDescent="0.2">
      <c r="A2012" s="1" t="s">
        <v>9</v>
      </c>
      <c r="B2012" s="1" t="s">
        <v>34</v>
      </c>
      <c r="C2012" s="1">
        <v>0.98399999999999999</v>
      </c>
      <c r="D2012" s="1">
        <v>0.98299999999999998</v>
      </c>
      <c r="E2012" s="2"/>
      <c r="G2012" t="str">
        <f>VLOOKUP(A2012,Sheet2!A2:B307,2)</f>
        <v>Syntyneet, äiti 30-34 -vuotias</v>
      </c>
      <c r="K2012" t="str">
        <f>VLOOKUP(B2012,Sheet2!A2:B307,2)</f>
        <v>0-14 -vuotiaat</v>
      </c>
    </row>
    <row r="2013" spans="1:11" x14ac:dyDescent="0.2">
      <c r="A2013" s="1" t="s">
        <v>9</v>
      </c>
      <c r="B2013" s="1" t="s">
        <v>41</v>
      </c>
      <c r="C2013" s="1">
        <v>0.97199999999999998</v>
      </c>
      <c r="D2013" s="1">
        <v>0.97399999999999998</v>
      </c>
      <c r="G2013" t="str">
        <f>VLOOKUP(A2013,Sheet2!A2:B307,2)</f>
        <v>Syntyneet, äiti 30-34 -vuotias</v>
      </c>
      <c r="K2013" t="str">
        <f>VLOOKUP(B2013,Sheet2!A2:B307,2)</f>
        <v>1.1.1.1 Tulovero ansiotulosta valtionverotuksessa (TVL 124§ 1 mom.)</v>
      </c>
    </row>
    <row r="2014" spans="1:11" x14ac:dyDescent="0.2">
      <c r="A2014" s="1" t="s">
        <v>9</v>
      </c>
      <c r="B2014" s="1" t="s">
        <v>42</v>
      </c>
      <c r="C2014" s="1">
        <v>0.96699999999999997</v>
      </c>
      <c r="D2014" s="1">
        <v>0.97199999999999998</v>
      </c>
      <c r="E2014" s="4"/>
      <c r="G2014" t="str">
        <f>VLOOKUP(A2014,Sheet2!A2:B307,2)</f>
        <v>Syntyneet, äiti 30-34 -vuotias</v>
      </c>
      <c r="K2014" t="str">
        <f>VLOOKUP(B2014,Sheet2!A2:B307,2)</f>
        <v>1.1.1.2 Tulovero pääomatulosta valtionverotuksessa (TVL 124 § 2 mom.)</v>
      </c>
    </row>
    <row r="2015" spans="1:11" x14ac:dyDescent="0.2">
      <c r="A2015" s="1" t="s">
        <v>9</v>
      </c>
      <c r="B2015" s="1" t="s">
        <v>43</v>
      </c>
      <c r="C2015" s="1">
        <v>0.997</v>
      </c>
      <c r="D2015" s="1">
        <v>0.995</v>
      </c>
      <c r="E2015" s="4"/>
      <c r="G2015" t="str">
        <f>VLOOKUP(A2015,Sheet2!A2:B307,2)</f>
        <v>Syntyneet, äiti 30-34 -vuotias</v>
      </c>
      <c r="K2015" t="str">
        <f>VLOOKUP(B2015,Sheet2!A2:B307,2)</f>
        <v>1.1.2.1 Kunnallisvero kunnille</v>
      </c>
    </row>
    <row r="2016" spans="1:11" x14ac:dyDescent="0.2">
      <c r="A2016" s="1" t="s">
        <v>9</v>
      </c>
      <c r="B2016" s="1" t="s">
        <v>66</v>
      </c>
      <c r="C2016" s="1">
        <v>0.97</v>
      </c>
      <c r="D2016" s="1">
        <v>0.97699999999999998</v>
      </c>
      <c r="E2016" s="4"/>
      <c r="G2016" t="str">
        <f>VLOOKUP(A2016,Sheet2!A2:B307,2)</f>
        <v>Syntyneet, äiti 30-34 -vuotias</v>
      </c>
      <c r="K2016" t="str">
        <f>VLOOKUP(B2016,Sheet2!A2:B307,2)</f>
        <v>A Omaisuusrikokset, miehet</v>
      </c>
    </row>
    <row r="2017" spans="1:11" x14ac:dyDescent="0.2">
      <c r="A2017" s="1" t="s">
        <v>9</v>
      </c>
      <c r="B2017" s="1" t="s">
        <v>71</v>
      </c>
      <c r="C2017" s="1">
        <v>0.97299999999999998</v>
      </c>
      <c r="D2017" s="1">
        <v>0.97699999999999998</v>
      </c>
      <c r="E2017" s="4"/>
      <c r="G2017" t="str">
        <f>VLOOKUP(A2017,Sheet2!A2:B307,2)</f>
        <v>Syntyneet, äiti 30-34 -vuotias</v>
      </c>
      <c r="K2017" t="str">
        <f>VLOOKUP(B2017,Sheet2!A2:B307,2)</f>
        <v>A Omaisuusrikokset, naiset</v>
      </c>
    </row>
    <row r="2018" spans="1:11" x14ac:dyDescent="0.2">
      <c r="A2018" s="1" t="s">
        <v>9</v>
      </c>
      <c r="B2018" s="1" t="s">
        <v>15</v>
      </c>
      <c r="C2018" s="1">
        <v>0.99299999999999999</v>
      </c>
      <c r="D2018" s="1">
        <v>0.995</v>
      </c>
      <c r="E2018" s="4"/>
      <c r="G2018" t="str">
        <f>VLOOKUP(A2018,Sheet2!A2:B307,2)</f>
        <v>Syntyneet, äiti 30-34 -vuotias</v>
      </c>
      <c r="K2018" t="str">
        <f>VLOOKUP(B2018,Sheet2!A2:B307,2)</f>
        <v>Ahtaasti asuvat asuntokunnat</v>
      </c>
    </row>
    <row r="2019" spans="1:11" x14ac:dyDescent="0.2">
      <c r="A2019" s="1" t="s">
        <v>9</v>
      </c>
      <c r="B2019" s="1" t="s">
        <v>30</v>
      </c>
      <c r="C2019" s="1">
        <v>0.997</v>
      </c>
      <c r="D2019" s="1">
        <v>0.996</v>
      </c>
      <c r="G2019" t="str">
        <f>VLOOKUP(A2019,Sheet2!A2:B307,2)</f>
        <v>Syntyneet, äiti 30-34 -vuotias</v>
      </c>
      <c r="K2019" t="str">
        <f>VLOOKUP(B2019,Sheet2!A2:B307,2)</f>
        <v>Alueella asuvan työllisen työvoiman määrä</v>
      </c>
    </row>
    <row r="2020" spans="1:11" x14ac:dyDescent="0.2">
      <c r="A2020" s="1" t="s">
        <v>9</v>
      </c>
      <c r="B2020" s="1" t="s">
        <v>36</v>
      </c>
      <c r="C2020" s="1">
        <v>0.98899999999999999</v>
      </c>
      <c r="D2020" s="1">
        <v>0.99099999999999999</v>
      </c>
      <c r="E2020" s="4"/>
      <c r="G2020" t="str">
        <f>VLOOKUP(A2020,Sheet2!A2:B307,2)</f>
        <v>Syntyneet, äiti 30-34 -vuotias</v>
      </c>
      <c r="K2020" t="str">
        <f>VLOOKUP(B2020,Sheet2!A2:B307,2)</f>
        <v>Alueella olevien työpaikkojen lukumäärä</v>
      </c>
    </row>
    <row r="2021" spans="1:11" x14ac:dyDescent="0.2">
      <c r="A2021" s="1" t="s">
        <v>9</v>
      </c>
      <c r="B2021" s="1" t="s">
        <v>32</v>
      </c>
      <c r="C2021" s="1">
        <v>0.97599999999999998</v>
      </c>
      <c r="D2021" s="1">
        <v>0.97499999999999998</v>
      </c>
      <c r="E2021" s="4"/>
      <c r="G2021" t="str">
        <f>VLOOKUP(A2021,Sheet2!A2:B307,2)</f>
        <v>Syntyneet, äiti 30-34 -vuotias</v>
      </c>
      <c r="K2021" t="str">
        <f>VLOOKUP(B2021,Sheet2!A2:B307,2)</f>
        <v>Asuinkunnassa työssäkäyvät</v>
      </c>
    </row>
    <row r="2022" spans="1:11" x14ac:dyDescent="0.2">
      <c r="A2022" s="1" t="s">
        <v>9</v>
      </c>
      <c r="B2022" s="1" t="s">
        <v>16</v>
      </c>
      <c r="C2022" s="1">
        <v>0.97599999999999998</v>
      </c>
      <c r="D2022" s="1">
        <v>0.97399999999999998</v>
      </c>
      <c r="E2022" s="3">
        <v>-0.84399999999999997</v>
      </c>
      <c r="G2022" t="str">
        <f>VLOOKUP(A2022,Sheet2!A2:B307,2)</f>
        <v>Syntyneet, äiti 30-34 -vuotias</v>
      </c>
      <c r="K2022" t="str">
        <f>VLOOKUP(B2022,Sheet2!A2:B307,2)</f>
        <v>Asuntokunnan koko (1 henkilö)</v>
      </c>
    </row>
    <row r="2023" spans="1:11" x14ac:dyDescent="0.2">
      <c r="A2023" s="1" t="s">
        <v>9</v>
      </c>
      <c r="B2023" s="1" t="s">
        <v>17</v>
      </c>
      <c r="C2023" s="1">
        <v>0.98599999999999999</v>
      </c>
      <c r="D2023" s="1">
        <v>0.98299999999999998</v>
      </c>
      <c r="E2023" s="4"/>
      <c r="G2023" t="str">
        <f>VLOOKUP(A2023,Sheet2!A2:B307,2)</f>
        <v>Syntyneet, äiti 30-34 -vuotias</v>
      </c>
      <c r="K2023" t="str">
        <f>VLOOKUP(B2023,Sheet2!A2:B307,2)</f>
        <v>Asuntokunnan koko (2 henkilöä)</v>
      </c>
    </row>
    <row r="2024" spans="1:11" x14ac:dyDescent="0.2">
      <c r="A2024" s="1" t="s">
        <v>9</v>
      </c>
      <c r="B2024" s="1" t="s">
        <v>18</v>
      </c>
      <c r="C2024" s="1">
        <v>0.995</v>
      </c>
      <c r="D2024" s="1">
        <v>0.99299999999999999</v>
      </c>
      <c r="E2024" s="2"/>
      <c r="G2024" t="str">
        <f>VLOOKUP(A2024,Sheet2!A2:B307,2)</f>
        <v>Syntyneet, äiti 30-34 -vuotias</v>
      </c>
      <c r="K2024" t="str">
        <f>VLOOKUP(B2024,Sheet2!A2:B307,2)</f>
        <v>Asuntokunnan koko (3 henkilöä)</v>
      </c>
    </row>
    <row r="2025" spans="1:11" x14ac:dyDescent="0.2">
      <c r="A2025" s="1" t="s">
        <v>9</v>
      </c>
      <c r="B2025" s="1" t="s">
        <v>19</v>
      </c>
      <c r="C2025" s="1">
        <v>0.98</v>
      </c>
      <c r="D2025" s="1">
        <v>0.98</v>
      </c>
      <c r="E2025" s="4"/>
      <c r="G2025" t="str">
        <f>VLOOKUP(A2025,Sheet2!A2:B307,2)</f>
        <v>Syntyneet, äiti 30-34 -vuotias</v>
      </c>
      <c r="K2025" t="str">
        <f>VLOOKUP(B2025,Sheet2!A2:B307,2)</f>
        <v>Asuntokunnan koko (4+ henkilöä)</v>
      </c>
    </row>
    <row r="2026" spans="1:11" x14ac:dyDescent="0.2">
      <c r="A2026" s="1" t="s">
        <v>9</v>
      </c>
      <c r="B2026" s="1" t="s">
        <v>14</v>
      </c>
      <c r="C2026" s="1">
        <v>0.98799999999999999</v>
      </c>
      <c r="D2026" s="1">
        <v>0.98499999999999999</v>
      </c>
      <c r="E2026" s="4"/>
      <c r="G2026" t="str">
        <f>VLOOKUP(A2026,Sheet2!A2:B307,2)</f>
        <v>Syntyneet, äiti 30-34 -vuotias</v>
      </c>
      <c r="K2026" t="str">
        <f>VLOOKUP(B2026,Sheet2!A2:B307,2)</f>
        <v>Asuntokuntien lukumäärä</v>
      </c>
    </row>
    <row r="2027" spans="1:11" x14ac:dyDescent="0.2">
      <c r="A2027" s="1" t="s">
        <v>9</v>
      </c>
      <c r="B2027" s="1" t="s">
        <v>55</v>
      </c>
      <c r="C2027" s="1">
        <v>0.996</v>
      </c>
      <c r="D2027" s="1">
        <v>0.995</v>
      </c>
      <c r="E2027" s="3">
        <v>0.82199999999999995</v>
      </c>
      <c r="G2027" t="str">
        <f>VLOOKUP(A2027,Sheet2!A2:B307,2)</f>
        <v>Syntyneet, äiti 30-34 -vuotias</v>
      </c>
      <c r="K2027" t="str">
        <f>VLOOKUP(B2027,Sheet2!A2:B307,2)</f>
        <v>Avioliiton solmineet miehet, puoliso eri sukupuolta</v>
      </c>
    </row>
    <row r="2028" spans="1:11" x14ac:dyDescent="0.2">
      <c r="A2028" s="1" t="s">
        <v>9</v>
      </c>
      <c r="B2028" s="1" t="s">
        <v>56</v>
      </c>
      <c r="C2028" s="1">
        <v>0.996</v>
      </c>
      <c r="D2028" s="1">
        <v>0.995</v>
      </c>
      <c r="E2028" s="3">
        <v>0.80900000000000005</v>
      </c>
      <c r="G2028" t="str">
        <f>VLOOKUP(A2028,Sheet2!A2:B307,2)</f>
        <v>Syntyneet, äiti 30-34 -vuotias</v>
      </c>
      <c r="K2028" t="str">
        <f>VLOOKUP(B2028,Sheet2!A2:B307,2)</f>
        <v>Avioliiton solmineet naiset, puoliso eri sukupuolta</v>
      </c>
    </row>
    <row r="2029" spans="1:11" x14ac:dyDescent="0.2">
      <c r="A2029" s="1" t="s">
        <v>9</v>
      </c>
      <c r="B2029" s="1" t="s">
        <v>57</v>
      </c>
      <c r="C2029" s="1">
        <v>0.99199999999999999</v>
      </c>
      <c r="D2029" s="1">
        <v>0.98499999999999999</v>
      </c>
      <c r="E2029" s="4"/>
      <c r="G2029" t="str">
        <f>VLOOKUP(A2029,Sheet2!A2:B307,2)</f>
        <v>Syntyneet, äiti 30-34 -vuotias</v>
      </c>
      <c r="K2029" t="str">
        <f>VLOOKUP(B2029,Sheet2!A2:B307,2)</f>
        <v>Avioliitosta eronneet miehet, puoliso eri sukupuolta</v>
      </c>
    </row>
    <row r="2030" spans="1:11" x14ac:dyDescent="0.2">
      <c r="A2030" s="1" t="s">
        <v>9</v>
      </c>
      <c r="B2030" s="1" t="s">
        <v>58</v>
      </c>
      <c r="C2030" s="1">
        <v>0.99</v>
      </c>
      <c r="D2030" s="1">
        <v>0.98199999999999998</v>
      </c>
      <c r="E2030" s="4"/>
      <c r="G2030" t="str">
        <f>VLOOKUP(A2030,Sheet2!A2:B307,2)</f>
        <v>Syntyneet, äiti 30-34 -vuotias</v>
      </c>
      <c r="K2030" t="str">
        <f>VLOOKUP(B2030,Sheet2!A2:B307,2)</f>
        <v>Avioliitosta eronneet naiset, puoliso eri sukupuolta</v>
      </c>
    </row>
    <row r="2031" spans="1:11" x14ac:dyDescent="0.2">
      <c r="A2031" s="1" t="s">
        <v>9</v>
      </c>
      <c r="B2031" s="1" t="s">
        <v>51</v>
      </c>
      <c r="C2031" s="1">
        <v>0.99</v>
      </c>
      <c r="D2031" s="1">
        <v>0.99099999999999999</v>
      </c>
      <c r="E2031" s="3">
        <v>0.90500000000000003</v>
      </c>
      <c r="G2031" t="str">
        <f>VLOOKUP(A2031,Sheet2!A2:B307,2)</f>
        <v>Syntyneet, äiti 30-34 -vuotias</v>
      </c>
      <c r="K2031" t="str">
        <f>VLOOKUP(B2031,Sheet2!A2:B307,2)</f>
        <v>Aviopari tai rekisteröity pari ja lapsia, alle 3-v. lasten lkm perheissä</v>
      </c>
    </row>
    <row r="2032" spans="1:11" x14ac:dyDescent="0.2">
      <c r="A2032" s="1" t="s">
        <v>9</v>
      </c>
      <c r="B2032" s="1" t="s">
        <v>53</v>
      </c>
      <c r="C2032" s="1">
        <v>0.98199999999999998</v>
      </c>
      <c r="D2032" s="1">
        <v>0.98699999999999999</v>
      </c>
      <c r="E2032" s="4"/>
      <c r="G2032" t="str">
        <f>VLOOKUP(A2032,Sheet2!A2:B307,2)</f>
        <v>Syntyneet, äiti 30-34 -vuotias</v>
      </c>
      <c r="K2032" t="str">
        <f>VLOOKUP(B2032,Sheet2!A2:B307,2)</f>
        <v>Aviopari tai rekisteröity pari ja lapsia, alle 7-v. lasten lkm perheissä</v>
      </c>
    </row>
    <row r="2033" spans="1:11" x14ac:dyDescent="0.2">
      <c r="A2033" s="1" t="s">
        <v>9</v>
      </c>
      <c r="B2033" s="1" t="s">
        <v>49</v>
      </c>
      <c r="C2033" s="1">
        <v>0.97699999999999998</v>
      </c>
      <c r="D2033" s="1">
        <v>0.97699999999999998</v>
      </c>
      <c r="E2033" s="4"/>
      <c r="G2033" t="str">
        <f>VLOOKUP(A2033,Sheet2!A2:B307,2)</f>
        <v>Syntyneet, äiti 30-34 -vuotias</v>
      </c>
      <c r="K2033" t="str">
        <f>VLOOKUP(B2033,Sheet2!A2:B307,2)</f>
        <v>Aviopari tai rekisteröity pari ja lapsia, henkilöitä perheessä</v>
      </c>
    </row>
    <row r="2034" spans="1:11" x14ac:dyDescent="0.2">
      <c r="A2034" s="1" t="s">
        <v>9</v>
      </c>
      <c r="B2034" s="1" t="s">
        <v>52</v>
      </c>
      <c r="C2034" s="1">
        <v>0.98499999999999999</v>
      </c>
      <c r="D2034" s="1">
        <v>0.98399999999999999</v>
      </c>
      <c r="E2034" s="4"/>
      <c r="G2034" t="str">
        <f>VLOOKUP(A2034,Sheet2!A2:B307,2)</f>
        <v>Syntyneet, äiti 30-34 -vuotias</v>
      </c>
      <c r="K2034" t="str">
        <f>VLOOKUP(B2034,Sheet2!A2:B307,2)</f>
        <v>Avopari ja lapsia, alle 3-v. lasten lkm perheissä</v>
      </c>
    </row>
    <row r="2035" spans="1:11" x14ac:dyDescent="0.2">
      <c r="A2035" s="1" t="s">
        <v>9</v>
      </c>
      <c r="B2035" s="1" t="s">
        <v>54</v>
      </c>
      <c r="C2035" s="1">
        <v>0.98199999999999998</v>
      </c>
      <c r="D2035" s="1">
        <v>0.98099999999999998</v>
      </c>
      <c r="E2035" s="4"/>
      <c r="G2035" t="str">
        <f>VLOOKUP(A2035,Sheet2!A2:B307,2)</f>
        <v>Syntyneet, äiti 30-34 -vuotias</v>
      </c>
      <c r="K2035" t="str">
        <f>VLOOKUP(B2035,Sheet2!A2:B307,2)</f>
        <v>Avopari ja lapsia, alle 7-v. lasten lkm perheissä</v>
      </c>
    </row>
    <row r="2036" spans="1:11" x14ac:dyDescent="0.2">
      <c r="A2036" s="1" t="s">
        <v>9</v>
      </c>
      <c r="B2036" s="1" t="s">
        <v>50</v>
      </c>
      <c r="C2036" s="1">
        <v>0.97899999999999998</v>
      </c>
      <c r="D2036" s="1">
        <v>0.97499999999999998</v>
      </c>
      <c r="E2036" s="4"/>
      <c r="G2036" t="str">
        <f>VLOOKUP(A2036,Sheet2!A2:B307,2)</f>
        <v>Syntyneet, äiti 30-34 -vuotias</v>
      </c>
      <c r="K2036" t="str">
        <f>VLOOKUP(B2036,Sheet2!A2:B307,2)</f>
        <v>Avopari ja lapsia, henkilöitä perheessä</v>
      </c>
    </row>
    <row r="2037" spans="1:11" x14ac:dyDescent="0.2">
      <c r="A2037" s="1" t="s">
        <v>9</v>
      </c>
      <c r="B2037" s="1" t="s">
        <v>67</v>
      </c>
      <c r="C2037" s="1">
        <v>0.96799999999999997</v>
      </c>
      <c r="D2037" s="1">
        <v>0.97099999999999997</v>
      </c>
      <c r="E2037" s="4"/>
      <c r="G2037" t="str">
        <f>VLOOKUP(A2037,Sheet2!A2:B307,2)</f>
        <v>Syntyneet, äiti 30-34 -vuotias</v>
      </c>
      <c r="K2037" t="str">
        <f>VLOOKUP(B2037,Sheet2!A2:B307,2)</f>
        <v>B Henkeen ja terveyteen kohdistuneet rikokset, miehet</v>
      </c>
    </row>
    <row r="2038" spans="1:11" x14ac:dyDescent="0.2">
      <c r="A2038" s="1" t="s">
        <v>9</v>
      </c>
      <c r="B2038" s="1" t="s">
        <v>72</v>
      </c>
      <c r="C2038" s="1">
        <v>0.96599999999999997</v>
      </c>
      <c r="D2038" s="1">
        <v>0.96599999999999997</v>
      </c>
      <c r="E2038" s="2"/>
      <c r="G2038" t="str">
        <f>VLOOKUP(A2038,Sheet2!A2:B307,2)</f>
        <v>Syntyneet, äiti 30-34 -vuotias</v>
      </c>
      <c r="K2038" t="str">
        <f>VLOOKUP(B2038,Sheet2!A2:B307,2)</f>
        <v>B Henkeen ja terveyteen kohdistuneet rikokset, naiset</v>
      </c>
    </row>
    <row r="2039" spans="1:11" x14ac:dyDescent="0.2">
      <c r="A2039" s="1" t="s">
        <v>9</v>
      </c>
      <c r="B2039" s="1" t="s">
        <v>68</v>
      </c>
      <c r="C2039" s="1">
        <v>0.95</v>
      </c>
      <c r="D2039" s="1">
        <v>0.96199999999999997</v>
      </c>
      <c r="E2039" s="2"/>
      <c r="G2039" t="str">
        <f>VLOOKUP(A2039,Sheet2!A2:B307,2)</f>
        <v>Syntyneet, äiti 30-34 -vuotias</v>
      </c>
      <c r="K2039" t="str">
        <f>VLOOKUP(B2039,Sheet2!A2:B307,2)</f>
        <v>C Seksuaalirikokset, miehet</v>
      </c>
    </row>
    <row r="2040" spans="1:11" x14ac:dyDescent="0.2">
      <c r="A2040" s="1" t="s">
        <v>9</v>
      </c>
      <c r="B2040" s="1" t="s">
        <v>22</v>
      </c>
      <c r="C2040" s="1">
        <v>0.98499999999999999</v>
      </c>
      <c r="D2040" s="1">
        <v>0.98199999999999998</v>
      </c>
      <c r="E2040" s="2"/>
      <c r="G2040" t="str">
        <f>VLOOKUP(A2040,Sheet2!A2:B307,2)</f>
        <v>Syntyneet, äiti 30-34 -vuotias</v>
      </c>
      <c r="K2040" t="str">
        <f>VLOOKUP(B2040,Sheet2!A2:B307,2)</f>
        <v>Ei perusasteen jälkeistä tutkintoa, miehet</v>
      </c>
    </row>
    <row r="2041" spans="1:11" x14ac:dyDescent="0.2">
      <c r="A2041" s="1" t="s">
        <v>9</v>
      </c>
      <c r="B2041" s="1" t="s">
        <v>23</v>
      </c>
      <c r="C2041" s="1">
        <v>0.98299999999999998</v>
      </c>
      <c r="D2041" s="1">
        <v>0.98099999999999998</v>
      </c>
      <c r="E2041" s="2"/>
      <c r="G2041" t="str">
        <f>VLOOKUP(A2041,Sheet2!A2:B307,2)</f>
        <v>Syntyneet, äiti 30-34 -vuotias</v>
      </c>
      <c r="K2041" t="str">
        <f>VLOOKUP(B2041,Sheet2!A2:B307,2)</f>
        <v>Ei perusasteen jälkeistä tutkintoa, naiset</v>
      </c>
    </row>
    <row r="2042" spans="1:11" x14ac:dyDescent="0.2">
      <c r="A2042" s="1" t="s">
        <v>9</v>
      </c>
      <c r="B2042" s="1" t="s">
        <v>70</v>
      </c>
      <c r="C2042" s="1">
        <v>0.95799999999999996</v>
      </c>
      <c r="D2042" s="1">
        <v>0.96799999999999997</v>
      </c>
      <c r="E2042" s="2"/>
      <c r="G2042" t="str">
        <f>VLOOKUP(A2042,Sheet2!A2:B307,2)</f>
        <v>Syntyneet, äiti 30-34 -vuotias</v>
      </c>
      <c r="K2042" t="str">
        <f>VLOOKUP(B2042,Sheet2!A2:B307,2)</f>
        <v>Huumausainerikokset yhteensä, miehet</v>
      </c>
    </row>
    <row r="2043" spans="1:11" x14ac:dyDescent="0.2">
      <c r="A2043" s="1" t="s">
        <v>9</v>
      </c>
      <c r="B2043" s="1" t="s">
        <v>65</v>
      </c>
      <c r="C2043" s="1">
        <v>0.95399999999999996</v>
      </c>
      <c r="D2043" s="1">
        <v>0.90700000000000003</v>
      </c>
      <c r="G2043" t="str">
        <f>VLOOKUP(A2043,Sheet2!A2:B307,2)</f>
        <v>Syntyneet, äiti 30-34 -vuotias</v>
      </c>
      <c r="K2043" t="str">
        <f>VLOOKUP(B2043,Sheet2!A2:B307,2)</f>
        <v>Itsemurhan tutkinta</v>
      </c>
    </row>
    <row r="2044" spans="1:11" x14ac:dyDescent="0.2">
      <c r="A2044" s="1" t="s">
        <v>9</v>
      </c>
      <c r="B2044" s="1" t="s">
        <v>39</v>
      </c>
      <c r="C2044" s="1">
        <v>0.93799999999999994</v>
      </c>
      <c r="D2044" s="1">
        <v>0.93</v>
      </c>
      <c r="E2044" s="2"/>
      <c r="G2044" t="str">
        <f>VLOOKUP(A2044,Sheet2!A2:B307,2)</f>
        <v>Syntyneet, äiti 30-34 -vuotias</v>
      </c>
      <c r="K2044" t="str">
        <f>VLOOKUP(B2044,Sheet2!A2:B307,2)</f>
        <v>Jalostuksen työllinen työvoima</v>
      </c>
    </row>
    <row r="2045" spans="1:11" x14ac:dyDescent="0.2">
      <c r="A2045" s="1" t="s">
        <v>9</v>
      </c>
      <c r="B2045" s="1" t="s">
        <v>37</v>
      </c>
      <c r="C2045" s="1">
        <v>0.94299999999999995</v>
      </c>
      <c r="D2045" s="1">
        <v>0.94199999999999995</v>
      </c>
      <c r="E2045" s="2"/>
      <c r="G2045" t="str">
        <f>VLOOKUP(A2045,Sheet2!A2:B307,2)</f>
        <v>Syntyneet, äiti 30-34 -vuotias</v>
      </c>
      <c r="K2045" t="str">
        <f>VLOOKUP(B2045,Sheet2!A2:B307,2)</f>
        <v>Jalostuksen työpaikat</v>
      </c>
    </row>
    <row r="2046" spans="1:11" x14ac:dyDescent="0.2">
      <c r="A2046" s="1" t="s">
        <v>9</v>
      </c>
      <c r="B2046" s="1" t="s">
        <v>64</v>
      </c>
      <c r="C2046" s="1">
        <v>0.98899999999999999</v>
      </c>
      <c r="D2046" s="1">
        <v>0.99099999999999999</v>
      </c>
      <c r="E2046" s="4"/>
      <c r="G2046" t="str">
        <f>VLOOKUP(A2046,Sheet2!A2:B307,2)</f>
        <v>Syntyneet, äiti 30-34 -vuotias</v>
      </c>
      <c r="K2046" t="str">
        <f>VLOOKUP(B2046,Sheet2!A2:B307,2)</f>
        <v>Kokonaan perusturvan varassa, asuntoväestö lapsia</v>
      </c>
    </row>
    <row r="2047" spans="1:11" x14ac:dyDescent="0.2">
      <c r="A2047" s="1" t="s">
        <v>9</v>
      </c>
      <c r="B2047" s="1" t="s">
        <v>61</v>
      </c>
      <c r="C2047" s="1">
        <v>0.97799999999999998</v>
      </c>
      <c r="D2047" s="1">
        <v>0.97699999999999998</v>
      </c>
      <c r="E2047" s="4"/>
      <c r="G2047" t="str">
        <f>VLOOKUP(A2047,Sheet2!A2:B307,2)</f>
        <v>Syntyneet, äiti 30-34 -vuotias</v>
      </c>
      <c r="K2047" t="str">
        <f>VLOOKUP(B2047,Sheet2!A2:B307,2)</f>
        <v>Kokonaan perusturvan varassa, koko asuntoväestö</v>
      </c>
    </row>
    <row r="2048" spans="1:11" x14ac:dyDescent="0.2">
      <c r="A2048" s="1" t="s">
        <v>9</v>
      </c>
      <c r="B2048" s="1" t="s">
        <v>26</v>
      </c>
      <c r="C2048" s="1">
        <v>0.996</v>
      </c>
      <c r="D2048" s="1">
        <v>0.995</v>
      </c>
      <c r="E2048" s="2"/>
      <c r="G2048" t="str">
        <f>VLOOKUP(A2048,Sheet2!A2:B307,2)</f>
        <v>Syntyneet, äiti 30-34 -vuotias</v>
      </c>
      <c r="K2048" t="str">
        <f>VLOOKUP(B2048,Sheet2!A2:B307,2)</f>
        <v>Korkea-asteen tutkinnon suorittaneet, miehet</v>
      </c>
    </row>
    <row r="2049" spans="1:11" x14ac:dyDescent="0.2">
      <c r="A2049" s="1" t="s">
        <v>9</v>
      </c>
      <c r="B2049" s="1" t="s">
        <v>27</v>
      </c>
      <c r="C2049" s="1">
        <v>0.995</v>
      </c>
      <c r="D2049" s="1">
        <v>0.995</v>
      </c>
      <c r="E2049" s="2"/>
      <c r="G2049" t="str">
        <f>VLOOKUP(A2049,Sheet2!A2:B307,2)</f>
        <v>Syntyneet, äiti 30-34 -vuotias</v>
      </c>
      <c r="K2049" t="str">
        <f>VLOOKUP(B2049,Sheet2!A2:B307,2)</f>
        <v>Korkea-asteen tutkinnon suorittaneet, naiset</v>
      </c>
    </row>
    <row r="2050" spans="1:11" x14ac:dyDescent="0.2">
      <c r="A2050" s="1" t="s">
        <v>9</v>
      </c>
      <c r="B2050" s="1" t="s">
        <v>11</v>
      </c>
      <c r="C2050" s="1">
        <v>0.97299999999999998</v>
      </c>
      <c r="D2050" s="1">
        <v>0.98</v>
      </c>
      <c r="E2050" s="2"/>
      <c r="G2050" t="str">
        <f>VLOOKUP(A2050,Sheet2!A2:B307,2)</f>
        <v>Syntyneet, äiti 30-34 -vuotias</v>
      </c>
      <c r="K2050" t="str">
        <f>VLOOKUP(B2050,Sheet2!A2:B307,2)</f>
        <v>Maahanmuuttaneet</v>
      </c>
    </row>
    <row r="2051" spans="1:11" x14ac:dyDescent="0.2">
      <c r="A2051" s="1" t="s">
        <v>9</v>
      </c>
      <c r="B2051" s="1" t="s">
        <v>12</v>
      </c>
      <c r="C2051" s="1">
        <v>0.95199999999999996</v>
      </c>
      <c r="D2051" s="1">
        <v>0.96699999999999997</v>
      </c>
      <c r="E2051" s="4"/>
      <c r="G2051" t="str">
        <f>VLOOKUP(A2051,Sheet2!A2:B307,2)</f>
        <v>Syntyneet, äiti 30-34 -vuotias</v>
      </c>
      <c r="K2051" t="str">
        <f>VLOOKUP(B2051,Sheet2!A2:B307,2)</f>
        <v>Maastamuuttaneet</v>
      </c>
    </row>
    <row r="2052" spans="1:11" x14ac:dyDescent="0.2">
      <c r="A2052" s="1" t="s">
        <v>9</v>
      </c>
      <c r="B2052" s="1" t="s">
        <v>44</v>
      </c>
      <c r="C2052" s="1">
        <v>0.90500000000000003</v>
      </c>
      <c r="D2052" s="1">
        <v>0.878</v>
      </c>
      <c r="E2052" s="2"/>
      <c r="G2052" t="str">
        <f>VLOOKUP(A2052,Sheet2!A2:B307,2)</f>
        <v>Syntyneet, äiti 30-34 -vuotias</v>
      </c>
      <c r="K2052" t="str">
        <f>VLOOKUP(B2052,Sheet2!A2:B307,2)</f>
        <v>Päästöt yhteensä pl. LULUCF-sektori</v>
      </c>
    </row>
    <row r="2053" spans="1:11" x14ac:dyDescent="0.2">
      <c r="A2053" s="1" t="s">
        <v>9</v>
      </c>
      <c r="B2053" s="1" t="s">
        <v>38</v>
      </c>
      <c r="C2053" s="1">
        <v>0.98399999999999999</v>
      </c>
      <c r="D2053" s="1">
        <v>0.98699999999999999</v>
      </c>
      <c r="E2053" s="4"/>
      <c r="G2053" t="str">
        <f>VLOOKUP(A2053,Sheet2!A2:B307,2)</f>
        <v>Syntyneet, äiti 30-34 -vuotias</v>
      </c>
      <c r="K2053" t="str">
        <f>VLOOKUP(B2053,Sheet2!A2:B307,2)</f>
        <v>Palvelujen työpaikat</v>
      </c>
    </row>
    <row r="2054" spans="1:11" x14ac:dyDescent="0.2">
      <c r="A2054" s="1" t="s">
        <v>9</v>
      </c>
      <c r="B2054" s="1" t="s">
        <v>40</v>
      </c>
      <c r="C2054" s="1">
        <v>0.997</v>
      </c>
      <c r="D2054" s="1">
        <v>0.997</v>
      </c>
      <c r="E2054" s="4"/>
      <c r="G2054" t="str">
        <f>VLOOKUP(A2054,Sheet2!A2:B307,2)</f>
        <v>Syntyneet, äiti 30-34 -vuotias</v>
      </c>
      <c r="K2054" t="str">
        <f>VLOOKUP(B2054,Sheet2!A2:B307,2)</f>
        <v>Palvelutoimialojen työllinen työvoima</v>
      </c>
    </row>
    <row r="2055" spans="1:11" x14ac:dyDescent="0.2">
      <c r="A2055" s="1" t="s">
        <v>9</v>
      </c>
      <c r="B2055" s="1" t="s">
        <v>13</v>
      </c>
      <c r="C2055" s="1">
        <v>0.99</v>
      </c>
      <c r="D2055" s="1">
        <v>0.98699999999999999</v>
      </c>
      <c r="E2055" s="4"/>
      <c r="G2055" t="str">
        <f>VLOOKUP(A2055,Sheet2!A2:B307,2)</f>
        <v>Syntyneet, äiti 30-34 -vuotias</v>
      </c>
      <c r="K2055" t="str">
        <f>VLOOKUP(B2055,Sheet2!A2:B307,2)</f>
        <v>Perheiden lukumäärä</v>
      </c>
    </row>
    <row r="2056" spans="1:11" x14ac:dyDescent="0.2">
      <c r="A2056" s="1" t="s">
        <v>9</v>
      </c>
      <c r="B2056" s="1" t="s">
        <v>63</v>
      </c>
      <c r="C2056" s="1">
        <v>0.97499999999999998</v>
      </c>
      <c r="D2056" s="1">
        <v>0.97599999999999998</v>
      </c>
      <c r="E2056" s="4"/>
      <c r="G2056" t="str">
        <f>VLOOKUP(A2056,Sheet2!A2:B307,2)</f>
        <v>Syntyneet, äiti 30-34 -vuotias</v>
      </c>
      <c r="K2056" t="str">
        <f>VLOOKUP(B2056,Sheet2!A2:B307,2)</f>
        <v>Perusturvan osuus yli puolet tuloista, koko asuntoväestö</v>
      </c>
    </row>
    <row r="2057" spans="1:11" x14ac:dyDescent="0.2">
      <c r="A2057" s="1" t="s">
        <v>9</v>
      </c>
      <c r="B2057" s="1" t="s">
        <v>59</v>
      </c>
      <c r="C2057" s="1">
        <v>0.94599999999999995</v>
      </c>
      <c r="D2057" s="1">
        <v>0.94499999999999995</v>
      </c>
      <c r="E2057" s="2"/>
      <c r="G2057" t="str">
        <f>VLOOKUP(A2057,Sheet2!A2:B307,2)</f>
        <v>Syntyneet, äiti 30-34 -vuotias</v>
      </c>
      <c r="K2057" t="str">
        <f>VLOOKUP(B2057,Sheet2!A2:B307,2)</f>
        <v>Pienituloisten henkilöiden lukumäärä asuntoväestössä</v>
      </c>
    </row>
    <row r="2058" spans="1:11" x14ac:dyDescent="0.2">
      <c r="A2058" s="1" t="s">
        <v>9</v>
      </c>
      <c r="B2058" s="1" t="s">
        <v>60</v>
      </c>
      <c r="C2058" s="1">
        <v>0.96699999999999997</v>
      </c>
      <c r="D2058" s="1">
        <v>0.97199999999999998</v>
      </c>
      <c r="E2058" s="2"/>
      <c r="G2058" t="str">
        <f>VLOOKUP(A2058,Sheet2!A2:B307,2)</f>
        <v>Syntyneet, äiti 30-34 -vuotias</v>
      </c>
      <c r="K2058" t="str">
        <f>VLOOKUP(B2058,Sheet2!A2:B307,2)</f>
        <v>Pienituloisten lasten lukumäärä asuntoväestössä</v>
      </c>
    </row>
    <row r="2059" spans="1:11" x14ac:dyDescent="0.2">
      <c r="A2059" s="1" t="s">
        <v>9</v>
      </c>
      <c r="B2059" s="1" t="s">
        <v>62</v>
      </c>
      <c r="C2059" s="1">
        <v>0.97699999999999998</v>
      </c>
      <c r="D2059" s="1">
        <v>0.98</v>
      </c>
      <c r="E2059" s="4"/>
      <c r="G2059" t="str">
        <f>VLOOKUP(A2059,Sheet2!A2:B307,2)</f>
        <v>Syntyneet, äiti 30-34 -vuotias</v>
      </c>
      <c r="K2059" t="str">
        <f>VLOOKUP(B2059,Sheet2!A2:B307,2)</f>
        <v>Pitkittyneesti perusturvan varassa,  koko asuntoväestö</v>
      </c>
    </row>
    <row r="2060" spans="1:11" x14ac:dyDescent="0.2">
      <c r="A2060" s="1" t="s">
        <v>9</v>
      </c>
      <c r="B2060" s="1" t="s">
        <v>20</v>
      </c>
      <c r="C2060" s="1">
        <v>0.82499999999999996</v>
      </c>
      <c r="D2060" s="1">
        <v>0.81399999999999995</v>
      </c>
      <c r="E2060" s="4"/>
      <c r="G2060" t="str">
        <f>VLOOKUP(A2060,Sheet2!A2:B307,2)</f>
        <v>Syntyneet, äiti 30-34 -vuotias</v>
      </c>
      <c r="K2060" t="str">
        <f>VLOOKUP(B2060,Sheet2!A2:B307,2)</f>
        <v>Puutteellisesti varustetuissa tai varustetasoltaan tuntemattomissa asunnoissa asuvat asuntokunnat</v>
      </c>
    </row>
    <row r="2061" spans="1:11" x14ac:dyDescent="0.2">
      <c r="A2061" s="1" t="s">
        <v>9</v>
      </c>
      <c r="B2061" s="1" t="s">
        <v>69</v>
      </c>
      <c r="C2061" s="1">
        <v>0.94499999999999995</v>
      </c>
      <c r="D2061" s="1">
        <v>0.96099999999999997</v>
      </c>
      <c r="E2061" s="2"/>
      <c r="G2061" t="str">
        <f>VLOOKUP(A2061,Sheet2!A2:B307,2)</f>
        <v>Syntyneet, äiti 30-34 -vuotias</v>
      </c>
      <c r="K2061" t="str">
        <f>VLOOKUP(B2061,Sheet2!A2:B307,2)</f>
        <v>Rattijuopumukset yhteensä, miehet</v>
      </c>
    </row>
    <row r="2062" spans="1:11" x14ac:dyDescent="0.2">
      <c r="A2062" s="1" t="s">
        <v>9</v>
      </c>
      <c r="B2062" s="1" t="s">
        <v>10</v>
      </c>
      <c r="C2062" s="1">
        <v>0.99099999999999999</v>
      </c>
      <c r="D2062" s="1">
        <v>0.99399999999999999</v>
      </c>
      <c r="E2062" s="2"/>
      <c r="G2062" t="str">
        <f>VLOOKUP(A2062,Sheet2!A2:B307,2)</f>
        <v>Syntyneet, äiti 30-34 -vuotias</v>
      </c>
      <c r="K2062" t="str">
        <f>VLOOKUP(B2062,Sheet2!A2:B307,2)</f>
        <v>Syntyneet , äiti yli 34-vuotias</v>
      </c>
    </row>
    <row r="2063" spans="1:11" x14ac:dyDescent="0.2">
      <c r="A2063" s="1" t="s">
        <v>9</v>
      </c>
      <c r="B2063" s="1" t="s">
        <v>28</v>
      </c>
      <c r="C2063" s="1">
        <v>0.96699999999999997</v>
      </c>
      <c r="D2063" s="1">
        <v>0.95499999999999996</v>
      </c>
      <c r="E2063" s="4"/>
      <c r="G2063" t="str">
        <f>VLOOKUP(A2063,Sheet2!A2:B307,2)</f>
        <v>Syntyneet, äiti 30-34 -vuotias</v>
      </c>
      <c r="K2063" t="str">
        <f>VLOOKUP(B2063,Sheet2!A2:B307,2)</f>
        <v>Toisen asteen tutkinnon suorittaneet, miehet</v>
      </c>
    </row>
    <row r="2064" spans="1:11" x14ac:dyDescent="0.2">
      <c r="A2064" s="1" t="s">
        <v>9</v>
      </c>
      <c r="B2064" s="1" t="s">
        <v>29</v>
      </c>
      <c r="C2064" s="1">
        <v>0.97299999999999998</v>
      </c>
      <c r="D2064" s="1">
        <v>0.96299999999999997</v>
      </c>
      <c r="E2064" s="2"/>
      <c r="G2064" t="str">
        <f>VLOOKUP(A2064,Sheet2!A2:B307,2)</f>
        <v>Syntyneet, äiti 30-34 -vuotias</v>
      </c>
      <c r="K2064" t="str">
        <f>VLOOKUP(B2064,Sheet2!A2:B307,2)</f>
        <v>Toisen asteen tutkinnon suorittaneet, naiset</v>
      </c>
    </row>
    <row r="2065" spans="1:11" x14ac:dyDescent="0.2">
      <c r="A2065" s="1" t="s">
        <v>9</v>
      </c>
      <c r="B2065" s="1" t="s">
        <v>31</v>
      </c>
      <c r="C2065" s="1">
        <v>0.997</v>
      </c>
      <c r="D2065" s="1">
        <v>0.996</v>
      </c>
      <c r="E2065" s="4"/>
      <c r="G2065" t="str">
        <f>VLOOKUP(A2065,Sheet2!A2:B307,2)</f>
        <v>Syntyneet, äiti 30-34 -vuotias</v>
      </c>
      <c r="K2065" t="str">
        <f>VLOOKUP(B2065,Sheet2!A2:B307,2)</f>
        <v>Työlliset, 18-64-vuotiaat</v>
      </c>
    </row>
    <row r="2066" spans="1:11" x14ac:dyDescent="0.2">
      <c r="A2066" s="1" t="s">
        <v>9</v>
      </c>
      <c r="B2066" s="1" t="s">
        <v>33</v>
      </c>
      <c r="C2066" s="1">
        <v>0.96599999999999997</v>
      </c>
      <c r="D2066" s="1">
        <v>0.96699999999999997</v>
      </c>
      <c r="E2066" s="3">
        <v>0.86399999999999999</v>
      </c>
      <c r="G2066" t="str">
        <f>VLOOKUP(A2066,Sheet2!A2:B307,2)</f>
        <v>Syntyneet, äiti 30-34 -vuotias</v>
      </c>
      <c r="K2066" t="str">
        <f>VLOOKUP(B2066,Sheet2!A2:B307,2)</f>
        <v>Työttömät, 18-64-vuotiaat</v>
      </c>
    </row>
    <row r="2067" spans="1:11" x14ac:dyDescent="0.2">
      <c r="A2067" s="1" t="s">
        <v>9</v>
      </c>
      <c r="B2067" s="1" t="s">
        <v>47</v>
      </c>
      <c r="C2067" s="1">
        <v>0.96299999999999997</v>
      </c>
      <c r="D2067" s="1">
        <v>0.96899999999999997</v>
      </c>
      <c r="E2067" s="4"/>
      <c r="G2067" t="str">
        <f>VLOOKUP(A2067,Sheet2!A2:B307,2)</f>
        <v>Syntyneet, äiti 30-34 -vuotias</v>
      </c>
      <c r="K2067" t="str">
        <f>VLOOKUP(B2067,Sheet2!A2:B307,2)</f>
        <v>Ulkomaalaistaustaisia</v>
      </c>
    </row>
    <row r="2068" spans="1:11" x14ac:dyDescent="0.2">
      <c r="A2068" s="1" t="s">
        <v>9</v>
      </c>
      <c r="B2068" s="1" t="s">
        <v>46</v>
      </c>
      <c r="C2068" s="1">
        <v>0.97</v>
      </c>
      <c r="D2068" s="1">
        <v>0.97599999999999998</v>
      </c>
      <c r="E2068" s="4"/>
      <c r="G2068" t="str">
        <f>VLOOKUP(A2068,Sheet2!A2:B307,2)</f>
        <v>Syntyneet, äiti 30-34 -vuotias</v>
      </c>
      <c r="K2068" t="str">
        <f>VLOOKUP(B2068,Sheet2!A2:B307,2)</f>
        <v>Ulkomailla syntyneitä</v>
      </c>
    </row>
    <row r="2069" spans="1:11" x14ac:dyDescent="0.2">
      <c r="A2069" s="1" t="s">
        <v>9</v>
      </c>
      <c r="B2069" s="1" t="s">
        <v>48</v>
      </c>
      <c r="C2069" s="1">
        <v>0.99399999999999999</v>
      </c>
      <c r="D2069" s="1">
        <v>0.99199999999999999</v>
      </c>
      <c r="E2069" s="4"/>
      <c r="G2069" t="str">
        <f>VLOOKUP(A2069,Sheet2!A2:B307,2)</f>
        <v>Syntyneet, äiti 30-34 -vuotias</v>
      </c>
      <c r="K2069" t="str">
        <f>VLOOKUP(B2069,Sheet2!A2:B307,2)</f>
        <v>Väestö taajamissa</v>
      </c>
    </row>
    <row r="2070" spans="1:11" x14ac:dyDescent="0.2">
      <c r="A2070" s="1" t="s">
        <v>9</v>
      </c>
      <c r="B2070" s="1" t="s">
        <v>24</v>
      </c>
      <c r="C2070" s="1">
        <v>0.99</v>
      </c>
      <c r="D2070" s="1">
        <v>0.98599999999999999</v>
      </c>
      <c r="E2070" s="3">
        <v>-0.81399999999999995</v>
      </c>
      <c r="G2070" t="str">
        <f>VLOOKUP(A2070,Sheet2!A2:B307,2)</f>
        <v>Syntyneet, äiti 30-34 -vuotias</v>
      </c>
      <c r="K2070" t="str">
        <f>VLOOKUP(B2070,Sheet2!A2:B307,2)</f>
        <v>Vähintään toisen asteen tutkinnon suorittaneet, miehet</v>
      </c>
    </row>
    <row r="2071" spans="1:11" x14ac:dyDescent="0.2">
      <c r="A2071" s="1" t="s">
        <v>9</v>
      </c>
      <c r="B2071" s="1" t="s">
        <v>25</v>
      </c>
      <c r="C2071" s="1">
        <v>0.99199999999999999</v>
      </c>
      <c r="D2071" s="1">
        <v>0.98899999999999999</v>
      </c>
      <c r="E2071" s="3">
        <v>-0.80600000000000005</v>
      </c>
      <c r="G2071" t="str">
        <f>VLOOKUP(A2071,Sheet2!A2:B307,2)</f>
        <v>Syntyneet, äiti 30-34 -vuotias</v>
      </c>
      <c r="K2071" t="str">
        <f>VLOOKUP(B2071,Sheet2!A2:B307,2)</f>
        <v>Vähintään toisen asteen tutkinnon suorittaneet, naiset</v>
      </c>
    </row>
    <row r="2072" spans="1:11" x14ac:dyDescent="0.2">
      <c r="A2072" s="1" t="s">
        <v>9</v>
      </c>
      <c r="B2072" s="1" t="s">
        <v>73</v>
      </c>
      <c r="C2072" s="1">
        <v>0.98899999999999999</v>
      </c>
      <c r="D2072" s="1">
        <v>0.98699999999999999</v>
      </c>
      <c r="E2072" s="2"/>
      <c r="G2072" t="str">
        <f>VLOOKUP(A2072,Sheet2!A2:B307,2)</f>
        <v>Syntyneet, äiti 30-34 -vuotias</v>
      </c>
      <c r="K2072" t="str">
        <f>VLOOKUP(B2072,Sheet2!A2:B307,2)</f>
        <v>Velallisten lkm</v>
      </c>
    </row>
    <row r="2073" spans="1:11" x14ac:dyDescent="0.2">
      <c r="A2073" s="1" t="s">
        <v>9</v>
      </c>
      <c r="B2073" s="1" t="s">
        <v>35</v>
      </c>
      <c r="C2073" s="1">
        <v>0.98499999999999999</v>
      </c>
      <c r="D2073" s="1">
        <v>0.98899999999999999</v>
      </c>
      <c r="G2073" t="str">
        <f>VLOOKUP(A2073,Sheet2!A2:B307,2)</f>
        <v>Syntyneet, äiti 30-34 -vuotias</v>
      </c>
      <c r="K2073" t="str">
        <f>VLOOKUP(B2073,Sheet2!A2:B307,2)</f>
        <v>Yrittäjät</v>
      </c>
    </row>
    <row r="2074" spans="1:11" x14ac:dyDescent="0.2">
      <c r="A2074" s="1" t="s">
        <v>7</v>
      </c>
      <c r="B2074" s="1" t="s">
        <v>45</v>
      </c>
      <c r="C2074" s="1">
        <v>0.90400000000000003</v>
      </c>
      <c r="D2074" s="1">
        <v>0.88600000000000001</v>
      </c>
      <c r="E2074" s="4"/>
      <c r="G2074" t="str">
        <f>VLOOKUP(A2074,Sheet2!A2:B307,2)</f>
        <v>Syntyneet, äiti alle 20-vuotias</v>
      </c>
      <c r="K2074">
        <f>VLOOKUP(B2074,Sheet2!A2:B307,2)</f>
        <v>0</v>
      </c>
    </row>
    <row r="2075" spans="1:11" x14ac:dyDescent="0.2">
      <c r="A2075" s="1" t="s">
        <v>7</v>
      </c>
      <c r="B2075" s="1" t="s">
        <v>34</v>
      </c>
      <c r="C2075" s="1">
        <v>0.91500000000000004</v>
      </c>
      <c r="D2075" s="1">
        <v>0.90300000000000002</v>
      </c>
      <c r="E2075" s="4"/>
      <c r="G2075" t="str">
        <f>VLOOKUP(A2075,Sheet2!A2:B307,2)</f>
        <v>Syntyneet, äiti alle 20-vuotias</v>
      </c>
      <c r="K2075" t="str">
        <f>VLOOKUP(B2075,Sheet2!A2:B307,2)</f>
        <v>0-14 -vuotiaat</v>
      </c>
    </row>
    <row r="2076" spans="1:11" x14ac:dyDescent="0.2">
      <c r="A2076" s="1" t="s">
        <v>7</v>
      </c>
      <c r="B2076" s="1" t="s">
        <v>43</v>
      </c>
      <c r="C2076" s="1">
        <v>0.878</v>
      </c>
      <c r="D2076" s="1">
        <v>0.871</v>
      </c>
      <c r="E2076" s="2"/>
      <c r="G2076" t="str">
        <f>VLOOKUP(A2076,Sheet2!A2:B307,2)</f>
        <v>Syntyneet, äiti alle 20-vuotias</v>
      </c>
      <c r="K2076" t="str">
        <f>VLOOKUP(B2076,Sheet2!A2:B307,2)</f>
        <v>1.1.2.1 Kunnallisvero kunnille</v>
      </c>
    </row>
    <row r="2077" spans="1:11" x14ac:dyDescent="0.2">
      <c r="A2077" s="1" t="s">
        <v>7</v>
      </c>
      <c r="B2077" s="1" t="s">
        <v>66</v>
      </c>
      <c r="C2077" s="1">
        <v>0.85199999999999998</v>
      </c>
      <c r="D2077" s="1">
        <v>0.86699999999999999</v>
      </c>
      <c r="E2077" s="2"/>
      <c r="G2077" t="str">
        <f>VLOOKUP(A2077,Sheet2!A2:B307,2)</f>
        <v>Syntyneet, äiti alle 20-vuotias</v>
      </c>
      <c r="K2077" t="str">
        <f>VLOOKUP(B2077,Sheet2!A2:B307,2)</f>
        <v>A Omaisuusrikokset, miehet</v>
      </c>
    </row>
    <row r="2078" spans="1:11" x14ac:dyDescent="0.2">
      <c r="A2078" s="1" t="s">
        <v>7</v>
      </c>
      <c r="B2078" s="1" t="s">
        <v>71</v>
      </c>
      <c r="C2078" s="1">
        <v>0.86399999999999999</v>
      </c>
      <c r="D2078" s="1">
        <v>0.86499999999999999</v>
      </c>
      <c r="E2078" s="2"/>
      <c r="G2078" t="str">
        <f>VLOOKUP(A2078,Sheet2!A2:B307,2)</f>
        <v>Syntyneet, äiti alle 20-vuotias</v>
      </c>
      <c r="K2078" t="str">
        <f>VLOOKUP(B2078,Sheet2!A2:B307,2)</f>
        <v>A Omaisuusrikokset, naiset</v>
      </c>
    </row>
    <row r="2079" spans="1:11" x14ac:dyDescent="0.2">
      <c r="A2079" s="1" t="s">
        <v>7</v>
      </c>
      <c r="B2079" s="1" t="s">
        <v>15</v>
      </c>
      <c r="C2079" s="1">
        <v>0.85699999999999998</v>
      </c>
      <c r="D2079" s="1">
        <v>0.84</v>
      </c>
      <c r="E2079" s="2"/>
      <c r="G2079" t="str">
        <f>VLOOKUP(A2079,Sheet2!A2:B307,2)</f>
        <v>Syntyneet, äiti alle 20-vuotias</v>
      </c>
      <c r="K2079" t="str">
        <f>VLOOKUP(B2079,Sheet2!A2:B307,2)</f>
        <v>Ahtaasti asuvat asuntokunnat</v>
      </c>
    </row>
    <row r="2080" spans="1:11" x14ac:dyDescent="0.2">
      <c r="A2080" s="1" t="s">
        <v>7</v>
      </c>
      <c r="B2080" s="1" t="s">
        <v>30</v>
      </c>
      <c r="C2080" s="1">
        <v>0.88700000000000001</v>
      </c>
      <c r="D2080" s="1">
        <v>0.88400000000000001</v>
      </c>
      <c r="E2080" s="4"/>
      <c r="G2080" t="str">
        <f>VLOOKUP(A2080,Sheet2!A2:B307,2)</f>
        <v>Syntyneet, äiti alle 20-vuotias</v>
      </c>
      <c r="K2080" t="str">
        <f>VLOOKUP(B2080,Sheet2!A2:B307,2)</f>
        <v>Alueella asuvan työllisen työvoiman määrä</v>
      </c>
    </row>
    <row r="2081" spans="1:11" x14ac:dyDescent="0.2">
      <c r="A2081" s="1" t="s">
        <v>7</v>
      </c>
      <c r="B2081" s="1" t="s">
        <v>36</v>
      </c>
      <c r="C2081" s="1">
        <v>0.86399999999999999</v>
      </c>
      <c r="D2081" s="1">
        <v>0.85399999999999998</v>
      </c>
      <c r="E2081" s="2"/>
      <c r="G2081" t="str">
        <f>VLOOKUP(A2081,Sheet2!A2:B307,2)</f>
        <v>Syntyneet, äiti alle 20-vuotias</v>
      </c>
      <c r="K2081" t="str">
        <f>VLOOKUP(B2081,Sheet2!A2:B307,2)</f>
        <v>Alueella olevien työpaikkojen lukumäärä</v>
      </c>
    </row>
    <row r="2082" spans="1:11" x14ac:dyDescent="0.2">
      <c r="A2082" s="1" t="s">
        <v>7</v>
      </c>
      <c r="B2082" s="1" t="s">
        <v>32</v>
      </c>
      <c r="C2082" s="1">
        <v>0.88600000000000001</v>
      </c>
      <c r="D2082" s="1">
        <v>0.86599999999999999</v>
      </c>
      <c r="E2082" s="2"/>
      <c r="G2082" t="str">
        <f>VLOOKUP(A2082,Sheet2!A2:B307,2)</f>
        <v>Syntyneet, äiti alle 20-vuotias</v>
      </c>
      <c r="K2082" t="str">
        <f>VLOOKUP(B2082,Sheet2!A2:B307,2)</f>
        <v>Asuinkunnassa työssäkäyvät</v>
      </c>
    </row>
    <row r="2083" spans="1:11" x14ac:dyDescent="0.2">
      <c r="A2083" s="1" t="s">
        <v>7</v>
      </c>
      <c r="B2083" s="1" t="s">
        <v>16</v>
      </c>
      <c r="C2083" s="1">
        <v>0.88900000000000001</v>
      </c>
      <c r="D2083" s="1">
        <v>0.89200000000000002</v>
      </c>
      <c r="E2083" s="4"/>
      <c r="G2083" t="str">
        <f>VLOOKUP(A2083,Sheet2!A2:B307,2)</f>
        <v>Syntyneet, äiti alle 20-vuotias</v>
      </c>
      <c r="K2083" t="str">
        <f>VLOOKUP(B2083,Sheet2!A2:B307,2)</f>
        <v>Asuntokunnan koko (1 henkilö)</v>
      </c>
    </row>
    <row r="2084" spans="1:11" x14ac:dyDescent="0.2">
      <c r="A2084" s="1" t="s">
        <v>7</v>
      </c>
      <c r="B2084" s="1" t="s">
        <v>17</v>
      </c>
      <c r="C2084" s="1">
        <v>0.90900000000000003</v>
      </c>
      <c r="D2084" s="1">
        <v>0.90500000000000003</v>
      </c>
      <c r="G2084" t="str">
        <f>VLOOKUP(A2084,Sheet2!A2:B307,2)</f>
        <v>Syntyneet, äiti alle 20-vuotias</v>
      </c>
      <c r="K2084" t="str">
        <f>VLOOKUP(B2084,Sheet2!A2:B307,2)</f>
        <v>Asuntokunnan koko (2 henkilöä)</v>
      </c>
    </row>
    <row r="2085" spans="1:11" x14ac:dyDescent="0.2">
      <c r="A2085" s="1" t="s">
        <v>7</v>
      </c>
      <c r="B2085" s="1" t="s">
        <v>18</v>
      </c>
      <c r="C2085" s="1">
        <v>0.89700000000000002</v>
      </c>
      <c r="D2085" s="1">
        <v>0.88800000000000001</v>
      </c>
      <c r="E2085" s="2"/>
      <c r="G2085" t="str">
        <f>VLOOKUP(A2085,Sheet2!A2:B307,2)</f>
        <v>Syntyneet, äiti alle 20-vuotias</v>
      </c>
      <c r="K2085" t="str">
        <f>VLOOKUP(B2085,Sheet2!A2:B307,2)</f>
        <v>Asuntokunnan koko (3 henkilöä)</v>
      </c>
    </row>
    <row r="2086" spans="1:11" x14ac:dyDescent="0.2">
      <c r="A2086" s="1" t="s">
        <v>7</v>
      </c>
      <c r="B2086" s="1" t="s">
        <v>19</v>
      </c>
      <c r="C2086" s="1">
        <v>0.90300000000000002</v>
      </c>
      <c r="D2086" s="1">
        <v>0.89500000000000002</v>
      </c>
      <c r="E2086" s="2"/>
      <c r="G2086" t="str">
        <f>VLOOKUP(A2086,Sheet2!A2:B307,2)</f>
        <v>Syntyneet, äiti alle 20-vuotias</v>
      </c>
      <c r="K2086" t="str">
        <f>VLOOKUP(B2086,Sheet2!A2:B307,2)</f>
        <v>Asuntokunnan koko (4+ henkilöä)</v>
      </c>
    </row>
    <row r="2087" spans="1:11" x14ac:dyDescent="0.2">
      <c r="A2087" s="1" t="s">
        <v>7</v>
      </c>
      <c r="B2087" s="1" t="s">
        <v>14</v>
      </c>
      <c r="C2087" s="1">
        <v>0.90400000000000003</v>
      </c>
      <c r="D2087" s="1">
        <v>0.90100000000000002</v>
      </c>
      <c r="E2087" s="2"/>
      <c r="G2087" t="str">
        <f>VLOOKUP(A2087,Sheet2!A2:B307,2)</f>
        <v>Syntyneet, äiti alle 20-vuotias</v>
      </c>
      <c r="K2087" t="str">
        <f>VLOOKUP(B2087,Sheet2!A2:B307,2)</f>
        <v>Asuntokuntien lukumäärä</v>
      </c>
    </row>
    <row r="2088" spans="1:11" x14ac:dyDescent="0.2">
      <c r="A2088" s="1" t="s">
        <v>7</v>
      </c>
      <c r="B2088" s="1" t="s">
        <v>55</v>
      </c>
      <c r="C2088" s="1">
        <v>0.88600000000000001</v>
      </c>
      <c r="D2088" s="1">
        <v>0.875</v>
      </c>
      <c r="E2088" s="4"/>
      <c r="G2088" t="str">
        <f>VLOOKUP(A2088,Sheet2!A2:B307,2)</f>
        <v>Syntyneet, äiti alle 20-vuotias</v>
      </c>
      <c r="K2088" t="str">
        <f>VLOOKUP(B2088,Sheet2!A2:B307,2)</f>
        <v>Avioliiton solmineet miehet, puoliso eri sukupuolta</v>
      </c>
    </row>
    <row r="2089" spans="1:11" x14ac:dyDescent="0.2">
      <c r="A2089" s="1" t="s">
        <v>7</v>
      </c>
      <c r="B2089" s="1" t="s">
        <v>56</v>
      </c>
      <c r="C2089" s="1">
        <v>0.88</v>
      </c>
      <c r="D2089" s="1">
        <v>0.873</v>
      </c>
      <c r="E2089" s="2"/>
      <c r="G2089" t="str">
        <f>VLOOKUP(A2089,Sheet2!A2:B307,2)</f>
        <v>Syntyneet, äiti alle 20-vuotias</v>
      </c>
      <c r="K2089" t="str">
        <f>VLOOKUP(B2089,Sheet2!A2:B307,2)</f>
        <v>Avioliiton solmineet naiset, puoliso eri sukupuolta</v>
      </c>
    </row>
    <row r="2090" spans="1:11" x14ac:dyDescent="0.2">
      <c r="A2090" s="1" t="s">
        <v>7</v>
      </c>
      <c r="B2090" s="1" t="s">
        <v>57</v>
      </c>
      <c r="C2090" s="1">
        <v>0.89900000000000002</v>
      </c>
      <c r="D2090" s="1">
        <v>0.91</v>
      </c>
      <c r="E2090" s="4"/>
      <c r="G2090" t="str">
        <f>VLOOKUP(A2090,Sheet2!A2:B307,2)</f>
        <v>Syntyneet, äiti alle 20-vuotias</v>
      </c>
      <c r="K2090" t="str">
        <f>VLOOKUP(B2090,Sheet2!A2:B307,2)</f>
        <v>Avioliitosta eronneet miehet, puoliso eri sukupuolta</v>
      </c>
    </row>
    <row r="2091" spans="1:11" x14ac:dyDescent="0.2">
      <c r="A2091" s="1" t="s">
        <v>7</v>
      </c>
      <c r="B2091" s="1" t="s">
        <v>58</v>
      </c>
      <c r="C2091" s="1">
        <v>0.90200000000000002</v>
      </c>
      <c r="D2091" s="1">
        <v>0.91700000000000004</v>
      </c>
      <c r="E2091" s="4"/>
      <c r="G2091" t="str">
        <f>VLOOKUP(A2091,Sheet2!A2:B307,2)</f>
        <v>Syntyneet, äiti alle 20-vuotias</v>
      </c>
      <c r="K2091" t="str">
        <f>VLOOKUP(B2091,Sheet2!A2:B307,2)</f>
        <v>Avioliitosta eronneet naiset, puoliso eri sukupuolta</v>
      </c>
    </row>
    <row r="2092" spans="1:11" x14ac:dyDescent="0.2">
      <c r="A2092" s="1" t="s">
        <v>7</v>
      </c>
      <c r="B2092" s="1" t="s">
        <v>51</v>
      </c>
      <c r="C2092" s="1">
        <v>0.89800000000000002</v>
      </c>
      <c r="D2092" s="1">
        <v>0.88200000000000001</v>
      </c>
      <c r="E2092" s="4"/>
      <c r="G2092" t="str">
        <f>VLOOKUP(A2092,Sheet2!A2:B307,2)</f>
        <v>Syntyneet, äiti alle 20-vuotias</v>
      </c>
      <c r="K2092" t="str">
        <f>VLOOKUP(B2092,Sheet2!A2:B307,2)</f>
        <v>Aviopari tai rekisteröity pari ja lapsia, alle 3-v. lasten lkm perheissä</v>
      </c>
    </row>
    <row r="2093" spans="1:11" x14ac:dyDescent="0.2">
      <c r="A2093" s="1" t="s">
        <v>7</v>
      </c>
      <c r="B2093" s="1" t="s">
        <v>53</v>
      </c>
      <c r="C2093" s="1">
        <v>0.90400000000000003</v>
      </c>
      <c r="D2093" s="1">
        <v>0.88800000000000001</v>
      </c>
      <c r="E2093" s="4"/>
      <c r="G2093" t="str">
        <f>VLOOKUP(A2093,Sheet2!A2:B307,2)</f>
        <v>Syntyneet, äiti alle 20-vuotias</v>
      </c>
      <c r="K2093" t="str">
        <f>VLOOKUP(B2093,Sheet2!A2:B307,2)</f>
        <v>Aviopari tai rekisteröity pari ja lapsia, alle 7-v. lasten lkm perheissä</v>
      </c>
    </row>
    <row r="2094" spans="1:11" x14ac:dyDescent="0.2">
      <c r="A2094" s="1" t="s">
        <v>7</v>
      </c>
      <c r="B2094" s="1" t="s">
        <v>49</v>
      </c>
      <c r="C2094" s="1">
        <v>0.90600000000000003</v>
      </c>
      <c r="D2094" s="1">
        <v>0.89800000000000002</v>
      </c>
      <c r="E2094" s="2"/>
      <c r="G2094" t="str">
        <f>VLOOKUP(A2094,Sheet2!A2:B307,2)</f>
        <v>Syntyneet, äiti alle 20-vuotias</v>
      </c>
      <c r="K2094" t="str">
        <f>VLOOKUP(B2094,Sheet2!A2:B307,2)</f>
        <v>Aviopari tai rekisteröity pari ja lapsia, henkilöitä perheessä</v>
      </c>
    </row>
    <row r="2095" spans="1:11" x14ac:dyDescent="0.2">
      <c r="A2095" s="1" t="s">
        <v>7</v>
      </c>
      <c r="B2095" s="1" t="s">
        <v>52</v>
      </c>
      <c r="C2095" s="1">
        <v>0.92200000000000004</v>
      </c>
      <c r="D2095" s="1">
        <v>0.91100000000000003</v>
      </c>
      <c r="E2095" s="2"/>
      <c r="G2095" t="str">
        <f>VLOOKUP(A2095,Sheet2!A2:B307,2)</f>
        <v>Syntyneet, äiti alle 20-vuotias</v>
      </c>
      <c r="K2095" t="str">
        <f>VLOOKUP(B2095,Sheet2!A2:B307,2)</f>
        <v>Avopari ja lapsia, alle 3-v. lasten lkm perheissä</v>
      </c>
    </row>
    <row r="2096" spans="1:11" x14ac:dyDescent="0.2">
      <c r="A2096" s="1" t="s">
        <v>7</v>
      </c>
      <c r="B2096" s="1" t="s">
        <v>54</v>
      </c>
      <c r="C2096" s="1">
        <v>0.92400000000000004</v>
      </c>
      <c r="D2096" s="1">
        <v>0.91100000000000003</v>
      </c>
      <c r="E2096" s="4"/>
      <c r="G2096" t="str">
        <f>VLOOKUP(A2096,Sheet2!A2:B307,2)</f>
        <v>Syntyneet, äiti alle 20-vuotias</v>
      </c>
      <c r="K2096" t="str">
        <f>VLOOKUP(B2096,Sheet2!A2:B307,2)</f>
        <v>Avopari ja lapsia, alle 7-v. lasten lkm perheissä</v>
      </c>
    </row>
    <row r="2097" spans="1:11" x14ac:dyDescent="0.2">
      <c r="A2097" s="1" t="s">
        <v>7</v>
      </c>
      <c r="B2097" s="1" t="s">
        <v>50</v>
      </c>
      <c r="C2097" s="1">
        <v>0.92300000000000004</v>
      </c>
      <c r="D2097" s="1">
        <v>0.91400000000000003</v>
      </c>
      <c r="E2097" s="4"/>
      <c r="G2097" t="str">
        <f>VLOOKUP(A2097,Sheet2!A2:B307,2)</f>
        <v>Syntyneet, äiti alle 20-vuotias</v>
      </c>
      <c r="K2097" t="str">
        <f>VLOOKUP(B2097,Sheet2!A2:B307,2)</f>
        <v>Avopari ja lapsia, henkilöitä perheessä</v>
      </c>
    </row>
    <row r="2098" spans="1:11" x14ac:dyDescent="0.2">
      <c r="A2098" s="1" t="s">
        <v>7</v>
      </c>
      <c r="B2098" s="1" t="s">
        <v>67</v>
      </c>
      <c r="C2098" s="1">
        <v>0.88200000000000001</v>
      </c>
      <c r="D2098" s="1">
        <v>0.88200000000000001</v>
      </c>
      <c r="E2098" s="2"/>
      <c r="G2098" t="str">
        <f>VLOOKUP(A2098,Sheet2!A2:B307,2)</f>
        <v>Syntyneet, äiti alle 20-vuotias</v>
      </c>
      <c r="K2098" t="str">
        <f>VLOOKUP(B2098,Sheet2!A2:B307,2)</f>
        <v>B Henkeen ja terveyteen kohdistuneet rikokset, miehet</v>
      </c>
    </row>
    <row r="2099" spans="1:11" x14ac:dyDescent="0.2">
      <c r="A2099" s="1" t="s">
        <v>7</v>
      </c>
      <c r="B2099" s="1" t="s">
        <v>72</v>
      </c>
      <c r="C2099" s="1">
        <v>0.84499999999999997</v>
      </c>
      <c r="D2099" s="1">
        <v>0.86699999999999999</v>
      </c>
      <c r="E2099" s="2"/>
      <c r="G2099" t="str">
        <f>VLOOKUP(A2099,Sheet2!A2:B307,2)</f>
        <v>Syntyneet, äiti alle 20-vuotias</v>
      </c>
      <c r="K2099" t="str">
        <f>VLOOKUP(B2099,Sheet2!A2:B307,2)</f>
        <v>B Henkeen ja terveyteen kohdistuneet rikokset, naiset</v>
      </c>
    </row>
    <row r="2100" spans="1:11" x14ac:dyDescent="0.2">
      <c r="A2100" s="1" t="s">
        <v>7</v>
      </c>
      <c r="B2100" s="1" t="s">
        <v>68</v>
      </c>
      <c r="C2100" s="1">
        <v>0.85099999999999998</v>
      </c>
      <c r="D2100" s="1">
        <v>0.81799999999999995</v>
      </c>
      <c r="E2100" s="4"/>
      <c r="G2100" t="str">
        <f>VLOOKUP(A2100,Sheet2!A2:B307,2)</f>
        <v>Syntyneet, äiti alle 20-vuotias</v>
      </c>
      <c r="K2100" t="str">
        <f>VLOOKUP(B2100,Sheet2!A2:B307,2)</f>
        <v>C Seksuaalirikokset, miehet</v>
      </c>
    </row>
    <row r="2101" spans="1:11" x14ac:dyDescent="0.2">
      <c r="A2101" s="1" t="s">
        <v>7</v>
      </c>
      <c r="B2101" s="1" t="s">
        <v>22</v>
      </c>
      <c r="C2101" s="1">
        <v>0.90100000000000002</v>
      </c>
      <c r="D2101" s="1">
        <v>0.89500000000000002</v>
      </c>
      <c r="E2101" s="2"/>
      <c r="G2101" t="str">
        <f>VLOOKUP(A2101,Sheet2!A2:B307,2)</f>
        <v>Syntyneet, äiti alle 20-vuotias</v>
      </c>
      <c r="K2101" t="str">
        <f>VLOOKUP(B2101,Sheet2!A2:B307,2)</f>
        <v>Ei perusasteen jälkeistä tutkintoa, miehet</v>
      </c>
    </row>
    <row r="2102" spans="1:11" x14ac:dyDescent="0.2">
      <c r="A2102" s="1" t="s">
        <v>7</v>
      </c>
      <c r="B2102" s="1" t="s">
        <v>23</v>
      </c>
      <c r="C2102" s="1">
        <v>0.90200000000000002</v>
      </c>
      <c r="D2102" s="1">
        <v>0.89900000000000002</v>
      </c>
      <c r="E2102" s="4"/>
      <c r="G2102" t="str">
        <f>VLOOKUP(A2102,Sheet2!A2:B307,2)</f>
        <v>Syntyneet, äiti alle 20-vuotias</v>
      </c>
      <c r="K2102" t="str">
        <f>VLOOKUP(B2102,Sheet2!A2:B307,2)</f>
        <v>Ei perusasteen jälkeistä tutkintoa, naiset</v>
      </c>
    </row>
    <row r="2103" spans="1:11" x14ac:dyDescent="0.2">
      <c r="A2103" s="1" t="s">
        <v>7</v>
      </c>
      <c r="B2103" s="1" t="s">
        <v>70</v>
      </c>
      <c r="C2103" s="1">
        <v>0.872</v>
      </c>
      <c r="D2103" s="1">
        <v>0.871</v>
      </c>
      <c r="E2103" s="4"/>
      <c r="G2103" t="str">
        <f>VLOOKUP(A2103,Sheet2!A2:B307,2)</f>
        <v>Syntyneet, äiti alle 20-vuotias</v>
      </c>
      <c r="K2103" t="str">
        <f>VLOOKUP(B2103,Sheet2!A2:B307,2)</f>
        <v>Huumausainerikokset yhteensä, miehet</v>
      </c>
    </row>
    <row r="2104" spans="1:11" x14ac:dyDescent="0.2">
      <c r="A2104" s="1" t="s">
        <v>7</v>
      </c>
      <c r="B2104" s="1" t="s">
        <v>21</v>
      </c>
      <c r="C2104" s="1">
        <v>0.90400000000000003</v>
      </c>
      <c r="D2104" s="1">
        <v>0.9</v>
      </c>
      <c r="E2104" s="4"/>
      <c r="G2104" t="str">
        <f>VLOOKUP(A2104,Sheet2!A2:B307,2)</f>
        <v>Syntyneet, äiti alle 20-vuotias</v>
      </c>
      <c r="K2104" t="str">
        <f>VLOOKUP(B2104,Sheet2!A2:B307,2)</f>
        <v>Hyvin varustetuissa asunnoissa asuvat vanhusasuntokunnat</v>
      </c>
    </row>
    <row r="2105" spans="1:11" x14ac:dyDescent="0.2">
      <c r="A2105" s="1" t="s">
        <v>7</v>
      </c>
      <c r="B2105" s="1" t="s">
        <v>65</v>
      </c>
      <c r="C2105" s="1">
        <v>0.88500000000000001</v>
      </c>
      <c r="D2105" s="1">
        <v>0.88400000000000001</v>
      </c>
      <c r="E2105" s="4"/>
      <c r="G2105" t="str">
        <f>VLOOKUP(A2105,Sheet2!A2:B307,2)</f>
        <v>Syntyneet, äiti alle 20-vuotias</v>
      </c>
      <c r="K2105" t="str">
        <f>VLOOKUP(B2105,Sheet2!A2:B307,2)</f>
        <v>Itsemurhan tutkinta</v>
      </c>
    </row>
    <row r="2106" spans="1:11" x14ac:dyDescent="0.2">
      <c r="A2106" s="1" t="s">
        <v>7</v>
      </c>
      <c r="B2106" s="1" t="s">
        <v>39</v>
      </c>
      <c r="C2106" s="1">
        <v>0.93400000000000005</v>
      </c>
      <c r="D2106" s="1">
        <v>0.94599999999999995</v>
      </c>
      <c r="G2106" t="str">
        <f>VLOOKUP(A2106,Sheet2!A2:B307,2)</f>
        <v>Syntyneet, äiti alle 20-vuotias</v>
      </c>
      <c r="K2106" t="str">
        <f>VLOOKUP(B2106,Sheet2!A2:B307,2)</f>
        <v>Jalostuksen työllinen työvoima</v>
      </c>
    </row>
    <row r="2107" spans="1:11" x14ac:dyDescent="0.2">
      <c r="A2107" s="1" t="s">
        <v>7</v>
      </c>
      <c r="B2107" s="1" t="s">
        <v>37</v>
      </c>
      <c r="C2107" s="1">
        <v>0.92500000000000004</v>
      </c>
      <c r="D2107" s="1">
        <v>0.94299999999999995</v>
      </c>
      <c r="E2107" s="4"/>
      <c r="G2107" t="str">
        <f>VLOOKUP(A2107,Sheet2!A2:B307,2)</f>
        <v>Syntyneet, äiti alle 20-vuotias</v>
      </c>
      <c r="K2107" t="str">
        <f>VLOOKUP(B2107,Sheet2!A2:B307,2)</f>
        <v>Jalostuksen työpaikat</v>
      </c>
    </row>
    <row r="2108" spans="1:11" x14ac:dyDescent="0.2">
      <c r="A2108" s="1" t="s">
        <v>7</v>
      </c>
      <c r="B2108" s="1" t="s">
        <v>64</v>
      </c>
      <c r="C2108" s="1">
        <v>0.86699999999999999</v>
      </c>
      <c r="D2108" s="1">
        <v>0.86199999999999999</v>
      </c>
      <c r="E2108" s="4"/>
      <c r="G2108" t="str">
        <f>VLOOKUP(A2108,Sheet2!A2:B307,2)</f>
        <v>Syntyneet, äiti alle 20-vuotias</v>
      </c>
      <c r="K2108" t="str">
        <f>VLOOKUP(B2108,Sheet2!A2:B307,2)</f>
        <v>Kokonaan perusturvan varassa, asuntoväestö lapsia</v>
      </c>
    </row>
    <row r="2109" spans="1:11" x14ac:dyDescent="0.2">
      <c r="A2109" s="1" t="s">
        <v>7</v>
      </c>
      <c r="B2109" s="1" t="s">
        <v>61</v>
      </c>
      <c r="C2109" s="1">
        <v>0.90100000000000002</v>
      </c>
      <c r="D2109" s="1">
        <v>0.91100000000000003</v>
      </c>
      <c r="E2109" s="2"/>
      <c r="G2109" t="str">
        <f>VLOOKUP(A2109,Sheet2!A2:B307,2)</f>
        <v>Syntyneet, äiti alle 20-vuotias</v>
      </c>
      <c r="K2109" t="str">
        <f>VLOOKUP(B2109,Sheet2!A2:B307,2)</f>
        <v>Kokonaan perusturvan varassa, koko asuntoväestö</v>
      </c>
    </row>
    <row r="2110" spans="1:11" x14ac:dyDescent="0.2">
      <c r="A2110" s="1" t="s">
        <v>7</v>
      </c>
      <c r="B2110" s="1" t="s">
        <v>26</v>
      </c>
      <c r="C2110" s="1">
        <v>0.86199999999999999</v>
      </c>
      <c r="D2110" s="1">
        <v>0.85599999999999998</v>
      </c>
      <c r="E2110" s="4"/>
      <c r="G2110" t="str">
        <f>VLOOKUP(A2110,Sheet2!A2:B307,2)</f>
        <v>Syntyneet, äiti alle 20-vuotias</v>
      </c>
      <c r="K2110" t="str">
        <f>VLOOKUP(B2110,Sheet2!A2:B307,2)</f>
        <v>Korkea-asteen tutkinnon suorittaneet, miehet</v>
      </c>
    </row>
    <row r="2111" spans="1:11" x14ac:dyDescent="0.2">
      <c r="A2111" s="1" t="s">
        <v>7</v>
      </c>
      <c r="B2111" s="1" t="s">
        <v>27</v>
      </c>
      <c r="C2111" s="1">
        <v>0.86199999999999999</v>
      </c>
      <c r="D2111" s="1">
        <v>0.85199999999999998</v>
      </c>
      <c r="E2111" s="4"/>
      <c r="G2111" t="str">
        <f>VLOOKUP(A2111,Sheet2!A2:B307,2)</f>
        <v>Syntyneet, äiti alle 20-vuotias</v>
      </c>
      <c r="K2111" t="str">
        <f>VLOOKUP(B2111,Sheet2!A2:B307,2)</f>
        <v>Korkea-asteen tutkinnon suorittaneet, naiset</v>
      </c>
    </row>
    <row r="2112" spans="1:11" x14ac:dyDescent="0.2">
      <c r="A2112" s="1" t="s">
        <v>7</v>
      </c>
      <c r="B2112" s="1" t="s">
        <v>44</v>
      </c>
      <c r="C2112" s="1">
        <v>0.91700000000000004</v>
      </c>
      <c r="D2112" s="1">
        <v>0.9</v>
      </c>
      <c r="E2112" s="4"/>
      <c r="G2112" t="str">
        <f>VLOOKUP(A2112,Sheet2!A2:B307,2)</f>
        <v>Syntyneet, äiti alle 20-vuotias</v>
      </c>
      <c r="K2112" t="str">
        <f>VLOOKUP(B2112,Sheet2!A2:B307,2)</f>
        <v>Päästöt yhteensä pl. LULUCF-sektori</v>
      </c>
    </row>
    <row r="2113" spans="1:11" x14ac:dyDescent="0.2">
      <c r="A2113" s="1" t="s">
        <v>7</v>
      </c>
      <c r="B2113" s="1" t="s">
        <v>38</v>
      </c>
      <c r="C2113" s="1">
        <v>0.84199999999999997</v>
      </c>
      <c r="D2113" s="1">
        <v>0.82899999999999996</v>
      </c>
      <c r="E2113" s="2"/>
      <c r="G2113" t="str">
        <f>VLOOKUP(A2113,Sheet2!A2:B307,2)</f>
        <v>Syntyneet, äiti alle 20-vuotias</v>
      </c>
      <c r="K2113" t="str">
        <f>VLOOKUP(B2113,Sheet2!A2:B307,2)</f>
        <v>Palvelujen työpaikat</v>
      </c>
    </row>
    <row r="2114" spans="1:11" x14ac:dyDescent="0.2">
      <c r="A2114" s="1" t="s">
        <v>7</v>
      </c>
      <c r="B2114" s="1" t="s">
        <v>40</v>
      </c>
      <c r="C2114" s="1">
        <v>0.86899999999999999</v>
      </c>
      <c r="D2114" s="1">
        <v>0.86499999999999999</v>
      </c>
      <c r="E2114" s="4"/>
      <c r="G2114" t="str">
        <f>VLOOKUP(A2114,Sheet2!A2:B307,2)</f>
        <v>Syntyneet, äiti alle 20-vuotias</v>
      </c>
      <c r="K2114" t="str">
        <f>VLOOKUP(B2114,Sheet2!A2:B307,2)</f>
        <v>Palvelutoimialojen työllinen työvoima</v>
      </c>
    </row>
    <row r="2115" spans="1:11" x14ac:dyDescent="0.2">
      <c r="A2115" s="1" t="s">
        <v>7</v>
      </c>
      <c r="B2115" s="1" t="s">
        <v>13</v>
      </c>
      <c r="C2115" s="1">
        <v>0.91300000000000003</v>
      </c>
      <c r="D2115" s="1">
        <v>0.90800000000000003</v>
      </c>
      <c r="E2115" s="2"/>
      <c r="G2115" t="str">
        <f>VLOOKUP(A2115,Sheet2!A2:B307,2)</f>
        <v>Syntyneet, äiti alle 20-vuotias</v>
      </c>
      <c r="K2115" t="str">
        <f>VLOOKUP(B2115,Sheet2!A2:B307,2)</f>
        <v>Perheiden lukumäärä</v>
      </c>
    </row>
    <row r="2116" spans="1:11" x14ac:dyDescent="0.2">
      <c r="A2116" s="1" t="s">
        <v>7</v>
      </c>
      <c r="B2116" s="1" t="s">
        <v>63</v>
      </c>
      <c r="C2116" s="1">
        <v>0.90600000000000003</v>
      </c>
      <c r="D2116" s="1">
        <v>0.90800000000000003</v>
      </c>
      <c r="E2116" s="2"/>
      <c r="G2116" t="str">
        <f>VLOOKUP(A2116,Sheet2!A2:B307,2)</f>
        <v>Syntyneet, äiti alle 20-vuotias</v>
      </c>
      <c r="K2116" t="str">
        <f>VLOOKUP(B2116,Sheet2!A2:B307,2)</f>
        <v>Perusturvan osuus yli puolet tuloista, koko asuntoväestö</v>
      </c>
    </row>
    <row r="2117" spans="1:11" x14ac:dyDescent="0.2">
      <c r="A2117" s="1" t="s">
        <v>7</v>
      </c>
      <c r="B2117" s="1" t="s">
        <v>59</v>
      </c>
      <c r="C2117" s="1">
        <v>0.91700000000000004</v>
      </c>
      <c r="D2117" s="1">
        <v>0.92400000000000004</v>
      </c>
      <c r="E2117" s="2"/>
      <c r="G2117" t="str">
        <f>VLOOKUP(A2117,Sheet2!A2:B307,2)</f>
        <v>Syntyneet, äiti alle 20-vuotias</v>
      </c>
      <c r="K2117" t="str">
        <f>VLOOKUP(B2117,Sheet2!A2:B307,2)</f>
        <v>Pienituloisten henkilöiden lukumäärä asuntoväestössä</v>
      </c>
    </row>
    <row r="2118" spans="1:11" x14ac:dyDescent="0.2">
      <c r="A2118" s="1" t="s">
        <v>7</v>
      </c>
      <c r="B2118" s="1" t="s">
        <v>60</v>
      </c>
      <c r="C2118" s="1">
        <v>0.94199999999999995</v>
      </c>
      <c r="D2118" s="1">
        <v>0.92400000000000004</v>
      </c>
      <c r="G2118" t="str">
        <f>VLOOKUP(A2118,Sheet2!A2:B307,2)</f>
        <v>Syntyneet, äiti alle 20-vuotias</v>
      </c>
      <c r="K2118" t="str">
        <f>VLOOKUP(B2118,Sheet2!A2:B307,2)</f>
        <v>Pienituloisten lasten lukumäärä asuntoväestössä</v>
      </c>
    </row>
    <row r="2119" spans="1:11" x14ac:dyDescent="0.2">
      <c r="A2119" s="1" t="s">
        <v>7</v>
      </c>
      <c r="B2119" s="1" t="s">
        <v>62</v>
      </c>
      <c r="C2119" s="1">
        <v>0.89100000000000001</v>
      </c>
      <c r="D2119" s="1">
        <v>0.89200000000000002</v>
      </c>
      <c r="E2119" s="4"/>
      <c r="G2119" t="str">
        <f>VLOOKUP(A2119,Sheet2!A2:B307,2)</f>
        <v>Syntyneet, äiti alle 20-vuotias</v>
      </c>
      <c r="K2119" t="str">
        <f>VLOOKUP(B2119,Sheet2!A2:B307,2)</f>
        <v>Pitkittyneesti perusturvan varassa,  koko asuntoväestö</v>
      </c>
    </row>
    <row r="2120" spans="1:11" x14ac:dyDescent="0.2">
      <c r="A2120" s="1" t="s">
        <v>7</v>
      </c>
      <c r="B2120" s="1" t="s">
        <v>20</v>
      </c>
      <c r="C2120" s="1">
        <v>0.82299999999999995</v>
      </c>
      <c r="D2120" s="2"/>
      <c r="E2120" s="2"/>
      <c r="G2120" t="str">
        <f>VLOOKUP(A2120,Sheet2!A2:B307,2)</f>
        <v>Syntyneet, äiti alle 20-vuotias</v>
      </c>
      <c r="K2120" t="str">
        <f>VLOOKUP(B2120,Sheet2!A2:B307,2)</f>
        <v>Puutteellisesti varustetuissa tai varustetasoltaan tuntemattomissa asunnoissa asuvat asuntokunnat</v>
      </c>
    </row>
    <row r="2121" spans="1:11" x14ac:dyDescent="0.2">
      <c r="A2121" s="1" t="s">
        <v>7</v>
      </c>
      <c r="B2121" s="1" t="s">
        <v>69</v>
      </c>
      <c r="C2121" s="1">
        <v>0.91500000000000004</v>
      </c>
      <c r="D2121" s="1">
        <v>0.90100000000000002</v>
      </c>
      <c r="G2121" t="str">
        <f>VLOOKUP(A2121,Sheet2!A2:B307,2)</f>
        <v>Syntyneet, äiti alle 20-vuotias</v>
      </c>
      <c r="K2121" t="str">
        <f>VLOOKUP(B2121,Sheet2!A2:B307,2)</f>
        <v>Rattijuopumukset yhteensä, miehet</v>
      </c>
    </row>
    <row r="2122" spans="1:11" x14ac:dyDescent="0.2">
      <c r="A2122" s="1" t="s">
        <v>7</v>
      </c>
      <c r="B2122" s="1" t="s">
        <v>10</v>
      </c>
      <c r="C2122" s="1">
        <v>0.83899999999999997</v>
      </c>
      <c r="D2122" s="1">
        <v>0.81799999999999995</v>
      </c>
      <c r="E2122" s="4"/>
      <c r="G2122" t="str">
        <f>VLOOKUP(A2122,Sheet2!A2:B307,2)</f>
        <v>Syntyneet, äiti alle 20-vuotias</v>
      </c>
      <c r="K2122" t="str">
        <f>VLOOKUP(B2122,Sheet2!A2:B307,2)</f>
        <v>Syntyneet , äiti yli 34-vuotias</v>
      </c>
    </row>
    <row r="2123" spans="1:11" x14ac:dyDescent="0.2">
      <c r="A2123" s="1" t="s">
        <v>7</v>
      </c>
      <c r="B2123" s="1" t="s">
        <v>8</v>
      </c>
      <c r="C2123" s="1">
        <v>0.94199999999999995</v>
      </c>
      <c r="D2123" s="1">
        <v>0.94399999999999995</v>
      </c>
      <c r="E2123" s="2"/>
      <c r="G2123" t="str">
        <f>VLOOKUP(A2123,Sheet2!A2:B307,2)</f>
        <v>Syntyneet, äiti alle 20-vuotias</v>
      </c>
      <c r="K2123" t="str">
        <f>VLOOKUP(B2123,Sheet2!A2:B307,2)</f>
        <v>Syntyneet, äiti  20-29 -vuotias</v>
      </c>
    </row>
    <row r="2124" spans="1:11" x14ac:dyDescent="0.2">
      <c r="A2124" s="1" t="s">
        <v>7</v>
      </c>
      <c r="B2124" s="1" t="s">
        <v>9</v>
      </c>
      <c r="C2124" s="1">
        <v>0.875</v>
      </c>
      <c r="D2124" s="1">
        <v>0.85699999999999998</v>
      </c>
      <c r="E2124" s="2"/>
      <c r="G2124" t="str">
        <f>VLOOKUP(A2124,Sheet2!A2:B307,2)</f>
        <v>Syntyneet, äiti alle 20-vuotias</v>
      </c>
      <c r="K2124" t="str">
        <f>VLOOKUP(B2124,Sheet2!A2:B307,2)</f>
        <v>Syntyneet, äiti 30-34 -vuotias</v>
      </c>
    </row>
    <row r="2125" spans="1:11" x14ac:dyDescent="0.2">
      <c r="A2125" s="1" t="s">
        <v>7</v>
      </c>
      <c r="B2125" s="1" t="s">
        <v>28</v>
      </c>
      <c r="C2125" s="1">
        <v>0.93400000000000005</v>
      </c>
      <c r="D2125" s="1">
        <v>0.93700000000000006</v>
      </c>
      <c r="E2125" s="2"/>
      <c r="G2125" t="str">
        <f>VLOOKUP(A2125,Sheet2!A2:B307,2)</f>
        <v>Syntyneet, äiti alle 20-vuotias</v>
      </c>
      <c r="K2125" t="str">
        <f>VLOOKUP(B2125,Sheet2!A2:B307,2)</f>
        <v>Toisen asteen tutkinnon suorittaneet, miehet</v>
      </c>
    </row>
    <row r="2126" spans="1:11" x14ac:dyDescent="0.2">
      <c r="A2126" s="1" t="s">
        <v>7</v>
      </c>
      <c r="B2126" s="1" t="s">
        <v>29</v>
      </c>
      <c r="C2126" s="1">
        <v>0.92500000000000004</v>
      </c>
      <c r="D2126" s="1">
        <v>0.92900000000000005</v>
      </c>
      <c r="E2126" s="4"/>
      <c r="G2126" t="str">
        <f>VLOOKUP(A2126,Sheet2!A2:B307,2)</f>
        <v>Syntyneet, äiti alle 20-vuotias</v>
      </c>
      <c r="K2126" t="str">
        <f>VLOOKUP(B2126,Sheet2!A2:B307,2)</f>
        <v>Toisen asteen tutkinnon suorittaneet, naiset</v>
      </c>
    </row>
    <row r="2127" spans="1:11" x14ac:dyDescent="0.2">
      <c r="A2127" s="1" t="s">
        <v>7</v>
      </c>
      <c r="B2127" s="1" t="s">
        <v>31</v>
      </c>
      <c r="C2127" s="1">
        <v>0.88700000000000001</v>
      </c>
      <c r="D2127" s="1">
        <v>0.88400000000000001</v>
      </c>
      <c r="E2127" s="4"/>
      <c r="G2127" t="str">
        <f>VLOOKUP(A2127,Sheet2!A2:B307,2)</f>
        <v>Syntyneet, äiti alle 20-vuotias</v>
      </c>
      <c r="K2127" t="str">
        <f>VLOOKUP(B2127,Sheet2!A2:B307,2)</f>
        <v>Työlliset, 18-64-vuotiaat</v>
      </c>
    </row>
    <row r="2128" spans="1:11" x14ac:dyDescent="0.2">
      <c r="A2128" s="1" t="s">
        <v>7</v>
      </c>
      <c r="B2128" s="1" t="s">
        <v>33</v>
      </c>
      <c r="C2128" s="1">
        <v>0.92500000000000004</v>
      </c>
      <c r="D2128" s="1">
        <v>0.91500000000000004</v>
      </c>
      <c r="G2128" t="str">
        <f>VLOOKUP(A2128,Sheet2!A2:B307,2)</f>
        <v>Syntyneet, äiti alle 20-vuotias</v>
      </c>
      <c r="K2128" t="str">
        <f>VLOOKUP(B2128,Sheet2!A2:B307,2)</f>
        <v>Työttömät, 18-64-vuotiaat</v>
      </c>
    </row>
    <row r="2129" spans="1:11" x14ac:dyDescent="0.2">
      <c r="A2129" s="1" t="s">
        <v>7</v>
      </c>
      <c r="B2129" s="1" t="s">
        <v>48</v>
      </c>
      <c r="C2129" s="1">
        <v>0.90400000000000003</v>
      </c>
      <c r="D2129" s="1">
        <v>0.89900000000000002</v>
      </c>
      <c r="E2129" s="4"/>
      <c r="G2129" t="str">
        <f>VLOOKUP(A2129,Sheet2!A2:B307,2)</f>
        <v>Syntyneet, äiti alle 20-vuotias</v>
      </c>
      <c r="K2129" t="str">
        <f>VLOOKUP(B2129,Sheet2!A2:B307,2)</f>
        <v>Väestö taajamissa</v>
      </c>
    </row>
    <row r="2130" spans="1:11" x14ac:dyDescent="0.2">
      <c r="A2130" s="1" t="s">
        <v>7</v>
      </c>
      <c r="B2130" s="1" t="s">
        <v>24</v>
      </c>
      <c r="C2130" s="1">
        <v>0.90800000000000003</v>
      </c>
      <c r="D2130" s="1">
        <v>0.90700000000000003</v>
      </c>
      <c r="E2130" s="4"/>
      <c r="G2130" t="str">
        <f>VLOOKUP(A2130,Sheet2!A2:B307,2)</f>
        <v>Syntyneet, äiti alle 20-vuotias</v>
      </c>
      <c r="K2130" t="str">
        <f>VLOOKUP(B2130,Sheet2!A2:B307,2)</f>
        <v>Vähintään toisen asteen tutkinnon suorittaneet, miehet</v>
      </c>
    </row>
    <row r="2131" spans="1:11" x14ac:dyDescent="0.2">
      <c r="A2131" s="1" t="s">
        <v>7</v>
      </c>
      <c r="B2131" s="1" t="s">
        <v>25</v>
      </c>
      <c r="C2131" s="1">
        <v>0.89600000000000002</v>
      </c>
      <c r="D2131" s="1">
        <v>0.89200000000000002</v>
      </c>
      <c r="E2131" s="4"/>
      <c r="G2131" t="str">
        <f>VLOOKUP(A2131,Sheet2!A2:B307,2)</f>
        <v>Syntyneet, äiti alle 20-vuotias</v>
      </c>
      <c r="K2131" t="str">
        <f>VLOOKUP(B2131,Sheet2!A2:B307,2)</f>
        <v>Vähintään toisen asteen tutkinnon suorittaneet, naiset</v>
      </c>
    </row>
    <row r="2132" spans="1:11" x14ac:dyDescent="0.2">
      <c r="A2132" s="1" t="s">
        <v>7</v>
      </c>
      <c r="B2132" s="1" t="s">
        <v>73</v>
      </c>
      <c r="C2132" s="1">
        <v>0.88100000000000001</v>
      </c>
      <c r="D2132" s="1">
        <v>0.88600000000000001</v>
      </c>
      <c r="E2132" s="4"/>
      <c r="G2132" t="str">
        <f>VLOOKUP(A2132,Sheet2!A2:B307,2)</f>
        <v>Syntyneet, äiti alle 20-vuotias</v>
      </c>
      <c r="K2132" t="str">
        <f>VLOOKUP(B2132,Sheet2!A2:B307,2)</f>
        <v>Velallisten lkm</v>
      </c>
    </row>
    <row r="2133" spans="1:11" x14ac:dyDescent="0.2">
      <c r="A2133" s="1" t="s">
        <v>7</v>
      </c>
      <c r="B2133" s="1" t="s">
        <v>35</v>
      </c>
      <c r="C2133" s="1">
        <v>0.88600000000000001</v>
      </c>
      <c r="D2133" s="1">
        <v>0.86399999999999999</v>
      </c>
      <c r="E2133" s="4"/>
      <c r="G2133" t="str">
        <f>VLOOKUP(A2133,Sheet2!A2:B307,2)</f>
        <v>Syntyneet, äiti alle 20-vuotias</v>
      </c>
      <c r="K2133" t="str">
        <f>VLOOKUP(B2133,Sheet2!A2:B307,2)</f>
        <v>Yrittäjät</v>
      </c>
    </row>
    <row r="2134" spans="1:11" x14ac:dyDescent="0.2">
      <c r="A2134" s="1" t="s">
        <v>75</v>
      </c>
      <c r="B2134" s="1" t="s">
        <v>45</v>
      </c>
      <c r="C2134" s="1">
        <v>0.997</v>
      </c>
      <c r="D2134" s="1">
        <v>0.995</v>
      </c>
      <c r="E2134" s="4"/>
      <c r="G2134" t="str">
        <f>VLOOKUP(A2134,Sheet2!A2:B307,2)</f>
        <v>Taajamaväestö</v>
      </c>
      <c r="K2134">
        <f>VLOOKUP(B2134,Sheet2!A2:B307,2)</f>
        <v>0</v>
      </c>
    </row>
    <row r="2135" spans="1:11" x14ac:dyDescent="0.2">
      <c r="A2135" s="1" t="s">
        <v>75</v>
      </c>
      <c r="B2135" s="1" t="s">
        <v>34</v>
      </c>
      <c r="C2135" s="1">
        <v>0.98699999999999999</v>
      </c>
      <c r="D2135" s="1">
        <v>0.99099999999999999</v>
      </c>
      <c r="E2135" s="3">
        <v>0.83</v>
      </c>
      <c r="G2135" t="str">
        <f>VLOOKUP(A2135,Sheet2!A2:B307,2)</f>
        <v>Taajamaväestö</v>
      </c>
      <c r="K2135" t="str">
        <f>VLOOKUP(B2135,Sheet2!A2:B307,2)</f>
        <v>0-14 -vuotiaat</v>
      </c>
    </row>
    <row r="2136" spans="1:11" x14ac:dyDescent="0.2">
      <c r="A2136" s="1" t="s">
        <v>75</v>
      </c>
      <c r="B2136" s="1" t="s">
        <v>41</v>
      </c>
      <c r="C2136" s="1">
        <v>0.95399999999999996</v>
      </c>
      <c r="D2136" s="1">
        <v>0.95</v>
      </c>
      <c r="E2136" s="4"/>
      <c r="G2136" t="str">
        <f>VLOOKUP(A2136,Sheet2!A2:B307,2)</f>
        <v>Taajamaväestö</v>
      </c>
      <c r="K2136" t="str">
        <f>VLOOKUP(B2136,Sheet2!A2:B307,2)</f>
        <v>1.1.1.1 Tulovero ansiotulosta valtionverotuksessa (TVL 124§ 1 mom.)</v>
      </c>
    </row>
    <row r="2137" spans="1:11" x14ac:dyDescent="0.2">
      <c r="A2137" s="1" t="s">
        <v>75</v>
      </c>
      <c r="B2137" s="1" t="s">
        <v>42</v>
      </c>
      <c r="C2137" s="1">
        <v>0.95199999999999996</v>
      </c>
      <c r="D2137" s="1">
        <v>0.95</v>
      </c>
      <c r="E2137" s="3">
        <v>0.80600000000000005</v>
      </c>
      <c r="G2137" t="str">
        <f>VLOOKUP(A2137,Sheet2!A2:B307,2)</f>
        <v>Taajamaväestö</v>
      </c>
      <c r="K2137" t="str">
        <f>VLOOKUP(B2137,Sheet2!A2:B307,2)</f>
        <v>1.1.1.2 Tulovero pääomatulosta valtionverotuksessa (TVL 124 § 2 mom.)</v>
      </c>
    </row>
    <row r="2138" spans="1:11" x14ac:dyDescent="0.2">
      <c r="A2138" s="1" t="s">
        <v>75</v>
      </c>
      <c r="B2138" s="1" t="s">
        <v>43</v>
      </c>
      <c r="C2138" s="1">
        <v>0.996</v>
      </c>
      <c r="D2138" s="1">
        <v>0.996</v>
      </c>
      <c r="E2138" s="3">
        <v>0.96699999999999997</v>
      </c>
      <c r="G2138" t="str">
        <f>VLOOKUP(A2138,Sheet2!A2:B307,2)</f>
        <v>Taajamaväestö</v>
      </c>
      <c r="K2138" t="str">
        <f>VLOOKUP(B2138,Sheet2!A2:B307,2)</f>
        <v>1.1.2.1 Kunnallisvero kunnille</v>
      </c>
    </row>
    <row r="2139" spans="1:11" x14ac:dyDescent="0.2">
      <c r="A2139" s="1" t="s">
        <v>75</v>
      </c>
      <c r="B2139" s="1" t="s">
        <v>66</v>
      </c>
      <c r="C2139" s="1">
        <v>0.97</v>
      </c>
      <c r="D2139" s="1">
        <v>0.98399999999999999</v>
      </c>
      <c r="E2139" s="4"/>
      <c r="G2139" t="str">
        <f>VLOOKUP(A2139,Sheet2!A2:B307,2)</f>
        <v>Taajamaväestö</v>
      </c>
      <c r="K2139" t="str">
        <f>VLOOKUP(B2139,Sheet2!A2:B307,2)</f>
        <v>A Omaisuusrikokset, miehet</v>
      </c>
    </row>
    <row r="2140" spans="1:11" x14ac:dyDescent="0.2">
      <c r="A2140" s="1" t="s">
        <v>75</v>
      </c>
      <c r="B2140" s="1" t="s">
        <v>71</v>
      </c>
      <c r="C2140" s="1">
        <v>0.97599999999999998</v>
      </c>
      <c r="D2140" s="1">
        <v>0.98499999999999999</v>
      </c>
      <c r="E2140" s="4"/>
      <c r="G2140" t="str">
        <f>VLOOKUP(A2140,Sheet2!A2:B307,2)</f>
        <v>Taajamaväestö</v>
      </c>
      <c r="K2140" t="str">
        <f>VLOOKUP(B2140,Sheet2!A2:B307,2)</f>
        <v>A Omaisuusrikokset, naiset</v>
      </c>
    </row>
    <row r="2141" spans="1:11" x14ac:dyDescent="0.2">
      <c r="A2141" s="1" t="s">
        <v>75</v>
      </c>
      <c r="B2141" s="1" t="s">
        <v>15</v>
      </c>
      <c r="C2141" s="1">
        <v>0.98899999999999999</v>
      </c>
      <c r="D2141" s="1">
        <v>0.98799999999999999</v>
      </c>
      <c r="E2141" s="4"/>
      <c r="G2141" t="str">
        <f>VLOOKUP(A2141,Sheet2!A2:B307,2)</f>
        <v>Taajamaväestö</v>
      </c>
      <c r="K2141" t="str">
        <f>VLOOKUP(B2141,Sheet2!A2:B307,2)</f>
        <v>Ahtaasti asuvat asuntokunnat</v>
      </c>
    </row>
    <row r="2142" spans="1:11" x14ac:dyDescent="0.2">
      <c r="A2142" s="1" t="s">
        <v>75</v>
      </c>
      <c r="B2142" s="1" t="s">
        <v>4</v>
      </c>
      <c r="C2142" s="1">
        <v>0.995</v>
      </c>
      <c r="D2142" s="1">
        <v>0.995</v>
      </c>
      <c r="E2142" s="3">
        <v>0.95899999999999996</v>
      </c>
      <c r="G2142" t="str">
        <f>VLOOKUP(A2142,Sheet2!A2:B307,2)</f>
        <v>Taajamaväestö</v>
      </c>
      <c r="K2142" t="str">
        <f>VLOOKUP(B2142,Sheet2!A2:B307,2)</f>
        <v>Alle 15- ja yli 64 -vuotiaat</v>
      </c>
    </row>
    <row r="2143" spans="1:11" x14ac:dyDescent="0.2">
      <c r="A2143" s="1" t="s">
        <v>75</v>
      </c>
      <c r="B2143" s="1" t="s">
        <v>1</v>
      </c>
      <c r="C2143" s="1">
        <v>0.98699999999999999</v>
      </c>
      <c r="D2143" s="1">
        <v>0.99099999999999999</v>
      </c>
      <c r="E2143" s="3">
        <v>0.83099999999999996</v>
      </c>
      <c r="G2143" t="str">
        <f>VLOOKUP(A2143,Sheet2!A2:B307,2)</f>
        <v>Taajamaväestö</v>
      </c>
      <c r="K2143" t="str">
        <f>VLOOKUP(B2143,Sheet2!A2:B307,2)</f>
        <v>Alle 15-vuotiaat</v>
      </c>
    </row>
    <row r="2144" spans="1:11" x14ac:dyDescent="0.2">
      <c r="A2144" s="1" t="s">
        <v>75</v>
      </c>
      <c r="B2144" s="1" t="s">
        <v>0</v>
      </c>
      <c r="C2144" s="1">
        <v>0.99099999999999999</v>
      </c>
      <c r="D2144" s="1">
        <v>0.99399999999999999</v>
      </c>
      <c r="E2144" s="4"/>
      <c r="G2144" t="str">
        <f>VLOOKUP(A2144,Sheet2!A2:B307,2)</f>
        <v>Taajamaväestö</v>
      </c>
      <c r="K2144" t="str">
        <f>VLOOKUP(B2144,Sheet2!A2:B307,2)</f>
        <v>Alle 7-vuotiaat</v>
      </c>
    </row>
    <row r="2145" spans="1:11" x14ac:dyDescent="0.2">
      <c r="A2145" s="1" t="s">
        <v>75</v>
      </c>
      <c r="B2145" s="1" t="s">
        <v>36</v>
      </c>
      <c r="C2145" s="1">
        <v>0.98899999999999999</v>
      </c>
      <c r="D2145" s="1">
        <v>0.98899999999999999</v>
      </c>
      <c r="E2145" s="3">
        <v>0.94599999999999995</v>
      </c>
      <c r="G2145" t="str">
        <f>VLOOKUP(A2145,Sheet2!A2:B307,2)</f>
        <v>Taajamaväestö</v>
      </c>
      <c r="K2145" t="str">
        <f>VLOOKUP(B2145,Sheet2!A2:B307,2)</f>
        <v>Alueella olevien työpaikkojen lukumäärä</v>
      </c>
    </row>
    <row r="2146" spans="1:11" x14ac:dyDescent="0.2">
      <c r="A2146" s="1" t="s">
        <v>75</v>
      </c>
      <c r="B2146" s="1" t="s">
        <v>32</v>
      </c>
      <c r="C2146" s="1">
        <v>0.98399999999999999</v>
      </c>
      <c r="D2146" s="1">
        <v>0.98299999999999998</v>
      </c>
      <c r="E2146" s="3">
        <v>0.93300000000000005</v>
      </c>
      <c r="G2146" t="str">
        <f>VLOOKUP(A2146,Sheet2!A2:B307,2)</f>
        <v>Taajamaväestö</v>
      </c>
      <c r="K2146" t="str">
        <f>VLOOKUP(B2146,Sheet2!A2:B307,2)</f>
        <v>Asuinkunnassa työssäkäyvät</v>
      </c>
    </row>
    <row r="2147" spans="1:11" x14ac:dyDescent="0.2">
      <c r="A2147" s="1" t="s">
        <v>75</v>
      </c>
      <c r="B2147" s="1" t="s">
        <v>16</v>
      </c>
      <c r="C2147" s="1">
        <v>0.98699999999999999</v>
      </c>
      <c r="D2147" s="1">
        <v>0.98899999999999999</v>
      </c>
      <c r="E2147" s="3">
        <v>0.91200000000000003</v>
      </c>
      <c r="G2147" t="str">
        <f>VLOOKUP(A2147,Sheet2!A2:B307,2)</f>
        <v>Taajamaväestö</v>
      </c>
      <c r="K2147" t="str">
        <f>VLOOKUP(B2147,Sheet2!A2:B307,2)</f>
        <v>Asuntokunnan koko (1 henkilö)</v>
      </c>
    </row>
    <row r="2148" spans="1:11" x14ac:dyDescent="0.2">
      <c r="A2148" s="1" t="s">
        <v>75</v>
      </c>
      <c r="B2148" s="1" t="s">
        <v>17</v>
      </c>
      <c r="C2148" s="1">
        <v>0.997</v>
      </c>
      <c r="D2148" s="1">
        <v>0.997</v>
      </c>
      <c r="E2148" s="3">
        <v>0.97199999999999998</v>
      </c>
      <c r="G2148" t="str">
        <f>VLOOKUP(A2148,Sheet2!A2:B307,2)</f>
        <v>Taajamaväestö</v>
      </c>
      <c r="K2148" t="str">
        <f>VLOOKUP(B2148,Sheet2!A2:B307,2)</f>
        <v>Asuntokunnan koko (2 henkilöä)</v>
      </c>
    </row>
    <row r="2149" spans="1:11" x14ac:dyDescent="0.2">
      <c r="A2149" s="1" t="s">
        <v>75</v>
      </c>
      <c r="B2149" s="1" t="s">
        <v>18</v>
      </c>
      <c r="C2149" s="1">
        <v>0.997</v>
      </c>
      <c r="D2149" s="1">
        <v>0.996</v>
      </c>
      <c r="E2149" s="4"/>
      <c r="G2149" t="str">
        <f>VLOOKUP(A2149,Sheet2!A2:B307,2)</f>
        <v>Taajamaväestö</v>
      </c>
      <c r="K2149" t="str">
        <f>VLOOKUP(B2149,Sheet2!A2:B307,2)</f>
        <v>Asuntokunnan koko (3 henkilöä)</v>
      </c>
    </row>
    <row r="2150" spans="1:11" x14ac:dyDescent="0.2">
      <c r="A2150" s="1" t="s">
        <v>75</v>
      </c>
      <c r="B2150" s="1" t="s">
        <v>19</v>
      </c>
      <c r="C2150" s="1">
        <v>0.98099999999999998</v>
      </c>
      <c r="D2150" s="1">
        <v>0.98499999999999999</v>
      </c>
      <c r="G2150" t="str">
        <f>VLOOKUP(A2150,Sheet2!A2:B307,2)</f>
        <v>Taajamaväestö</v>
      </c>
      <c r="K2150" t="str">
        <f>VLOOKUP(B2150,Sheet2!A2:B307,2)</f>
        <v>Asuntokunnan koko (4+ henkilöä)</v>
      </c>
    </row>
    <row r="2151" spans="1:11" x14ac:dyDescent="0.2">
      <c r="A2151" s="1" t="s">
        <v>75</v>
      </c>
      <c r="B2151" s="1" t="s">
        <v>14</v>
      </c>
      <c r="C2151" s="1">
        <v>0.997</v>
      </c>
      <c r="D2151" s="1">
        <v>0.997</v>
      </c>
      <c r="E2151" s="1">
        <v>0.97599999999999998</v>
      </c>
      <c r="G2151" t="str">
        <f>VLOOKUP(A2151,Sheet2!A2:B307,2)</f>
        <v>Taajamaväestö</v>
      </c>
      <c r="K2151" t="str">
        <f>VLOOKUP(B2151,Sheet2!A2:B307,2)</f>
        <v>Asuntokuntien lukumäärä</v>
      </c>
    </row>
    <row r="2152" spans="1:11" x14ac:dyDescent="0.2">
      <c r="A2152" s="1" t="s">
        <v>75</v>
      </c>
      <c r="B2152" s="1" t="s">
        <v>55</v>
      </c>
      <c r="C2152" s="1">
        <v>0.997</v>
      </c>
      <c r="D2152" s="1">
        <v>0.996</v>
      </c>
      <c r="E2152" s="1">
        <v>-0.82599999999999996</v>
      </c>
      <c r="G2152" t="str">
        <f>VLOOKUP(A2152,Sheet2!A2:B307,2)</f>
        <v>Taajamaväestö</v>
      </c>
      <c r="K2152" t="str">
        <f>VLOOKUP(B2152,Sheet2!A2:B307,2)</f>
        <v>Avioliiton solmineet miehet, puoliso eri sukupuolta</v>
      </c>
    </row>
    <row r="2153" spans="1:11" x14ac:dyDescent="0.2">
      <c r="A2153" s="1" t="s">
        <v>75</v>
      </c>
      <c r="B2153" s="1" t="s">
        <v>56</v>
      </c>
      <c r="C2153" s="1">
        <v>0.996</v>
      </c>
      <c r="D2153" s="1">
        <v>0.996</v>
      </c>
      <c r="E2153" s="3">
        <v>-0.83399999999999996</v>
      </c>
      <c r="G2153" t="str">
        <f>VLOOKUP(A2153,Sheet2!A2:B307,2)</f>
        <v>Taajamaväestö</v>
      </c>
      <c r="K2153" t="str">
        <f>VLOOKUP(B2153,Sheet2!A2:B307,2)</f>
        <v>Avioliiton solmineet naiset, puoliso eri sukupuolta</v>
      </c>
    </row>
    <row r="2154" spans="1:11" x14ac:dyDescent="0.2">
      <c r="A2154" s="1" t="s">
        <v>75</v>
      </c>
      <c r="B2154" s="1" t="s">
        <v>57</v>
      </c>
      <c r="C2154" s="1">
        <v>0.997</v>
      </c>
      <c r="D2154" s="1">
        <v>0.996</v>
      </c>
      <c r="E2154" s="2"/>
      <c r="G2154" t="str">
        <f>VLOOKUP(A2154,Sheet2!A2:B307,2)</f>
        <v>Taajamaväestö</v>
      </c>
      <c r="K2154" t="str">
        <f>VLOOKUP(B2154,Sheet2!A2:B307,2)</f>
        <v>Avioliitosta eronneet miehet, puoliso eri sukupuolta</v>
      </c>
    </row>
    <row r="2155" spans="1:11" x14ac:dyDescent="0.2">
      <c r="A2155" s="1" t="s">
        <v>75</v>
      </c>
      <c r="B2155" s="1" t="s">
        <v>58</v>
      </c>
      <c r="C2155" s="1">
        <v>0.997</v>
      </c>
      <c r="D2155" s="1">
        <v>0.995</v>
      </c>
      <c r="E2155" s="2"/>
      <c r="G2155" t="str">
        <f>VLOOKUP(A2155,Sheet2!A2:B307,2)</f>
        <v>Taajamaväestö</v>
      </c>
      <c r="K2155" t="str">
        <f>VLOOKUP(B2155,Sheet2!A2:B307,2)</f>
        <v>Avioliitosta eronneet naiset, puoliso eri sukupuolta</v>
      </c>
    </row>
    <row r="2156" spans="1:11" x14ac:dyDescent="0.2">
      <c r="A2156" s="1" t="s">
        <v>75</v>
      </c>
      <c r="B2156" s="1" t="s">
        <v>51</v>
      </c>
      <c r="C2156" s="1">
        <v>0.98699999999999999</v>
      </c>
      <c r="D2156" s="1">
        <v>0.98899999999999999</v>
      </c>
      <c r="E2156" s="4"/>
      <c r="G2156" t="str">
        <f>VLOOKUP(A2156,Sheet2!A2:B307,2)</f>
        <v>Taajamaväestö</v>
      </c>
      <c r="K2156" t="str">
        <f>VLOOKUP(B2156,Sheet2!A2:B307,2)</f>
        <v>Aviopari tai rekisteröity pari ja lapsia, alle 3-v. lasten lkm perheissä</v>
      </c>
    </row>
    <row r="2157" spans="1:11" x14ac:dyDescent="0.2">
      <c r="A2157" s="1" t="s">
        <v>75</v>
      </c>
      <c r="B2157" s="1" t="s">
        <v>53</v>
      </c>
      <c r="C2157" s="1">
        <v>0.98099999999999998</v>
      </c>
      <c r="D2157" s="1">
        <v>0.98699999999999999</v>
      </c>
      <c r="E2157" s="4"/>
      <c r="G2157" t="str">
        <f>VLOOKUP(A2157,Sheet2!A2:B307,2)</f>
        <v>Taajamaväestö</v>
      </c>
      <c r="K2157" t="str">
        <f>VLOOKUP(B2157,Sheet2!A2:B307,2)</f>
        <v>Aviopari tai rekisteröity pari ja lapsia, alle 7-v. lasten lkm perheissä</v>
      </c>
    </row>
    <row r="2158" spans="1:11" x14ac:dyDescent="0.2">
      <c r="A2158" s="1" t="s">
        <v>75</v>
      </c>
      <c r="B2158" s="1" t="s">
        <v>49</v>
      </c>
      <c r="C2158" s="1">
        <v>0.97899999999999998</v>
      </c>
      <c r="D2158" s="1">
        <v>0.98299999999999998</v>
      </c>
      <c r="E2158" s="2"/>
      <c r="G2158" t="str">
        <f>VLOOKUP(A2158,Sheet2!A2:B307,2)</f>
        <v>Taajamaväestö</v>
      </c>
      <c r="K2158" t="str">
        <f>VLOOKUP(B2158,Sheet2!A2:B307,2)</f>
        <v>Aviopari tai rekisteröity pari ja lapsia, henkilöitä perheessä</v>
      </c>
    </row>
    <row r="2159" spans="1:11" x14ac:dyDescent="0.2">
      <c r="A2159" s="1" t="s">
        <v>75</v>
      </c>
      <c r="B2159" s="1" t="s">
        <v>52</v>
      </c>
      <c r="C2159" s="1">
        <v>0.99299999999999999</v>
      </c>
      <c r="D2159" s="1">
        <v>0.995</v>
      </c>
      <c r="E2159" s="2"/>
      <c r="G2159" t="str">
        <f>VLOOKUP(A2159,Sheet2!A2:B307,2)</f>
        <v>Taajamaväestö</v>
      </c>
      <c r="K2159" t="str">
        <f>VLOOKUP(B2159,Sheet2!A2:B307,2)</f>
        <v>Avopari ja lapsia, alle 3-v. lasten lkm perheissä</v>
      </c>
    </row>
    <row r="2160" spans="1:11" x14ac:dyDescent="0.2">
      <c r="A2160" s="1" t="s">
        <v>75</v>
      </c>
      <c r="B2160" s="1" t="s">
        <v>54</v>
      </c>
      <c r="C2160" s="1">
        <v>0.99</v>
      </c>
      <c r="D2160" s="1">
        <v>0.99299999999999999</v>
      </c>
      <c r="E2160" s="2"/>
      <c r="G2160" t="str">
        <f>VLOOKUP(A2160,Sheet2!A2:B307,2)</f>
        <v>Taajamaväestö</v>
      </c>
      <c r="K2160" t="str">
        <f>VLOOKUP(B2160,Sheet2!A2:B307,2)</f>
        <v>Avopari ja lapsia, alle 7-v. lasten lkm perheissä</v>
      </c>
    </row>
    <row r="2161" spans="1:11" x14ac:dyDescent="0.2">
      <c r="A2161" s="1" t="s">
        <v>75</v>
      </c>
      <c r="B2161" s="1" t="s">
        <v>50</v>
      </c>
      <c r="C2161" s="1">
        <v>0.98799999999999999</v>
      </c>
      <c r="D2161" s="1">
        <v>0.99</v>
      </c>
      <c r="E2161" s="3">
        <v>0.89800000000000002</v>
      </c>
      <c r="G2161" t="str">
        <f>VLOOKUP(A2161,Sheet2!A2:B307,2)</f>
        <v>Taajamaväestö</v>
      </c>
      <c r="K2161" t="str">
        <f>VLOOKUP(B2161,Sheet2!A2:B307,2)</f>
        <v>Avopari ja lapsia, henkilöitä perheessä</v>
      </c>
    </row>
    <row r="2162" spans="1:11" x14ac:dyDescent="0.2">
      <c r="A2162" s="1" t="s">
        <v>75</v>
      </c>
      <c r="B2162" s="1" t="s">
        <v>67</v>
      </c>
      <c r="C2162" s="1">
        <v>0.97499999999999998</v>
      </c>
      <c r="D2162" s="1">
        <v>0.98199999999999998</v>
      </c>
      <c r="E2162" s="2"/>
      <c r="G2162" t="str">
        <f>VLOOKUP(A2162,Sheet2!A2:B307,2)</f>
        <v>Taajamaväestö</v>
      </c>
      <c r="K2162" t="str">
        <f>VLOOKUP(B2162,Sheet2!A2:B307,2)</f>
        <v>B Henkeen ja terveyteen kohdistuneet rikokset, miehet</v>
      </c>
    </row>
    <row r="2163" spans="1:11" x14ac:dyDescent="0.2">
      <c r="A2163" s="1" t="s">
        <v>75</v>
      </c>
      <c r="B2163" s="1" t="s">
        <v>72</v>
      </c>
      <c r="C2163" s="1">
        <v>0.96799999999999997</v>
      </c>
      <c r="D2163" s="1">
        <v>0.97399999999999998</v>
      </c>
      <c r="E2163" s="4"/>
      <c r="G2163" t="str">
        <f>VLOOKUP(A2163,Sheet2!A2:B307,2)</f>
        <v>Taajamaväestö</v>
      </c>
      <c r="K2163" t="str">
        <f>VLOOKUP(B2163,Sheet2!A2:B307,2)</f>
        <v>B Henkeen ja terveyteen kohdistuneet rikokset, naiset</v>
      </c>
    </row>
    <row r="2164" spans="1:11" x14ac:dyDescent="0.2">
      <c r="A2164" s="1" t="s">
        <v>75</v>
      </c>
      <c r="B2164" s="1" t="s">
        <v>68</v>
      </c>
      <c r="C2164" s="1">
        <v>0.95799999999999996</v>
      </c>
      <c r="D2164" s="1">
        <v>0.95799999999999996</v>
      </c>
      <c r="E2164" s="4"/>
      <c r="G2164" t="str">
        <f>VLOOKUP(A2164,Sheet2!A2:B307,2)</f>
        <v>Taajamaväestö</v>
      </c>
      <c r="K2164" t="str">
        <f>VLOOKUP(B2164,Sheet2!A2:B307,2)</f>
        <v>C Seksuaalirikokset, miehet</v>
      </c>
    </row>
    <row r="2165" spans="1:11" x14ac:dyDescent="0.2">
      <c r="A2165" s="1" t="s">
        <v>75</v>
      </c>
      <c r="B2165" s="1" t="s">
        <v>22</v>
      </c>
      <c r="C2165" s="1">
        <v>0.99299999999999999</v>
      </c>
      <c r="D2165" s="1">
        <v>0.99199999999999999</v>
      </c>
      <c r="E2165" s="4"/>
      <c r="G2165" t="str">
        <f>VLOOKUP(A2165,Sheet2!A2:B307,2)</f>
        <v>Taajamaväestö</v>
      </c>
      <c r="K2165" t="str">
        <f>VLOOKUP(B2165,Sheet2!A2:B307,2)</f>
        <v>Ei perusasteen jälkeistä tutkintoa, miehet</v>
      </c>
    </row>
    <row r="2166" spans="1:11" x14ac:dyDescent="0.2">
      <c r="A2166" s="1" t="s">
        <v>75</v>
      </c>
      <c r="B2166" s="1" t="s">
        <v>23</v>
      </c>
      <c r="C2166" s="1">
        <v>0.99299999999999999</v>
      </c>
      <c r="D2166" s="1">
        <v>0.99299999999999999</v>
      </c>
      <c r="E2166" s="4"/>
      <c r="G2166" t="str">
        <f>VLOOKUP(A2166,Sheet2!A2:B307,2)</f>
        <v>Taajamaväestö</v>
      </c>
      <c r="K2166" t="str">
        <f>VLOOKUP(B2166,Sheet2!A2:B307,2)</f>
        <v>Ei perusasteen jälkeistä tutkintoa, naiset</v>
      </c>
    </row>
    <row r="2167" spans="1:11" x14ac:dyDescent="0.2">
      <c r="A2167" s="1" t="s">
        <v>75</v>
      </c>
      <c r="B2167" s="1" t="s">
        <v>70</v>
      </c>
      <c r="C2167" s="1">
        <v>0.96299999999999997</v>
      </c>
      <c r="D2167" s="1">
        <v>0.97099999999999997</v>
      </c>
      <c r="E2167" s="2"/>
      <c r="G2167" t="str">
        <f>VLOOKUP(A2167,Sheet2!A2:B307,2)</f>
        <v>Taajamaväestö</v>
      </c>
      <c r="K2167" t="str">
        <f>VLOOKUP(B2167,Sheet2!A2:B307,2)</f>
        <v>Huumausainerikokset yhteensä, miehet</v>
      </c>
    </row>
    <row r="2168" spans="1:11" x14ac:dyDescent="0.2">
      <c r="A2168" s="1" t="s">
        <v>75</v>
      </c>
      <c r="B2168" s="1" t="s">
        <v>21</v>
      </c>
      <c r="C2168" s="1">
        <v>0.98799999999999999</v>
      </c>
      <c r="D2168" s="1">
        <v>0.98799999999999999</v>
      </c>
      <c r="E2168" s="1">
        <v>0.875</v>
      </c>
      <c r="G2168" t="str">
        <f>VLOOKUP(A2168,Sheet2!A2:B307,2)</f>
        <v>Taajamaväestö</v>
      </c>
      <c r="K2168" t="str">
        <f>VLOOKUP(B2168,Sheet2!A2:B307,2)</f>
        <v>Hyvin varustetuissa asunnoissa asuvat vanhusasuntokunnat</v>
      </c>
    </row>
    <row r="2169" spans="1:11" x14ac:dyDescent="0.2">
      <c r="A2169" s="1" t="s">
        <v>75</v>
      </c>
      <c r="B2169" s="1" t="s">
        <v>65</v>
      </c>
      <c r="C2169" s="1">
        <v>0.96699999999999997</v>
      </c>
      <c r="D2169" s="1">
        <v>0.93899999999999995</v>
      </c>
      <c r="E2169" s="4"/>
      <c r="G2169" t="str">
        <f>VLOOKUP(A2169,Sheet2!A2:B307,2)</f>
        <v>Taajamaväestö</v>
      </c>
      <c r="K2169" t="str">
        <f>VLOOKUP(B2169,Sheet2!A2:B307,2)</f>
        <v>Itsemurhan tutkinta</v>
      </c>
    </row>
    <row r="2170" spans="1:11" x14ac:dyDescent="0.2">
      <c r="A2170" s="1" t="s">
        <v>75</v>
      </c>
      <c r="B2170" s="1" t="s">
        <v>39</v>
      </c>
      <c r="C2170" s="1">
        <v>0.95899999999999996</v>
      </c>
      <c r="D2170" s="1">
        <v>0.96099999999999997</v>
      </c>
      <c r="E2170" s="3">
        <v>0.90900000000000003</v>
      </c>
      <c r="G2170" t="str">
        <f>VLOOKUP(A2170,Sheet2!A2:B307,2)</f>
        <v>Taajamaväestö</v>
      </c>
      <c r="K2170" t="str">
        <f>VLOOKUP(B2170,Sheet2!A2:B307,2)</f>
        <v>Jalostuksen työllinen työvoima</v>
      </c>
    </row>
    <row r="2171" spans="1:11" x14ac:dyDescent="0.2">
      <c r="A2171" s="1" t="s">
        <v>75</v>
      </c>
      <c r="B2171" s="1" t="s">
        <v>37</v>
      </c>
      <c r="C2171" s="1">
        <v>0.96299999999999997</v>
      </c>
      <c r="D2171" s="1">
        <v>0.96699999999999997</v>
      </c>
      <c r="E2171" s="1">
        <v>0.83599999999999997</v>
      </c>
      <c r="G2171" t="str">
        <f>VLOOKUP(A2171,Sheet2!A2:B307,2)</f>
        <v>Taajamaväestö</v>
      </c>
      <c r="K2171" t="str">
        <f>VLOOKUP(B2171,Sheet2!A2:B307,2)</f>
        <v>Jalostuksen työpaikat</v>
      </c>
    </row>
    <row r="2172" spans="1:11" x14ac:dyDescent="0.2">
      <c r="A2172" s="1" t="s">
        <v>75</v>
      </c>
      <c r="B2172" s="1" t="s">
        <v>64</v>
      </c>
      <c r="C2172" s="1">
        <v>0.98799999999999999</v>
      </c>
      <c r="D2172" s="1">
        <v>0.98599999999999999</v>
      </c>
      <c r="E2172" s="2"/>
      <c r="G2172" t="str">
        <f>VLOOKUP(A2172,Sheet2!A2:B307,2)</f>
        <v>Taajamaväestö</v>
      </c>
      <c r="K2172" t="str">
        <f>VLOOKUP(B2172,Sheet2!A2:B307,2)</f>
        <v>Kokonaan perusturvan varassa, asuntoväestö lapsia</v>
      </c>
    </row>
    <row r="2173" spans="1:11" x14ac:dyDescent="0.2">
      <c r="A2173" s="1" t="s">
        <v>75</v>
      </c>
      <c r="B2173" s="1" t="s">
        <v>61</v>
      </c>
      <c r="C2173" s="1">
        <v>0.98899999999999999</v>
      </c>
      <c r="D2173" s="1">
        <v>0.99099999999999999</v>
      </c>
      <c r="E2173" s="4"/>
      <c r="G2173" t="str">
        <f>VLOOKUP(A2173,Sheet2!A2:B307,2)</f>
        <v>Taajamaväestö</v>
      </c>
      <c r="K2173" t="str">
        <f>VLOOKUP(B2173,Sheet2!A2:B307,2)</f>
        <v>Kokonaan perusturvan varassa, koko asuntoväestö</v>
      </c>
    </row>
    <row r="2174" spans="1:11" x14ac:dyDescent="0.2">
      <c r="A2174" s="1" t="s">
        <v>75</v>
      </c>
      <c r="B2174" s="1" t="s">
        <v>26</v>
      </c>
      <c r="C2174" s="1">
        <v>0.99199999999999999</v>
      </c>
      <c r="D2174" s="1">
        <v>0.99099999999999999</v>
      </c>
      <c r="E2174" s="1">
        <v>0.94699999999999995</v>
      </c>
      <c r="G2174" t="str">
        <f>VLOOKUP(A2174,Sheet2!A2:B307,2)</f>
        <v>Taajamaväestö</v>
      </c>
      <c r="K2174" t="str">
        <f>VLOOKUP(B2174,Sheet2!A2:B307,2)</f>
        <v>Korkea-asteen tutkinnon suorittaneet, miehet</v>
      </c>
    </row>
    <row r="2175" spans="1:11" x14ac:dyDescent="0.2">
      <c r="A2175" s="1" t="s">
        <v>75</v>
      </c>
      <c r="B2175" s="1" t="s">
        <v>27</v>
      </c>
      <c r="C2175" s="1">
        <v>0.99199999999999999</v>
      </c>
      <c r="D2175" s="1">
        <v>0.99199999999999999</v>
      </c>
      <c r="E2175" s="3">
        <v>0.93400000000000005</v>
      </c>
      <c r="G2175" t="str">
        <f>VLOOKUP(A2175,Sheet2!A2:B307,2)</f>
        <v>Taajamaväestö</v>
      </c>
      <c r="K2175" t="str">
        <f>VLOOKUP(B2175,Sheet2!A2:B307,2)</f>
        <v>Korkea-asteen tutkinnon suorittaneet, naiset</v>
      </c>
    </row>
    <row r="2176" spans="1:11" x14ac:dyDescent="0.2">
      <c r="A2176" s="1" t="s">
        <v>75</v>
      </c>
      <c r="B2176" s="1" t="s">
        <v>11</v>
      </c>
      <c r="C2176" s="1">
        <v>0.95699999999999996</v>
      </c>
      <c r="D2176" s="1">
        <v>0.95799999999999996</v>
      </c>
      <c r="E2176" s="3">
        <v>0.89200000000000002</v>
      </c>
      <c r="G2176" t="str">
        <f>VLOOKUP(A2176,Sheet2!A2:B307,2)</f>
        <v>Taajamaväestö</v>
      </c>
      <c r="K2176" t="str">
        <f>VLOOKUP(B2176,Sheet2!A2:B307,2)</f>
        <v>Maahanmuuttaneet</v>
      </c>
    </row>
    <row r="2177" spans="1:11" x14ac:dyDescent="0.2">
      <c r="A2177" s="1" t="s">
        <v>75</v>
      </c>
      <c r="B2177" s="1" t="s">
        <v>12</v>
      </c>
      <c r="C2177" s="1">
        <v>0.93100000000000005</v>
      </c>
      <c r="D2177" s="1">
        <v>0.94</v>
      </c>
      <c r="E2177" s="4"/>
      <c r="G2177" t="str">
        <f>VLOOKUP(A2177,Sheet2!A2:B307,2)</f>
        <v>Taajamaväestö</v>
      </c>
      <c r="K2177" t="str">
        <f>VLOOKUP(B2177,Sheet2!A2:B307,2)</f>
        <v>Maastamuuttaneet</v>
      </c>
    </row>
    <row r="2178" spans="1:11" x14ac:dyDescent="0.2">
      <c r="A2178" s="1" t="s">
        <v>75</v>
      </c>
      <c r="B2178" s="1" t="s">
        <v>44</v>
      </c>
      <c r="C2178" s="1">
        <v>0.92600000000000005</v>
      </c>
      <c r="D2178" s="1">
        <v>0.91100000000000003</v>
      </c>
      <c r="E2178" s="4"/>
      <c r="G2178" t="str">
        <f>VLOOKUP(A2178,Sheet2!A2:B307,2)</f>
        <v>Taajamaväestö</v>
      </c>
      <c r="K2178" t="str">
        <f>VLOOKUP(B2178,Sheet2!A2:B307,2)</f>
        <v>Päästöt yhteensä pl. LULUCF-sektori</v>
      </c>
    </row>
    <row r="2179" spans="1:11" x14ac:dyDescent="0.2">
      <c r="A2179" s="1" t="s">
        <v>75</v>
      </c>
      <c r="B2179" s="1" t="s">
        <v>38</v>
      </c>
      <c r="C2179" s="1">
        <v>0.98099999999999998</v>
      </c>
      <c r="D2179" s="1">
        <v>0.98099999999999998</v>
      </c>
      <c r="E2179" s="3">
        <v>0.94499999999999995</v>
      </c>
      <c r="G2179" t="str">
        <f>VLOOKUP(A2179,Sheet2!A2:B307,2)</f>
        <v>Taajamaväestö</v>
      </c>
      <c r="K2179" t="str">
        <f>VLOOKUP(B2179,Sheet2!A2:B307,2)</f>
        <v>Palvelujen työpaikat</v>
      </c>
    </row>
    <row r="2180" spans="1:11" x14ac:dyDescent="0.2">
      <c r="A2180" s="1" t="s">
        <v>75</v>
      </c>
      <c r="B2180" s="1" t="s">
        <v>40</v>
      </c>
      <c r="C2180" s="1">
        <v>0.99399999999999999</v>
      </c>
      <c r="D2180" s="1">
        <v>0.995</v>
      </c>
      <c r="E2180" s="3">
        <v>0.97899999999999998</v>
      </c>
      <c r="G2180" t="str">
        <f>VLOOKUP(A2180,Sheet2!A2:B307,2)</f>
        <v>Taajamaväestö</v>
      </c>
      <c r="K2180" t="str">
        <f>VLOOKUP(B2180,Sheet2!A2:B307,2)</f>
        <v>Palvelutoimialojen työllinen työvoima</v>
      </c>
    </row>
    <row r="2181" spans="1:11" x14ac:dyDescent="0.2">
      <c r="A2181" s="1" t="s">
        <v>75</v>
      </c>
      <c r="B2181" s="1" t="s">
        <v>13</v>
      </c>
      <c r="C2181" s="1">
        <v>0.998</v>
      </c>
      <c r="D2181" s="1">
        <v>0.998</v>
      </c>
      <c r="E2181" s="3">
        <v>0.95699999999999996</v>
      </c>
      <c r="G2181" t="str">
        <f>VLOOKUP(A2181,Sheet2!A2:B307,2)</f>
        <v>Taajamaväestö</v>
      </c>
      <c r="K2181" t="str">
        <f>VLOOKUP(B2181,Sheet2!A2:B307,2)</f>
        <v>Perheiden lukumäärä</v>
      </c>
    </row>
    <row r="2182" spans="1:11" x14ac:dyDescent="0.2">
      <c r="A2182" s="1" t="s">
        <v>75</v>
      </c>
      <c r="B2182" s="1" t="s">
        <v>63</v>
      </c>
      <c r="C2182" s="1">
        <v>0.98699999999999999</v>
      </c>
      <c r="D2182" s="1">
        <v>0.99</v>
      </c>
      <c r="E2182" s="2"/>
      <c r="G2182" t="str">
        <f>VLOOKUP(A2182,Sheet2!A2:B307,2)</f>
        <v>Taajamaväestö</v>
      </c>
      <c r="K2182" t="str">
        <f>VLOOKUP(B2182,Sheet2!A2:B307,2)</f>
        <v>Perusturvan osuus yli puolet tuloista, koko asuntoväestö</v>
      </c>
    </row>
    <row r="2183" spans="1:11" x14ac:dyDescent="0.2">
      <c r="A2183" s="1" t="s">
        <v>75</v>
      </c>
      <c r="B2183" s="1" t="s">
        <v>59</v>
      </c>
      <c r="C2183" s="1">
        <v>0.96799999999999997</v>
      </c>
      <c r="D2183" s="1">
        <v>0.97399999999999998</v>
      </c>
      <c r="E2183" s="3">
        <v>0.95399999999999996</v>
      </c>
      <c r="G2183" t="str">
        <f>VLOOKUP(A2183,Sheet2!A2:B307,2)</f>
        <v>Taajamaväestö</v>
      </c>
      <c r="K2183" t="str">
        <f>VLOOKUP(B2183,Sheet2!A2:B307,2)</f>
        <v>Pienituloisten henkilöiden lukumäärä asuntoväestössä</v>
      </c>
    </row>
    <row r="2184" spans="1:11" x14ac:dyDescent="0.2">
      <c r="A2184" s="1" t="s">
        <v>75</v>
      </c>
      <c r="B2184" s="1" t="s">
        <v>60</v>
      </c>
      <c r="C2184" s="1">
        <v>0.98199999999999998</v>
      </c>
      <c r="D2184" s="1">
        <v>0.99099999999999999</v>
      </c>
      <c r="E2184" s="3">
        <v>0.91600000000000004</v>
      </c>
      <c r="G2184" t="str">
        <f>VLOOKUP(A2184,Sheet2!A2:B307,2)</f>
        <v>Taajamaväestö</v>
      </c>
      <c r="K2184" t="str">
        <f>VLOOKUP(B2184,Sheet2!A2:B307,2)</f>
        <v>Pienituloisten lasten lukumäärä asuntoväestössä</v>
      </c>
    </row>
    <row r="2185" spans="1:11" x14ac:dyDescent="0.2">
      <c r="A2185" s="1" t="s">
        <v>75</v>
      </c>
      <c r="B2185" s="1" t="s">
        <v>62</v>
      </c>
      <c r="C2185" s="1">
        <v>0.98799999999999999</v>
      </c>
      <c r="D2185" s="1">
        <v>0.99</v>
      </c>
      <c r="E2185" s="3">
        <v>0.88300000000000001</v>
      </c>
      <c r="G2185" t="str">
        <f>VLOOKUP(A2185,Sheet2!A2:B307,2)</f>
        <v>Taajamaväestö</v>
      </c>
      <c r="K2185" t="str">
        <f>VLOOKUP(B2185,Sheet2!A2:B307,2)</f>
        <v>Pitkittyneesti perusturvan varassa,  koko asuntoväestö</v>
      </c>
    </row>
    <row r="2186" spans="1:11" x14ac:dyDescent="0.2">
      <c r="A2186" s="1" t="s">
        <v>75</v>
      </c>
      <c r="B2186" s="1" t="s">
        <v>20</v>
      </c>
      <c r="C2186" s="1">
        <v>0.86099999999999999</v>
      </c>
      <c r="D2186" s="1">
        <v>0.85299999999999998</v>
      </c>
      <c r="E2186" s="4"/>
      <c r="G2186" t="str">
        <f>VLOOKUP(A2186,Sheet2!A2:B307,2)</f>
        <v>Taajamaväestö</v>
      </c>
      <c r="K2186" t="str">
        <f>VLOOKUP(B2186,Sheet2!A2:B307,2)</f>
        <v>Puutteellisesti varustetuissa tai varustetasoltaan tuntemattomissa asunnoissa asuvat asuntokunnat</v>
      </c>
    </row>
    <row r="2187" spans="1:11" x14ac:dyDescent="0.2">
      <c r="A2187" s="1" t="s">
        <v>75</v>
      </c>
      <c r="B2187" s="1" t="s">
        <v>69</v>
      </c>
      <c r="C2187" s="1">
        <v>0.96599999999999997</v>
      </c>
      <c r="D2187" s="1">
        <v>0.98199999999999998</v>
      </c>
      <c r="E2187" s="2"/>
      <c r="G2187" t="str">
        <f>VLOOKUP(A2187,Sheet2!A2:B307,2)</f>
        <v>Taajamaväestö</v>
      </c>
      <c r="K2187" t="str">
        <f>VLOOKUP(B2187,Sheet2!A2:B307,2)</f>
        <v>Rattijuopumukset yhteensä, miehet</v>
      </c>
    </row>
    <row r="2188" spans="1:11" x14ac:dyDescent="0.2">
      <c r="A2188" s="1" t="s">
        <v>75</v>
      </c>
      <c r="B2188" s="1" t="s">
        <v>6</v>
      </c>
      <c r="C2188" s="1">
        <v>0.997</v>
      </c>
      <c r="D2188" s="1">
        <v>0.996</v>
      </c>
      <c r="E2188" s="4"/>
      <c r="G2188" t="str">
        <f>VLOOKUP(A2188,Sheet2!A2:B307,2)</f>
        <v>Taajamaväestö</v>
      </c>
      <c r="K2188" t="str">
        <f>VLOOKUP(B2188,Sheet2!A2:B307,2)</f>
        <v>Syntyneet</v>
      </c>
    </row>
    <row r="2189" spans="1:11" x14ac:dyDescent="0.2">
      <c r="A2189" s="1" t="s">
        <v>75</v>
      </c>
      <c r="B2189" s="1" t="s">
        <v>10</v>
      </c>
      <c r="C2189" s="1">
        <v>0.98</v>
      </c>
      <c r="D2189" s="1">
        <v>0.98</v>
      </c>
      <c r="E2189" s="4"/>
      <c r="G2189" t="str">
        <f>VLOOKUP(A2189,Sheet2!A2:B307,2)</f>
        <v>Taajamaväestö</v>
      </c>
      <c r="K2189" t="str">
        <f>VLOOKUP(B2189,Sheet2!A2:B307,2)</f>
        <v>Syntyneet , äiti yli 34-vuotias</v>
      </c>
    </row>
    <row r="2190" spans="1:11" x14ac:dyDescent="0.2">
      <c r="A2190" s="1" t="s">
        <v>75</v>
      </c>
      <c r="B2190" s="1" t="s">
        <v>8</v>
      </c>
      <c r="C2190" s="1">
        <v>0.98</v>
      </c>
      <c r="D2190" s="1">
        <v>0.97399999999999998</v>
      </c>
      <c r="E2190" s="2"/>
      <c r="G2190" t="str">
        <f>VLOOKUP(A2190,Sheet2!A2:B307,2)</f>
        <v>Taajamaväestö</v>
      </c>
      <c r="K2190" t="str">
        <f>VLOOKUP(B2190,Sheet2!A2:B307,2)</f>
        <v>Syntyneet, äiti  20-29 -vuotias</v>
      </c>
    </row>
    <row r="2191" spans="1:11" x14ac:dyDescent="0.2">
      <c r="A2191" s="1" t="s">
        <v>75</v>
      </c>
      <c r="B2191" s="1" t="s">
        <v>9</v>
      </c>
      <c r="C2191" s="1">
        <v>0.99399999999999999</v>
      </c>
      <c r="D2191" s="1">
        <v>0.99199999999999999</v>
      </c>
      <c r="G2191" t="str">
        <f>VLOOKUP(A2191,Sheet2!A2:B307,2)</f>
        <v>Taajamaväestö</v>
      </c>
      <c r="K2191" t="str">
        <f>VLOOKUP(B2191,Sheet2!A2:B307,2)</f>
        <v>Syntyneet, äiti 30-34 -vuotias</v>
      </c>
    </row>
    <row r="2192" spans="1:11" x14ac:dyDescent="0.2">
      <c r="A2192" s="1" t="s">
        <v>75</v>
      </c>
      <c r="B2192" s="1" t="s">
        <v>7</v>
      </c>
      <c r="C2192" s="1">
        <v>0.90400000000000003</v>
      </c>
      <c r="D2192" s="1">
        <v>0.89900000000000002</v>
      </c>
      <c r="E2192" s="4"/>
      <c r="G2192" t="str">
        <f>VLOOKUP(A2192,Sheet2!A2:B307,2)</f>
        <v>Taajamaväestö</v>
      </c>
      <c r="K2192" t="str">
        <f>VLOOKUP(B2192,Sheet2!A2:B307,2)</f>
        <v>Syntyneet, äiti alle 20-vuotias</v>
      </c>
    </row>
    <row r="2193" spans="1:11" x14ac:dyDescent="0.2">
      <c r="A2193" s="1" t="s">
        <v>75</v>
      </c>
      <c r="B2193" s="1" t="s">
        <v>28</v>
      </c>
      <c r="C2193" s="1">
        <v>0.98599999999999999</v>
      </c>
      <c r="D2193" s="1">
        <v>0.98299999999999998</v>
      </c>
      <c r="E2193" s="1">
        <v>0.85</v>
      </c>
      <c r="G2193" t="str">
        <f>VLOOKUP(A2193,Sheet2!A2:B307,2)</f>
        <v>Taajamaväestö</v>
      </c>
      <c r="K2193" t="str">
        <f>VLOOKUP(B2193,Sheet2!A2:B307,2)</f>
        <v>Toisen asteen tutkinnon suorittaneet, miehet</v>
      </c>
    </row>
    <row r="2194" spans="1:11" x14ac:dyDescent="0.2">
      <c r="A2194" s="1" t="s">
        <v>75</v>
      </c>
      <c r="B2194" s="1" t="s">
        <v>29</v>
      </c>
      <c r="C2194" s="1">
        <v>0.99</v>
      </c>
      <c r="D2194" s="1">
        <v>0.98699999999999999</v>
      </c>
      <c r="E2194" s="2"/>
      <c r="G2194" t="str">
        <f>VLOOKUP(A2194,Sheet2!A2:B307,2)</f>
        <v>Taajamaväestö</v>
      </c>
      <c r="K2194" t="str">
        <f>VLOOKUP(B2194,Sheet2!A2:B307,2)</f>
        <v>Toisen asteen tutkinnon suorittaneet, naiset</v>
      </c>
    </row>
    <row r="2195" spans="1:11" x14ac:dyDescent="0.2">
      <c r="A2195" s="1" t="s">
        <v>75</v>
      </c>
      <c r="B2195" s="1" t="s">
        <v>33</v>
      </c>
      <c r="C2195" s="1">
        <v>0.98399999999999999</v>
      </c>
      <c r="D2195" s="1">
        <v>0.98899999999999999</v>
      </c>
      <c r="E2195" s="2"/>
      <c r="G2195" t="str">
        <f>VLOOKUP(A2195,Sheet2!A2:B307,2)</f>
        <v>Taajamaväestö</v>
      </c>
      <c r="K2195" t="str">
        <f>VLOOKUP(B2195,Sheet2!A2:B307,2)</f>
        <v>Työttömät, 18-64-vuotiaat</v>
      </c>
    </row>
    <row r="2196" spans="1:11" x14ac:dyDescent="0.2">
      <c r="A2196" s="1" t="s">
        <v>75</v>
      </c>
      <c r="B2196" s="1" t="s">
        <v>47</v>
      </c>
      <c r="C2196" s="1">
        <v>0.94499999999999995</v>
      </c>
      <c r="D2196" s="1">
        <v>0.94599999999999995</v>
      </c>
      <c r="E2196" s="3">
        <v>0.95599999999999996</v>
      </c>
      <c r="G2196" t="str">
        <f>VLOOKUP(A2196,Sheet2!A2:B307,2)</f>
        <v>Taajamaväestö</v>
      </c>
      <c r="K2196" t="str">
        <f>VLOOKUP(B2196,Sheet2!A2:B307,2)</f>
        <v>Ulkomaalaistaustaisia</v>
      </c>
    </row>
    <row r="2197" spans="1:11" x14ac:dyDescent="0.2">
      <c r="A2197" s="1" t="s">
        <v>75</v>
      </c>
      <c r="B2197" s="1" t="s">
        <v>5</v>
      </c>
      <c r="C2197" s="1">
        <v>0.94699999999999995</v>
      </c>
      <c r="D2197" s="1">
        <v>0.94599999999999995</v>
      </c>
      <c r="E2197" s="3">
        <v>0.91900000000000004</v>
      </c>
      <c r="G2197" t="str">
        <f>VLOOKUP(A2197,Sheet2!A2:B307,2)</f>
        <v>Taajamaväestö</v>
      </c>
      <c r="K2197" t="str">
        <f>VLOOKUP(B2197,Sheet2!A2:B307,2)</f>
        <v>Ulkomaan kansalaiset</v>
      </c>
    </row>
    <row r="2198" spans="1:11" x14ac:dyDescent="0.2">
      <c r="A2198" s="1" t="s">
        <v>75</v>
      </c>
      <c r="B2198" s="1" t="s">
        <v>46</v>
      </c>
      <c r="C2198" s="1">
        <v>0.95499999999999996</v>
      </c>
      <c r="D2198" s="1">
        <v>0.95499999999999996</v>
      </c>
      <c r="E2198" s="3">
        <v>0.95799999999999996</v>
      </c>
      <c r="G2198" t="str">
        <f>VLOOKUP(A2198,Sheet2!A2:B307,2)</f>
        <v>Taajamaväestö</v>
      </c>
      <c r="K2198" t="str">
        <f>VLOOKUP(B2198,Sheet2!A2:B307,2)</f>
        <v>Ulkomailla syntyneitä</v>
      </c>
    </row>
    <row r="2199" spans="1:11" x14ac:dyDescent="0.2">
      <c r="A2199" s="1" t="s">
        <v>75</v>
      </c>
      <c r="B2199" s="1" t="s">
        <v>24</v>
      </c>
      <c r="C2199" s="1">
        <v>0.998</v>
      </c>
      <c r="D2199" s="1">
        <v>0.998</v>
      </c>
      <c r="E2199" s="3">
        <v>0.97499999999999998</v>
      </c>
      <c r="G2199" t="str">
        <f>VLOOKUP(A2199,Sheet2!A2:B307,2)</f>
        <v>Taajamaväestö</v>
      </c>
      <c r="K2199" t="str">
        <f>VLOOKUP(B2199,Sheet2!A2:B307,2)</f>
        <v>Vähintään toisen asteen tutkinnon suorittaneet, miehet</v>
      </c>
    </row>
    <row r="2200" spans="1:11" x14ac:dyDescent="0.2">
      <c r="A2200" s="1" t="s">
        <v>75</v>
      </c>
      <c r="B2200" s="1" t="s">
        <v>25</v>
      </c>
      <c r="C2200" s="1">
        <v>0.998</v>
      </c>
      <c r="D2200" s="1">
        <v>0.998</v>
      </c>
      <c r="E2200" s="3">
        <v>0.97099999999999997</v>
      </c>
      <c r="G2200" t="str">
        <f>VLOOKUP(A2200,Sheet2!A2:B307,2)</f>
        <v>Taajamaväestö</v>
      </c>
      <c r="K2200" t="str">
        <f>VLOOKUP(B2200,Sheet2!A2:B307,2)</f>
        <v>Vähintään toisen asteen tutkinnon suorittaneet, naiset</v>
      </c>
    </row>
    <row r="2201" spans="1:11" x14ac:dyDescent="0.2">
      <c r="A2201" s="1" t="s">
        <v>75</v>
      </c>
      <c r="B2201" s="1" t="s">
        <v>73</v>
      </c>
      <c r="C2201" s="1">
        <v>0.99199999999999999</v>
      </c>
      <c r="D2201" s="1">
        <v>0.995</v>
      </c>
      <c r="E2201" s="4"/>
      <c r="G2201" t="str">
        <f>VLOOKUP(A2201,Sheet2!A2:B307,2)</f>
        <v>Taajamaväestö</v>
      </c>
      <c r="K2201" t="str">
        <f>VLOOKUP(B2201,Sheet2!A2:B307,2)</f>
        <v>Velallisten lkm</v>
      </c>
    </row>
    <row r="2202" spans="1:11" x14ac:dyDescent="0.2">
      <c r="A2202" s="1" t="s">
        <v>75</v>
      </c>
      <c r="B2202" s="1" t="s">
        <v>3</v>
      </c>
      <c r="C2202" s="1">
        <v>0.98499999999999999</v>
      </c>
      <c r="D2202" s="1">
        <v>0.98399999999999999</v>
      </c>
      <c r="E2202" s="1">
        <v>0.86899999999999999</v>
      </c>
      <c r="G2202" t="str">
        <f>VLOOKUP(A2202,Sheet2!A2:B307,2)</f>
        <v>Taajamaväestö</v>
      </c>
      <c r="K2202" t="str">
        <f>VLOOKUP(B2202,Sheet2!A2:B307,2)</f>
        <v>Yli 64-vuotiaat</v>
      </c>
    </row>
    <row r="2203" spans="1:11" x14ac:dyDescent="0.2">
      <c r="A2203" s="1" t="s">
        <v>75</v>
      </c>
      <c r="B2203" s="1" t="s">
        <v>35</v>
      </c>
      <c r="C2203" s="1">
        <v>0.98799999999999999</v>
      </c>
      <c r="D2203" s="1">
        <v>0.99</v>
      </c>
      <c r="E2203" s="3">
        <v>0.93200000000000005</v>
      </c>
      <c r="G2203" t="str">
        <f>VLOOKUP(A2203,Sheet2!A2:B307,2)</f>
        <v>Taajamaväestö</v>
      </c>
      <c r="K2203" t="str">
        <f>VLOOKUP(B2203,Sheet2!A2:B307,2)</f>
        <v>Yrittäjät</v>
      </c>
    </row>
    <row r="2204" spans="1:11" x14ac:dyDescent="0.2">
      <c r="A2204" s="1" t="s">
        <v>28</v>
      </c>
      <c r="B2204" s="1" t="s">
        <v>45</v>
      </c>
      <c r="C2204" s="1">
        <v>0.97899999999999998</v>
      </c>
      <c r="D2204" s="1">
        <v>0.96899999999999997</v>
      </c>
      <c r="G2204" t="str">
        <f>VLOOKUP(A2204,Sheet2!A2:B307,2)</f>
        <v>Toisen asteen tutkinnon suorittaneet, miehet</v>
      </c>
      <c r="K2204">
        <f>VLOOKUP(B2204,Sheet2!A2:B307,2)</f>
        <v>0</v>
      </c>
    </row>
    <row r="2205" spans="1:11" x14ac:dyDescent="0.2">
      <c r="A2205" s="1" t="s">
        <v>28</v>
      </c>
      <c r="B2205" s="1" t="s">
        <v>34</v>
      </c>
      <c r="C2205" s="1">
        <v>0.97399999999999998</v>
      </c>
      <c r="D2205" s="1">
        <v>0.97299999999999998</v>
      </c>
      <c r="E2205" s="4"/>
      <c r="G2205" t="str">
        <f>VLOOKUP(A2205,Sheet2!A2:B307,2)</f>
        <v>Toisen asteen tutkinnon suorittaneet, miehet</v>
      </c>
      <c r="K2205" t="str">
        <f>VLOOKUP(B2205,Sheet2!A2:B307,2)</f>
        <v>0-14 -vuotiaat</v>
      </c>
    </row>
    <row r="2206" spans="1:11" x14ac:dyDescent="0.2">
      <c r="A2206" s="1" t="s">
        <v>28</v>
      </c>
      <c r="B2206" s="1" t="s">
        <v>41</v>
      </c>
      <c r="C2206" s="1">
        <v>0.89400000000000002</v>
      </c>
      <c r="D2206" s="1">
        <v>0.88</v>
      </c>
      <c r="E2206" s="2"/>
      <c r="G2206" t="str">
        <f>VLOOKUP(A2206,Sheet2!A2:B307,2)</f>
        <v>Toisen asteen tutkinnon suorittaneet, miehet</v>
      </c>
      <c r="K2206" t="str">
        <f>VLOOKUP(B2206,Sheet2!A2:B307,2)</f>
        <v>1.1.1.1 Tulovero ansiotulosta valtionverotuksessa (TVL 124§ 1 mom.)</v>
      </c>
    </row>
    <row r="2207" spans="1:11" x14ac:dyDescent="0.2">
      <c r="A2207" s="1" t="s">
        <v>28</v>
      </c>
      <c r="B2207" s="1" t="s">
        <v>42</v>
      </c>
      <c r="C2207" s="1">
        <v>0.89900000000000002</v>
      </c>
      <c r="D2207" s="1">
        <v>0.88800000000000001</v>
      </c>
      <c r="E2207" s="4"/>
      <c r="G2207" t="str">
        <f>VLOOKUP(A2207,Sheet2!A2:B307,2)</f>
        <v>Toisen asteen tutkinnon suorittaneet, miehet</v>
      </c>
      <c r="K2207" t="str">
        <f>VLOOKUP(B2207,Sheet2!A2:B307,2)</f>
        <v>1.1.1.2 Tulovero pääomatulosta valtionverotuksessa (TVL 124 § 2 mom.)</v>
      </c>
    </row>
    <row r="2208" spans="1:11" x14ac:dyDescent="0.2">
      <c r="A2208" s="1" t="s">
        <v>28</v>
      </c>
      <c r="B2208" s="1" t="s">
        <v>43</v>
      </c>
      <c r="C2208" s="1">
        <v>0.96899999999999997</v>
      </c>
      <c r="D2208" s="1">
        <v>0.96599999999999997</v>
      </c>
      <c r="E2208" s="3">
        <v>0.82899999999999996</v>
      </c>
      <c r="G2208" t="str">
        <f>VLOOKUP(A2208,Sheet2!A2:B307,2)</f>
        <v>Toisen asteen tutkinnon suorittaneet, miehet</v>
      </c>
      <c r="K2208" t="str">
        <f>VLOOKUP(B2208,Sheet2!A2:B307,2)</f>
        <v>1.1.2.1 Kunnallisvero kunnille</v>
      </c>
    </row>
    <row r="2209" spans="1:11" x14ac:dyDescent="0.2">
      <c r="A2209" s="1" t="s">
        <v>28</v>
      </c>
      <c r="B2209" s="1" t="s">
        <v>66</v>
      </c>
      <c r="C2209" s="1">
        <v>0.94799999999999995</v>
      </c>
      <c r="D2209" s="1">
        <v>0.96399999999999997</v>
      </c>
      <c r="E2209" s="4"/>
      <c r="G2209" t="str">
        <f>VLOOKUP(A2209,Sheet2!A2:B307,2)</f>
        <v>Toisen asteen tutkinnon suorittaneet, miehet</v>
      </c>
      <c r="K2209" t="str">
        <f>VLOOKUP(B2209,Sheet2!A2:B307,2)</f>
        <v>A Omaisuusrikokset, miehet</v>
      </c>
    </row>
    <row r="2210" spans="1:11" x14ac:dyDescent="0.2">
      <c r="A2210" s="1" t="s">
        <v>28</v>
      </c>
      <c r="B2210" s="1" t="s">
        <v>71</v>
      </c>
      <c r="C2210" s="1">
        <v>0.95799999999999996</v>
      </c>
      <c r="D2210" s="1">
        <v>0.96299999999999997</v>
      </c>
      <c r="E2210" s="4"/>
      <c r="G2210" t="str">
        <f>VLOOKUP(A2210,Sheet2!A2:B307,2)</f>
        <v>Toisen asteen tutkinnon suorittaneet, miehet</v>
      </c>
      <c r="K2210" t="str">
        <f>VLOOKUP(B2210,Sheet2!A2:B307,2)</f>
        <v>A Omaisuusrikokset, naiset</v>
      </c>
    </row>
    <row r="2211" spans="1:11" x14ac:dyDescent="0.2">
      <c r="A2211" s="1" t="s">
        <v>28</v>
      </c>
      <c r="B2211" s="1" t="s">
        <v>30</v>
      </c>
      <c r="C2211" s="1">
        <v>0.97699999999999998</v>
      </c>
      <c r="D2211" s="1">
        <v>0.97499999999999998</v>
      </c>
      <c r="E2211" s="3">
        <v>0.873</v>
      </c>
      <c r="G2211" t="str">
        <f>VLOOKUP(A2211,Sheet2!A2:B307,2)</f>
        <v>Toisen asteen tutkinnon suorittaneet, miehet</v>
      </c>
      <c r="K2211" t="str">
        <f>VLOOKUP(B2211,Sheet2!A2:B307,2)</f>
        <v>Alueella asuvan työllisen työvoiman määrä</v>
      </c>
    </row>
    <row r="2212" spans="1:11" x14ac:dyDescent="0.2">
      <c r="A2212" s="1" t="s">
        <v>28</v>
      </c>
      <c r="B2212" s="1" t="s">
        <v>36</v>
      </c>
      <c r="C2212" s="1">
        <v>0.96599999999999997</v>
      </c>
      <c r="D2212" s="1">
        <v>0.96</v>
      </c>
      <c r="E2212" s="4"/>
      <c r="G2212" t="str">
        <f>VLOOKUP(A2212,Sheet2!A2:B307,2)</f>
        <v>Toisen asteen tutkinnon suorittaneet, miehet</v>
      </c>
      <c r="K2212" t="str">
        <f>VLOOKUP(B2212,Sheet2!A2:B307,2)</f>
        <v>Alueella olevien työpaikkojen lukumäärä</v>
      </c>
    </row>
    <row r="2213" spans="1:11" x14ac:dyDescent="0.2">
      <c r="A2213" s="1" t="s">
        <v>28</v>
      </c>
      <c r="B2213" s="1" t="s">
        <v>32</v>
      </c>
      <c r="C2213" s="1">
        <v>0.97499999999999998</v>
      </c>
      <c r="D2213" s="1">
        <v>0.97</v>
      </c>
      <c r="E2213" s="3">
        <v>0.80100000000000005</v>
      </c>
      <c r="G2213" t="str">
        <f>VLOOKUP(A2213,Sheet2!A2:B307,2)</f>
        <v>Toisen asteen tutkinnon suorittaneet, miehet</v>
      </c>
      <c r="K2213" t="str">
        <f>VLOOKUP(B2213,Sheet2!A2:B307,2)</f>
        <v>Asuinkunnassa työssäkäyvät</v>
      </c>
    </row>
    <row r="2214" spans="1:11" x14ac:dyDescent="0.2">
      <c r="A2214" s="1" t="s">
        <v>28</v>
      </c>
      <c r="B2214" s="1" t="s">
        <v>55</v>
      </c>
      <c r="C2214" s="1">
        <v>0.97699999999999998</v>
      </c>
      <c r="D2214" s="1">
        <v>0.97099999999999997</v>
      </c>
      <c r="E2214" s="4"/>
      <c r="G2214" t="str">
        <f>VLOOKUP(A2214,Sheet2!A2:B307,2)</f>
        <v>Toisen asteen tutkinnon suorittaneet, miehet</v>
      </c>
      <c r="K2214" t="str">
        <f>VLOOKUP(B2214,Sheet2!A2:B307,2)</f>
        <v>Avioliiton solmineet miehet, puoliso eri sukupuolta</v>
      </c>
    </row>
    <row r="2215" spans="1:11" x14ac:dyDescent="0.2">
      <c r="A2215" s="1" t="s">
        <v>28</v>
      </c>
      <c r="B2215" s="1" t="s">
        <v>56</v>
      </c>
      <c r="C2215" s="1">
        <v>0.97399999999999998</v>
      </c>
      <c r="D2215" s="1">
        <v>0.97</v>
      </c>
      <c r="E2215" s="4"/>
      <c r="G2215" t="str">
        <f>VLOOKUP(A2215,Sheet2!A2:B307,2)</f>
        <v>Toisen asteen tutkinnon suorittaneet, miehet</v>
      </c>
      <c r="K2215" t="str">
        <f>VLOOKUP(B2215,Sheet2!A2:B307,2)</f>
        <v>Avioliiton solmineet naiset, puoliso eri sukupuolta</v>
      </c>
    </row>
    <row r="2216" spans="1:11" x14ac:dyDescent="0.2">
      <c r="A2216" s="1" t="s">
        <v>28</v>
      </c>
      <c r="B2216" s="1" t="s">
        <v>57</v>
      </c>
      <c r="C2216" s="1">
        <v>0.98199999999999998</v>
      </c>
      <c r="D2216" s="1">
        <v>0.98499999999999999</v>
      </c>
      <c r="E2216" s="4"/>
      <c r="G2216" t="str">
        <f>VLOOKUP(A2216,Sheet2!A2:B307,2)</f>
        <v>Toisen asteen tutkinnon suorittaneet, miehet</v>
      </c>
      <c r="K2216" t="str">
        <f>VLOOKUP(B2216,Sheet2!A2:B307,2)</f>
        <v>Avioliitosta eronneet miehet, puoliso eri sukupuolta</v>
      </c>
    </row>
    <row r="2217" spans="1:11" x14ac:dyDescent="0.2">
      <c r="A2217" s="1" t="s">
        <v>28</v>
      </c>
      <c r="B2217" s="1" t="s">
        <v>58</v>
      </c>
      <c r="C2217" s="1">
        <v>0.98499999999999999</v>
      </c>
      <c r="D2217" s="1">
        <v>0.98599999999999999</v>
      </c>
      <c r="E2217" s="4"/>
      <c r="G2217" t="str">
        <f>VLOOKUP(A2217,Sheet2!A2:B307,2)</f>
        <v>Toisen asteen tutkinnon suorittaneet, miehet</v>
      </c>
      <c r="K2217" t="str">
        <f>VLOOKUP(B2217,Sheet2!A2:B307,2)</f>
        <v>Avioliitosta eronneet naiset, puoliso eri sukupuolta</v>
      </c>
    </row>
    <row r="2218" spans="1:11" x14ac:dyDescent="0.2">
      <c r="A2218" s="1" t="s">
        <v>28</v>
      </c>
      <c r="B2218" s="1" t="s">
        <v>51</v>
      </c>
      <c r="C2218" s="1">
        <v>0.96499999999999997</v>
      </c>
      <c r="D2218" s="1">
        <v>0.95899999999999996</v>
      </c>
      <c r="E2218" s="4"/>
      <c r="G2218" t="str">
        <f>VLOOKUP(A2218,Sheet2!A2:B307,2)</f>
        <v>Toisen asteen tutkinnon suorittaneet, miehet</v>
      </c>
      <c r="K2218" t="str">
        <f>VLOOKUP(B2218,Sheet2!A2:B307,2)</f>
        <v>Aviopari tai rekisteröity pari ja lapsia, alle 3-v. lasten lkm perheissä</v>
      </c>
    </row>
    <row r="2219" spans="1:11" x14ac:dyDescent="0.2">
      <c r="A2219" s="1" t="s">
        <v>28</v>
      </c>
      <c r="B2219" s="1" t="s">
        <v>53</v>
      </c>
      <c r="C2219" s="1">
        <v>0.96299999999999997</v>
      </c>
      <c r="D2219" s="1">
        <v>0.96099999999999997</v>
      </c>
      <c r="E2219" s="4"/>
      <c r="G2219" t="str">
        <f>VLOOKUP(A2219,Sheet2!A2:B307,2)</f>
        <v>Toisen asteen tutkinnon suorittaneet, miehet</v>
      </c>
      <c r="K2219" t="str">
        <f>VLOOKUP(B2219,Sheet2!A2:B307,2)</f>
        <v>Aviopari tai rekisteröity pari ja lapsia, alle 7-v. lasten lkm perheissä</v>
      </c>
    </row>
    <row r="2220" spans="1:11" x14ac:dyDescent="0.2">
      <c r="A2220" s="1" t="s">
        <v>28</v>
      </c>
      <c r="B2220" s="1" t="s">
        <v>49</v>
      </c>
      <c r="C2220" s="1">
        <v>0.96499999999999997</v>
      </c>
      <c r="D2220" s="1">
        <v>0.96299999999999997</v>
      </c>
      <c r="E2220" s="4"/>
      <c r="G2220" t="str">
        <f>VLOOKUP(A2220,Sheet2!A2:B307,2)</f>
        <v>Toisen asteen tutkinnon suorittaneet, miehet</v>
      </c>
      <c r="K2220" t="str">
        <f>VLOOKUP(B2220,Sheet2!A2:B307,2)</f>
        <v>Aviopari tai rekisteröity pari ja lapsia, henkilöitä perheessä</v>
      </c>
    </row>
    <row r="2221" spans="1:11" x14ac:dyDescent="0.2">
      <c r="A2221" s="1" t="s">
        <v>28</v>
      </c>
      <c r="B2221" s="1" t="s">
        <v>52</v>
      </c>
      <c r="C2221" s="1">
        <v>0.99199999999999999</v>
      </c>
      <c r="D2221" s="1">
        <v>0.98699999999999999</v>
      </c>
      <c r="G2221" t="str">
        <f>VLOOKUP(A2221,Sheet2!A2:B307,2)</f>
        <v>Toisen asteen tutkinnon suorittaneet, miehet</v>
      </c>
      <c r="K2221" t="str">
        <f>VLOOKUP(B2221,Sheet2!A2:B307,2)</f>
        <v>Avopari ja lapsia, alle 3-v. lasten lkm perheissä</v>
      </c>
    </row>
    <row r="2222" spans="1:11" x14ac:dyDescent="0.2">
      <c r="A2222" s="1" t="s">
        <v>28</v>
      </c>
      <c r="B2222" s="1" t="s">
        <v>54</v>
      </c>
      <c r="C2222" s="1">
        <v>0.99</v>
      </c>
      <c r="D2222" s="1">
        <v>0.98699999999999999</v>
      </c>
      <c r="E2222" s="2"/>
      <c r="G2222" t="str">
        <f>VLOOKUP(A2222,Sheet2!A2:B307,2)</f>
        <v>Toisen asteen tutkinnon suorittaneet, miehet</v>
      </c>
      <c r="K2222" t="str">
        <f>VLOOKUP(B2222,Sheet2!A2:B307,2)</f>
        <v>Avopari ja lapsia, alle 7-v. lasten lkm perheissä</v>
      </c>
    </row>
    <row r="2223" spans="1:11" x14ac:dyDescent="0.2">
      <c r="A2223" s="1" t="s">
        <v>28</v>
      </c>
      <c r="B2223" s="1" t="s">
        <v>50</v>
      </c>
      <c r="C2223" s="1">
        <v>0.98699999999999999</v>
      </c>
      <c r="D2223" s="1">
        <v>0.98699999999999999</v>
      </c>
      <c r="E2223" s="2"/>
      <c r="G2223" t="str">
        <f>VLOOKUP(A2223,Sheet2!A2:B307,2)</f>
        <v>Toisen asteen tutkinnon suorittaneet, miehet</v>
      </c>
      <c r="K2223" t="str">
        <f>VLOOKUP(B2223,Sheet2!A2:B307,2)</f>
        <v>Avopari ja lapsia, henkilöitä perheessä</v>
      </c>
    </row>
    <row r="2224" spans="1:11" x14ac:dyDescent="0.2">
      <c r="A2224" s="1" t="s">
        <v>28</v>
      </c>
      <c r="B2224" s="1" t="s">
        <v>67</v>
      </c>
      <c r="C2224" s="1">
        <v>0.96599999999999997</v>
      </c>
      <c r="D2224" s="1">
        <v>0.97199999999999998</v>
      </c>
      <c r="E2224" s="4"/>
      <c r="G2224" t="str">
        <f>VLOOKUP(A2224,Sheet2!A2:B307,2)</f>
        <v>Toisen asteen tutkinnon suorittaneet, miehet</v>
      </c>
      <c r="K2224" t="str">
        <f>VLOOKUP(B2224,Sheet2!A2:B307,2)</f>
        <v>B Henkeen ja terveyteen kohdistuneet rikokset, miehet</v>
      </c>
    </row>
    <row r="2225" spans="1:11" x14ac:dyDescent="0.2">
      <c r="A2225" s="1" t="s">
        <v>28</v>
      </c>
      <c r="B2225" s="1" t="s">
        <v>72</v>
      </c>
      <c r="C2225" s="1">
        <v>0.94899999999999995</v>
      </c>
      <c r="D2225" s="1">
        <v>0.96099999999999997</v>
      </c>
      <c r="E2225" s="4"/>
      <c r="G2225" t="str">
        <f>VLOOKUP(A2225,Sheet2!A2:B307,2)</f>
        <v>Toisen asteen tutkinnon suorittaneet, miehet</v>
      </c>
      <c r="K2225" t="str">
        <f>VLOOKUP(B2225,Sheet2!A2:B307,2)</f>
        <v>B Henkeen ja terveyteen kohdistuneet rikokset, naiset</v>
      </c>
    </row>
    <row r="2226" spans="1:11" x14ac:dyDescent="0.2">
      <c r="A2226" s="1" t="s">
        <v>28</v>
      </c>
      <c r="B2226" s="1" t="s">
        <v>68</v>
      </c>
      <c r="C2226" s="1">
        <v>0.94899999999999995</v>
      </c>
      <c r="D2226" s="1">
        <v>0.92</v>
      </c>
      <c r="E2226" s="2"/>
      <c r="G2226" t="str">
        <f>VLOOKUP(A2226,Sheet2!A2:B307,2)</f>
        <v>Toisen asteen tutkinnon suorittaneet, miehet</v>
      </c>
      <c r="K2226" t="str">
        <f>VLOOKUP(B2226,Sheet2!A2:B307,2)</f>
        <v>C Seksuaalirikokset, miehet</v>
      </c>
    </row>
    <row r="2227" spans="1:11" x14ac:dyDescent="0.2">
      <c r="A2227" s="1" t="s">
        <v>28</v>
      </c>
      <c r="B2227" s="1" t="s">
        <v>70</v>
      </c>
      <c r="C2227" s="1">
        <v>0.94799999999999995</v>
      </c>
      <c r="D2227" s="1">
        <v>0.95499999999999996</v>
      </c>
      <c r="E2227" s="2"/>
      <c r="G2227" t="str">
        <f>VLOOKUP(A2227,Sheet2!A2:B307,2)</f>
        <v>Toisen asteen tutkinnon suorittaneet, miehet</v>
      </c>
      <c r="K2227" t="str">
        <f>VLOOKUP(B2227,Sheet2!A2:B307,2)</f>
        <v>Huumausainerikokset yhteensä, miehet</v>
      </c>
    </row>
    <row r="2228" spans="1:11" x14ac:dyDescent="0.2">
      <c r="A2228" s="1" t="s">
        <v>28</v>
      </c>
      <c r="B2228" s="1" t="s">
        <v>65</v>
      </c>
      <c r="C2228" s="1">
        <v>0.96699999999999997</v>
      </c>
      <c r="D2228" s="1">
        <v>0.95699999999999996</v>
      </c>
      <c r="E2228" s="2"/>
      <c r="G2228" t="str">
        <f>VLOOKUP(A2228,Sheet2!A2:B307,2)</f>
        <v>Toisen asteen tutkinnon suorittaneet, miehet</v>
      </c>
      <c r="K2228" t="str">
        <f>VLOOKUP(B2228,Sheet2!A2:B307,2)</f>
        <v>Itsemurhan tutkinta</v>
      </c>
    </row>
    <row r="2229" spans="1:11" x14ac:dyDescent="0.2">
      <c r="A2229" s="1" t="s">
        <v>28</v>
      </c>
      <c r="B2229" s="1" t="s">
        <v>39</v>
      </c>
      <c r="C2229" s="1">
        <v>0.97599999999999998</v>
      </c>
      <c r="D2229" s="1">
        <v>0.98099999999999998</v>
      </c>
      <c r="E2229" s="3">
        <v>0.93200000000000005</v>
      </c>
      <c r="G2229" t="str">
        <f>VLOOKUP(A2229,Sheet2!A2:B307,2)</f>
        <v>Toisen asteen tutkinnon suorittaneet, miehet</v>
      </c>
      <c r="K2229" t="str">
        <f>VLOOKUP(B2229,Sheet2!A2:B307,2)</f>
        <v>Jalostuksen työllinen työvoima</v>
      </c>
    </row>
    <row r="2230" spans="1:11" x14ac:dyDescent="0.2">
      <c r="A2230" s="1" t="s">
        <v>28</v>
      </c>
      <c r="B2230" s="1" t="s">
        <v>37</v>
      </c>
      <c r="C2230" s="1">
        <v>0.97499999999999998</v>
      </c>
      <c r="D2230" s="1">
        <v>0.98099999999999998</v>
      </c>
      <c r="E2230" s="2"/>
      <c r="G2230" t="str">
        <f>VLOOKUP(A2230,Sheet2!A2:B307,2)</f>
        <v>Toisen asteen tutkinnon suorittaneet, miehet</v>
      </c>
      <c r="K2230" t="str">
        <f>VLOOKUP(B2230,Sheet2!A2:B307,2)</f>
        <v>Jalostuksen työpaikat</v>
      </c>
    </row>
    <row r="2231" spans="1:11" x14ac:dyDescent="0.2">
      <c r="A2231" s="1" t="s">
        <v>28</v>
      </c>
      <c r="B2231" s="1" t="s">
        <v>64</v>
      </c>
      <c r="C2231" s="1">
        <v>0.96199999999999997</v>
      </c>
      <c r="D2231" s="1">
        <v>0.94899999999999995</v>
      </c>
      <c r="G2231" t="str">
        <f>VLOOKUP(A2231,Sheet2!A2:B307,2)</f>
        <v>Toisen asteen tutkinnon suorittaneet, miehet</v>
      </c>
      <c r="K2231" t="str">
        <f>VLOOKUP(B2231,Sheet2!A2:B307,2)</f>
        <v>Kokonaan perusturvan varassa, asuntoväestö lapsia</v>
      </c>
    </row>
    <row r="2232" spans="1:11" x14ac:dyDescent="0.2">
      <c r="A2232" s="1" t="s">
        <v>28</v>
      </c>
      <c r="B2232" s="1" t="s">
        <v>61</v>
      </c>
      <c r="C2232" s="1">
        <v>0.98599999999999999</v>
      </c>
      <c r="D2232" s="1">
        <v>0.98299999999999998</v>
      </c>
      <c r="E2232" s="4"/>
      <c r="G2232" t="str">
        <f>VLOOKUP(A2232,Sheet2!A2:B307,2)</f>
        <v>Toisen asteen tutkinnon suorittaneet, miehet</v>
      </c>
      <c r="K2232" t="str">
        <f>VLOOKUP(B2232,Sheet2!A2:B307,2)</f>
        <v>Kokonaan perusturvan varassa, koko asuntoväestö</v>
      </c>
    </row>
    <row r="2233" spans="1:11" x14ac:dyDescent="0.2">
      <c r="A2233" s="1" t="s">
        <v>28</v>
      </c>
      <c r="B2233" s="1" t="s">
        <v>44</v>
      </c>
      <c r="C2233" s="1">
        <v>0.95399999999999996</v>
      </c>
      <c r="D2233" s="1">
        <v>0.94799999999999995</v>
      </c>
      <c r="E2233" s="4"/>
      <c r="G2233" t="str">
        <f>VLOOKUP(A2233,Sheet2!A2:B307,2)</f>
        <v>Toisen asteen tutkinnon suorittaneet, miehet</v>
      </c>
      <c r="K2233" t="str">
        <f>VLOOKUP(B2233,Sheet2!A2:B307,2)</f>
        <v>Päästöt yhteensä pl. LULUCF-sektori</v>
      </c>
    </row>
    <row r="2234" spans="1:11" x14ac:dyDescent="0.2">
      <c r="A2234" s="1" t="s">
        <v>28</v>
      </c>
      <c r="B2234" s="1" t="s">
        <v>38</v>
      </c>
      <c r="C2234" s="1">
        <v>0.95099999999999996</v>
      </c>
      <c r="D2234" s="1">
        <v>0.94499999999999995</v>
      </c>
      <c r="E2234" s="4"/>
      <c r="G2234" t="str">
        <f>VLOOKUP(A2234,Sheet2!A2:B307,2)</f>
        <v>Toisen asteen tutkinnon suorittaneet, miehet</v>
      </c>
      <c r="K2234" t="str">
        <f>VLOOKUP(B2234,Sheet2!A2:B307,2)</f>
        <v>Palvelujen työpaikat</v>
      </c>
    </row>
    <row r="2235" spans="1:11" x14ac:dyDescent="0.2">
      <c r="A2235" s="1" t="s">
        <v>28</v>
      </c>
      <c r="B2235" s="1" t="s">
        <v>40</v>
      </c>
      <c r="C2235" s="1">
        <v>0.96699999999999997</v>
      </c>
      <c r="D2235" s="1">
        <v>0.96399999999999997</v>
      </c>
      <c r="E2235" s="1">
        <v>0.85699999999999998</v>
      </c>
      <c r="G2235" t="str">
        <f>VLOOKUP(A2235,Sheet2!A2:B307,2)</f>
        <v>Toisen asteen tutkinnon suorittaneet, miehet</v>
      </c>
      <c r="K2235" t="str">
        <f>VLOOKUP(B2235,Sheet2!A2:B307,2)</f>
        <v>Palvelutoimialojen työllinen työvoima</v>
      </c>
    </row>
    <row r="2236" spans="1:11" x14ac:dyDescent="0.2">
      <c r="A2236" s="1" t="s">
        <v>28</v>
      </c>
      <c r="B2236" s="1" t="s">
        <v>63</v>
      </c>
      <c r="C2236" s="1">
        <v>0.98799999999999999</v>
      </c>
      <c r="D2236" s="1">
        <v>0.98399999999999999</v>
      </c>
      <c r="E2236" s="2"/>
      <c r="G2236" t="str">
        <f>VLOOKUP(A2236,Sheet2!A2:B307,2)</f>
        <v>Toisen asteen tutkinnon suorittaneet, miehet</v>
      </c>
      <c r="K2236" t="str">
        <f>VLOOKUP(B2236,Sheet2!A2:B307,2)</f>
        <v>Perusturvan osuus yli puolet tuloista, koko asuntoväestö</v>
      </c>
    </row>
    <row r="2237" spans="1:11" x14ac:dyDescent="0.2">
      <c r="A2237" s="1" t="s">
        <v>28</v>
      </c>
      <c r="B2237" s="1" t="s">
        <v>59</v>
      </c>
      <c r="C2237" s="1">
        <v>0.98699999999999999</v>
      </c>
      <c r="D2237" s="1">
        <v>0.98899999999999999</v>
      </c>
      <c r="E2237" s="3">
        <v>0.89100000000000001</v>
      </c>
      <c r="G2237" t="str">
        <f>VLOOKUP(A2237,Sheet2!A2:B307,2)</f>
        <v>Toisen asteen tutkinnon suorittaneet, miehet</v>
      </c>
      <c r="K2237" t="str">
        <f>VLOOKUP(B2237,Sheet2!A2:B307,2)</f>
        <v>Pienituloisten henkilöiden lukumäärä asuntoväestössä</v>
      </c>
    </row>
    <row r="2238" spans="1:11" x14ac:dyDescent="0.2">
      <c r="A2238" s="1" t="s">
        <v>28</v>
      </c>
      <c r="B2238" s="1" t="s">
        <v>60</v>
      </c>
      <c r="C2238" s="1">
        <v>0.99099999999999999</v>
      </c>
      <c r="D2238" s="1">
        <v>0.99099999999999999</v>
      </c>
      <c r="E2238" s="4"/>
      <c r="G2238" t="str">
        <f>VLOOKUP(A2238,Sheet2!A2:B307,2)</f>
        <v>Toisen asteen tutkinnon suorittaneet, miehet</v>
      </c>
      <c r="K2238" t="str">
        <f>VLOOKUP(B2238,Sheet2!A2:B307,2)</f>
        <v>Pienituloisten lasten lukumäärä asuntoväestössä</v>
      </c>
    </row>
    <row r="2239" spans="1:11" x14ac:dyDescent="0.2">
      <c r="A2239" s="1" t="s">
        <v>28</v>
      </c>
      <c r="B2239" s="1" t="s">
        <v>62</v>
      </c>
      <c r="C2239" s="1">
        <v>0.98199999999999998</v>
      </c>
      <c r="D2239" s="1">
        <v>0.97599999999999998</v>
      </c>
      <c r="E2239" s="2"/>
      <c r="G2239" t="str">
        <f>VLOOKUP(A2239,Sheet2!A2:B307,2)</f>
        <v>Toisen asteen tutkinnon suorittaneet, miehet</v>
      </c>
      <c r="K2239" t="str">
        <f>VLOOKUP(B2239,Sheet2!A2:B307,2)</f>
        <v>Pitkittyneesti perusturvan varassa,  koko asuntoväestö</v>
      </c>
    </row>
    <row r="2240" spans="1:11" x14ac:dyDescent="0.2">
      <c r="A2240" s="1" t="s">
        <v>28</v>
      </c>
      <c r="B2240" s="1" t="s">
        <v>69</v>
      </c>
      <c r="C2240" s="1">
        <v>0.98</v>
      </c>
      <c r="D2240" s="1">
        <v>0.98499999999999999</v>
      </c>
      <c r="E2240" s="2"/>
      <c r="G2240" t="str">
        <f>VLOOKUP(A2240,Sheet2!A2:B307,2)</f>
        <v>Toisen asteen tutkinnon suorittaneet, miehet</v>
      </c>
      <c r="K2240" t="str">
        <f>VLOOKUP(B2240,Sheet2!A2:B307,2)</f>
        <v>Rattijuopumukset yhteensä, miehet</v>
      </c>
    </row>
    <row r="2241" spans="1:11" x14ac:dyDescent="0.2">
      <c r="A2241" s="1" t="s">
        <v>28</v>
      </c>
      <c r="B2241" s="1" t="s">
        <v>29</v>
      </c>
      <c r="C2241" s="1">
        <v>0.999</v>
      </c>
      <c r="D2241" s="1">
        <v>0.999</v>
      </c>
      <c r="E2241" s="3">
        <v>0.96399999999999997</v>
      </c>
      <c r="G2241" t="str">
        <f>VLOOKUP(A2241,Sheet2!A2:B307,2)</f>
        <v>Toisen asteen tutkinnon suorittaneet, miehet</v>
      </c>
      <c r="K2241" t="str">
        <f>VLOOKUP(B2241,Sheet2!A2:B307,2)</f>
        <v>Toisen asteen tutkinnon suorittaneet, naiset</v>
      </c>
    </row>
    <row r="2242" spans="1:11" x14ac:dyDescent="0.2">
      <c r="A2242" s="1" t="s">
        <v>28</v>
      </c>
      <c r="B2242" s="1" t="s">
        <v>31</v>
      </c>
      <c r="C2242" s="1">
        <v>0.97699999999999998</v>
      </c>
      <c r="D2242" s="1">
        <v>0.97499999999999998</v>
      </c>
      <c r="E2242" s="1">
        <v>0.873</v>
      </c>
      <c r="G2242" t="str">
        <f>VLOOKUP(A2242,Sheet2!A2:B307,2)</f>
        <v>Toisen asteen tutkinnon suorittaneet, miehet</v>
      </c>
      <c r="K2242" t="str">
        <f>VLOOKUP(B2242,Sheet2!A2:B307,2)</f>
        <v>Työlliset, 18-64-vuotiaat</v>
      </c>
    </row>
    <row r="2243" spans="1:11" x14ac:dyDescent="0.2">
      <c r="A2243" s="1" t="s">
        <v>28</v>
      </c>
      <c r="B2243" s="1" t="s">
        <v>33</v>
      </c>
      <c r="C2243" s="1">
        <v>0.995</v>
      </c>
      <c r="D2243" s="1">
        <v>0.99199999999999999</v>
      </c>
      <c r="E2243" s="3">
        <v>-0.82799999999999996</v>
      </c>
      <c r="G2243" t="str">
        <f>VLOOKUP(A2243,Sheet2!A2:B307,2)</f>
        <v>Toisen asteen tutkinnon suorittaneet, miehet</v>
      </c>
      <c r="K2243" t="str">
        <f>VLOOKUP(B2243,Sheet2!A2:B307,2)</f>
        <v>Työttömät, 18-64-vuotiaat</v>
      </c>
    </row>
    <row r="2244" spans="1:11" x14ac:dyDescent="0.2">
      <c r="A2244" s="1" t="s">
        <v>28</v>
      </c>
      <c r="B2244" s="1" t="s">
        <v>47</v>
      </c>
      <c r="C2244" s="1">
        <v>0.88600000000000001</v>
      </c>
      <c r="D2244" s="1">
        <v>0.88100000000000001</v>
      </c>
      <c r="E2244" s="3">
        <v>0.81200000000000006</v>
      </c>
      <c r="G2244" t="str">
        <f>VLOOKUP(A2244,Sheet2!A2:B307,2)</f>
        <v>Toisen asteen tutkinnon suorittaneet, miehet</v>
      </c>
      <c r="K2244" t="str">
        <f>VLOOKUP(B2244,Sheet2!A2:B307,2)</f>
        <v>Ulkomaalaistaustaisia</v>
      </c>
    </row>
    <row r="2245" spans="1:11" x14ac:dyDescent="0.2">
      <c r="A2245" s="1" t="s">
        <v>28</v>
      </c>
      <c r="B2245" s="1" t="s">
        <v>46</v>
      </c>
      <c r="C2245" s="1">
        <v>0.89800000000000002</v>
      </c>
      <c r="D2245" s="1">
        <v>0.89300000000000002</v>
      </c>
      <c r="E2245" s="3">
        <v>0.82199999999999995</v>
      </c>
      <c r="G2245" t="str">
        <f>VLOOKUP(A2245,Sheet2!A2:B307,2)</f>
        <v>Toisen asteen tutkinnon suorittaneet, miehet</v>
      </c>
      <c r="K2245" t="str">
        <f>VLOOKUP(B2245,Sheet2!A2:B307,2)</f>
        <v>Ulkomailla syntyneitä</v>
      </c>
    </row>
    <row r="2246" spans="1:11" x14ac:dyDescent="0.2">
      <c r="A2246" s="1" t="s">
        <v>28</v>
      </c>
      <c r="B2246" s="1" t="s">
        <v>48</v>
      </c>
      <c r="C2246" s="1">
        <v>0.98599999999999999</v>
      </c>
      <c r="D2246" s="1">
        <v>0.98299999999999998</v>
      </c>
      <c r="E2246" s="3">
        <v>0.85</v>
      </c>
      <c r="G2246" t="str">
        <f>VLOOKUP(A2246,Sheet2!A2:B307,2)</f>
        <v>Toisen asteen tutkinnon suorittaneet, miehet</v>
      </c>
      <c r="K2246" t="str">
        <f>VLOOKUP(B2246,Sheet2!A2:B307,2)</f>
        <v>Väestö taajamissa</v>
      </c>
    </row>
    <row r="2247" spans="1:11" x14ac:dyDescent="0.2">
      <c r="A2247" s="1" t="s">
        <v>28</v>
      </c>
      <c r="B2247" s="1" t="s">
        <v>73</v>
      </c>
      <c r="C2247" s="1">
        <v>0.97299999999999998</v>
      </c>
      <c r="D2247" s="1">
        <v>0.97899999999999998</v>
      </c>
      <c r="E2247" s="4"/>
      <c r="G2247" t="str">
        <f>VLOOKUP(A2247,Sheet2!A2:B307,2)</f>
        <v>Toisen asteen tutkinnon suorittaneet, miehet</v>
      </c>
      <c r="K2247" t="str">
        <f>VLOOKUP(B2247,Sheet2!A2:B307,2)</f>
        <v>Velallisten lkm</v>
      </c>
    </row>
    <row r="2248" spans="1:11" x14ac:dyDescent="0.2">
      <c r="A2248" s="1" t="s">
        <v>28</v>
      </c>
      <c r="B2248" s="1" t="s">
        <v>35</v>
      </c>
      <c r="C2248" s="1">
        <v>0.97699999999999998</v>
      </c>
      <c r="D2248" s="1">
        <v>0.96599999999999997</v>
      </c>
      <c r="E2248" s="4"/>
      <c r="G2248" t="str">
        <f>VLOOKUP(A2248,Sheet2!A2:B307,2)</f>
        <v>Toisen asteen tutkinnon suorittaneet, miehet</v>
      </c>
      <c r="K2248" t="str">
        <f>VLOOKUP(B2248,Sheet2!A2:B307,2)</f>
        <v>Yrittäjät</v>
      </c>
    </row>
    <row r="2249" spans="1:11" x14ac:dyDescent="0.2">
      <c r="A2249" s="1" t="s">
        <v>29</v>
      </c>
      <c r="B2249" s="1" t="s">
        <v>45</v>
      </c>
      <c r="C2249" s="1">
        <v>0.98199999999999998</v>
      </c>
      <c r="D2249" s="1">
        <v>0.97399999999999998</v>
      </c>
      <c r="E2249" s="4"/>
      <c r="G2249" t="str">
        <f>VLOOKUP(A2249,Sheet2!A2:B307,2)</f>
        <v>Toisen asteen tutkinnon suorittaneet, naiset</v>
      </c>
      <c r="K2249">
        <f>VLOOKUP(B2249,Sheet2!A2:B307,2)</f>
        <v>0</v>
      </c>
    </row>
    <row r="2250" spans="1:11" x14ac:dyDescent="0.2">
      <c r="A2250" s="1" t="s">
        <v>29</v>
      </c>
      <c r="B2250" s="1" t="s">
        <v>34</v>
      </c>
      <c r="C2250" s="1">
        <v>0.97299999999999998</v>
      </c>
      <c r="D2250" s="1">
        <v>0.97399999999999998</v>
      </c>
      <c r="E2250" s="2"/>
      <c r="G2250" t="str">
        <f>VLOOKUP(A2250,Sheet2!A2:B307,2)</f>
        <v>Toisen asteen tutkinnon suorittaneet, naiset</v>
      </c>
      <c r="K2250" t="str">
        <f>VLOOKUP(B2250,Sheet2!A2:B307,2)</f>
        <v>0-14 -vuotiaat</v>
      </c>
    </row>
    <row r="2251" spans="1:11" x14ac:dyDescent="0.2">
      <c r="A2251" s="1" t="s">
        <v>29</v>
      </c>
      <c r="B2251" s="1" t="s">
        <v>41</v>
      </c>
      <c r="C2251" s="1">
        <v>0.90500000000000003</v>
      </c>
      <c r="D2251" s="1">
        <v>0.89300000000000002</v>
      </c>
      <c r="E2251" s="4"/>
      <c r="G2251" t="str">
        <f>VLOOKUP(A2251,Sheet2!A2:B307,2)</f>
        <v>Toisen asteen tutkinnon suorittaneet, naiset</v>
      </c>
      <c r="K2251" t="str">
        <f>VLOOKUP(B2251,Sheet2!A2:B307,2)</f>
        <v>1.1.1.1 Tulovero ansiotulosta valtionverotuksessa (TVL 124§ 1 mom.)</v>
      </c>
    </row>
    <row r="2252" spans="1:11" x14ac:dyDescent="0.2">
      <c r="A2252" s="1" t="s">
        <v>29</v>
      </c>
      <c r="B2252" s="1" t="s">
        <v>42</v>
      </c>
      <c r="C2252" s="1">
        <v>0.91400000000000003</v>
      </c>
      <c r="D2252" s="1">
        <v>0.90400000000000003</v>
      </c>
      <c r="G2252" t="str">
        <f>VLOOKUP(A2252,Sheet2!A2:B307,2)</f>
        <v>Toisen asteen tutkinnon suorittaneet, naiset</v>
      </c>
      <c r="K2252" t="str">
        <f>VLOOKUP(B2252,Sheet2!A2:B307,2)</f>
        <v>1.1.1.2 Tulovero pääomatulosta valtionverotuksessa (TVL 124 § 2 mom.)</v>
      </c>
    </row>
    <row r="2253" spans="1:11" x14ac:dyDescent="0.2">
      <c r="A2253" s="1" t="s">
        <v>29</v>
      </c>
      <c r="B2253" s="1" t="s">
        <v>43</v>
      </c>
      <c r="C2253" s="1">
        <v>0.97499999999999998</v>
      </c>
      <c r="D2253" s="1">
        <v>0.97199999999999998</v>
      </c>
      <c r="E2253" s="4"/>
      <c r="G2253" t="str">
        <f>VLOOKUP(A2253,Sheet2!A2:B307,2)</f>
        <v>Toisen asteen tutkinnon suorittaneet, naiset</v>
      </c>
      <c r="K2253" t="str">
        <f>VLOOKUP(B2253,Sheet2!A2:B307,2)</f>
        <v>1.1.2.1 Kunnallisvero kunnille</v>
      </c>
    </row>
    <row r="2254" spans="1:11" x14ac:dyDescent="0.2">
      <c r="A2254" s="1" t="s">
        <v>29</v>
      </c>
      <c r="B2254" s="1" t="s">
        <v>66</v>
      </c>
      <c r="C2254" s="1">
        <v>0.95899999999999996</v>
      </c>
      <c r="D2254" s="1">
        <v>0.97399999999999998</v>
      </c>
      <c r="E2254" s="4"/>
      <c r="G2254" t="str">
        <f>VLOOKUP(A2254,Sheet2!A2:B307,2)</f>
        <v>Toisen asteen tutkinnon suorittaneet, naiset</v>
      </c>
      <c r="K2254" t="str">
        <f>VLOOKUP(B2254,Sheet2!A2:B307,2)</f>
        <v>A Omaisuusrikokset, miehet</v>
      </c>
    </row>
    <row r="2255" spans="1:11" x14ac:dyDescent="0.2">
      <c r="A2255" s="1" t="s">
        <v>29</v>
      </c>
      <c r="B2255" s="1" t="s">
        <v>71</v>
      </c>
      <c r="C2255" s="1">
        <v>0.96799999999999997</v>
      </c>
      <c r="D2255" s="1">
        <v>0.97099999999999997</v>
      </c>
      <c r="E2255" s="4"/>
      <c r="G2255" t="str">
        <f>VLOOKUP(A2255,Sheet2!A2:B307,2)</f>
        <v>Toisen asteen tutkinnon suorittaneet, naiset</v>
      </c>
      <c r="K2255" t="str">
        <f>VLOOKUP(B2255,Sheet2!A2:B307,2)</f>
        <v>A Omaisuusrikokset, naiset</v>
      </c>
    </row>
    <row r="2256" spans="1:11" x14ac:dyDescent="0.2">
      <c r="A2256" s="1" t="s">
        <v>29</v>
      </c>
      <c r="B2256" s="1" t="s">
        <v>30</v>
      </c>
      <c r="C2256" s="1">
        <v>0.98299999999999998</v>
      </c>
      <c r="D2256" s="1">
        <v>0.98099999999999998</v>
      </c>
      <c r="E2256" s="4"/>
      <c r="G2256" t="str">
        <f>VLOOKUP(A2256,Sheet2!A2:B307,2)</f>
        <v>Toisen asteen tutkinnon suorittaneet, naiset</v>
      </c>
      <c r="K2256" t="str">
        <f>VLOOKUP(B2256,Sheet2!A2:B307,2)</f>
        <v>Alueella asuvan työllisen työvoiman määrä</v>
      </c>
    </row>
    <row r="2257" spans="1:11" x14ac:dyDescent="0.2">
      <c r="A2257" s="1" t="s">
        <v>29</v>
      </c>
      <c r="B2257" s="1" t="s">
        <v>36</v>
      </c>
      <c r="C2257" s="1">
        <v>0.97499999999999998</v>
      </c>
      <c r="D2257" s="1">
        <v>0.97</v>
      </c>
      <c r="E2257" s="4"/>
      <c r="G2257" t="str">
        <f>VLOOKUP(A2257,Sheet2!A2:B307,2)</f>
        <v>Toisen asteen tutkinnon suorittaneet, naiset</v>
      </c>
      <c r="K2257" t="str">
        <f>VLOOKUP(B2257,Sheet2!A2:B307,2)</f>
        <v>Alueella olevien työpaikkojen lukumäärä</v>
      </c>
    </row>
    <row r="2258" spans="1:11" x14ac:dyDescent="0.2">
      <c r="A2258" s="1" t="s">
        <v>29</v>
      </c>
      <c r="B2258" s="1" t="s">
        <v>32</v>
      </c>
      <c r="C2258" s="1">
        <v>0.98299999999999998</v>
      </c>
      <c r="D2258" s="1">
        <v>0.97799999999999998</v>
      </c>
      <c r="E2258" s="4"/>
      <c r="G2258" t="str">
        <f>VLOOKUP(A2258,Sheet2!A2:B307,2)</f>
        <v>Toisen asteen tutkinnon suorittaneet, naiset</v>
      </c>
      <c r="K2258" t="str">
        <f>VLOOKUP(B2258,Sheet2!A2:B307,2)</f>
        <v>Asuinkunnassa työssäkäyvät</v>
      </c>
    </row>
    <row r="2259" spans="1:11" x14ac:dyDescent="0.2">
      <c r="A2259" s="1" t="s">
        <v>29</v>
      </c>
      <c r="B2259" s="1" t="s">
        <v>55</v>
      </c>
      <c r="C2259" s="1">
        <v>0.98299999999999998</v>
      </c>
      <c r="D2259" s="1">
        <v>0.97899999999999998</v>
      </c>
      <c r="E2259" s="4"/>
      <c r="G2259" t="str">
        <f>VLOOKUP(A2259,Sheet2!A2:B307,2)</f>
        <v>Toisen asteen tutkinnon suorittaneet, naiset</v>
      </c>
      <c r="K2259" t="str">
        <f>VLOOKUP(B2259,Sheet2!A2:B307,2)</f>
        <v>Avioliiton solmineet miehet, puoliso eri sukupuolta</v>
      </c>
    </row>
    <row r="2260" spans="1:11" x14ac:dyDescent="0.2">
      <c r="A2260" s="1" t="s">
        <v>29</v>
      </c>
      <c r="B2260" s="1" t="s">
        <v>56</v>
      </c>
      <c r="C2260" s="1">
        <v>0.98099999999999998</v>
      </c>
      <c r="D2260" s="1">
        <v>0.97799999999999998</v>
      </c>
      <c r="E2260" s="4"/>
      <c r="G2260" t="str">
        <f>VLOOKUP(A2260,Sheet2!A2:B307,2)</f>
        <v>Toisen asteen tutkinnon suorittaneet, naiset</v>
      </c>
      <c r="K2260" t="str">
        <f>VLOOKUP(B2260,Sheet2!A2:B307,2)</f>
        <v>Avioliiton solmineet naiset, puoliso eri sukupuolta</v>
      </c>
    </row>
    <row r="2261" spans="1:11" x14ac:dyDescent="0.2">
      <c r="A2261" s="1" t="s">
        <v>29</v>
      </c>
      <c r="B2261" s="1" t="s">
        <v>57</v>
      </c>
      <c r="C2261" s="1">
        <v>0.98599999999999999</v>
      </c>
      <c r="D2261" s="1">
        <v>0.98699999999999999</v>
      </c>
      <c r="E2261" s="4"/>
      <c r="G2261" t="str">
        <f>VLOOKUP(A2261,Sheet2!A2:B307,2)</f>
        <v>Toisen asteen tutkinnon suorittaneet, naiset</v>
      </c>
      <c r="K2261" t="str">
        <f>VLOOKUP(B2261,Sheet2!A2:B307,2)</f>
        <v>Avioliitosta eronneet miehet, puoliso eri sukupuolta</v>
      </c>
    </row>
    <row r="2262" spans="1:11" x14ac:dyDescent="0.2">
      <c r="A2262" s="1" t="s">
        <v>29</v>
      </c>
      <c r="B2262" s="1" t="s">
        <v>58</v>
      </c>
      <c r="C2262" s="1">
        <v>0.98899999999999999</v>
      </c>
      <c r="D2262" s="1">
        <v>0.98799999999999999</v>
      </c>
      <c r="E2262" s="4"/>
      <c r="G2262" t="str">
        <f>VLOOKUP(A2262,Sheet2!A2:B307,2)</f>
        <v>Toisen asteen tutkinnon suorittaneet, naiset</v>
      </c>
      <c r="K2262" t="str">
        <f>VLOOKUP(B2262,Sheet2!A2:B307,2)</f>
        <v>Avioliitosta eronneet naiset, puoliso eri sukupuolta</v>
      </c>
    </row>
    <row r="2263" spans="1:11" x14ac:dyDescent="0.2">
      <c r="A2263" s="1" t="s">
        <v>29</v>
      </c>
      <c r="B2263" s="1" t="s">
        <v>51</v>
      </c>
      <c r="C2263" s="1">
        <v>0.96599999999999997</v>
      </c>
      <c r="D2263" s="1">
        <v>0.96299999999999997</v>
      </c>
      <c r="E2263" s="4"/>
      <c r="G2263" t="str">
        <f>VLOOKUP(A2263,Sheet2!A2:B307,2)</f>
        <v>Toisen asteen tutkinnon suorittaneet, naiset</v>
      </c>
      <c r="K2263" t="str">
        <f>VLOOKUP(B2263,Sheet2!A2:B307,2)</f>
        <v>Aviopari tai rekisteröity pari ja lapsia, alle 3-v. lasten lkm perheissä</v>
      </c>
    </row>
    <row r="2264" spans="1:11" x14ac:dyDescent="0.2">
      <c r="A2264" s="1" t="s">
        <v>29</v>
      </c>
      <c r="B2264" s="1" t="s">
        <v>53</v>
      </c>
      <c r="C2264" s="1">
        <v>0.96099999999999997</v>
      </c>
      <c r="D2264" s="1">
        <v>0.96299999999999997</v>
      </c>
      <c r="E2264" s="4"/>
      <c r="G2264" t="str">
        <f>VLOOKUP(A2264,Sheet2!A2:B307,2)</f>
        <v>Toisen asteen tutkinnon suorittaneet, naiset</v>
      </c>
      <c r="K2264" t="str">
        <f>VLOOKUP(B2264,Sheet2!A2:B307,2)</f>
        <v>Aviopari tai rekisteröity pari ja lapsia, alle 7-v. lasten lkm perheissä</v>
      </c>
    </row>
    <row r="2265" spans="1:11" x14ac:dyDescent="0.2">
      <c r="A2265" s="1" t="s">
        <v>29</v>
      </c>
      <c r="B2265" s="1" t="s">
        <v>49</v>
      </c>
      <c r="C2265" s="1">
        <v>0.96299999999999997</v>
      </c>
      <c r="D2265" s="1">
        <v>0.96299999999999997</v>
      </c>
      <c r="E2265" s="4"/>
      <c r="G2265" t="str">
        <f>VLOOKUP(A2265,Sheet2!A2:B307,2)</f>
        <v>Toisen asteen tutkinnon suorittaneet, naiset</v>
      </c>
      <c r="K2265" t="str">
        <f>VLOOKUP(B2265,Sheet2!A2:B307,2)</f>
        <v>Aviopari tai rekisteröity pari ja lapsia, henkilöitä perheessä</v>
      </c>
    </row>
    <row r="2266" spans="1:11" x14ac:dyDescent="0.2">
      <c r="A2266" s="1" t="s">
        <v>29</v>
      </c>
      <c r="B2266" s="1" t="s">
        <v>52</v>
      </c>
      <c r="C2266" s="1">
        <v>0.99199999999999999</v>
      </c>
      <c r="D2266" s="1">
        <v>0.98899999999999999</v>
      </c>
      <c r="E2266" s="4"/>
      <c r="G2266" t="str">
        <f>VLOOKUP(A2266,Sheet2!A2:B307,2)</f>
        <v>Toisen asteen tutkinnon suorittaneet, naiset</v>
      </c>
      <c r="K2266" t="str">
        <f>VLOOKUP(B2266,Sheet2!A2:B307,2)</f>
        <v>Avopari ja lapsia, alle 3-v. lasten lkm perheissä</v>
      </c>
    </row>
    <row r="2267" spans="1:11" x14ac:dyDescent="0.2">
      <c r="A2267" s="1" t="s">
        <v>29</v>
      </c>
      <c r="B2267" s="1" t="s">
        <v>54</v>
      </c>
      <c r="C2267" s="1">
        <v>0.98899999999999999</v>
      </c>
      <c r="D2267" s="1">
        <v>0.98799999999999999</v>
      </c>
      <c r="E2267" s="4"/>
      <c r="G2267" t="str">
        <f>VLOOKUP(A2267,Sheet2!A2:B307,2)</f>
        <v>Toisen asteen tutkinnon suorittaneet, naiset</v>
      </c>
      <c r="K2267" t="str">
        <f>VLOOKUP(B2267,Sheet2!A2:B307,2)</f>
        <v>Avopari ja lapsia, alle 7-v. lasten lkm perheissä</v>
      </c>
    </row>
    <row r="2268" spans="1:11" x14ac:dyDescent="0.2">
      <c r="A2268" s="1" t="s">
        <v>29</v>
      </c>
      <c r="B2268" s="1" t="s">
        <v>50</v>
      </c>
      <c r="C2268" s="1">
        <v>0.98499999999999999</v>
      </c>
      <c r="D2268" s="1">
        <v>0.98599999999999999</v>
      </c>
      <c r="E2268" s="4"/>
      <c r="G2268" t="str">
        <f>VLOOKUP(A2268,Sheet2!A2:B307,2)</f>
        <v>Toisen asteen tutkinnon suorittaneet, naiset</v>
      </c>
      <c r="K2268" t="str">
        <f>VLOOKUP(B2268,Sheet2!A2:B307,2)</f>
        <v>Avopari ja lapsia, henkilöitä perheessä</v>
      </c>
    </row>
    <row r="2269" spans="1:11" x14ac:dyDescent="0.2">
      <c r="A2269" s="1" t="s">
        <v>29</v>
      </c>
      <c r="B2269" s="1" t="s">
        <v>67</v>
      </c>
      <c r="C2269" s="1">
        <v>0.97399999999999998</v>
      </c>
      <c r="D2269" s="1">
        <v>0.97899999999999998</v>
      </c>
      <c r="E2269" s="4"/>
      <c r="G2269" t="str">
        <f>VLOOKUP(A2269,Sheet2!A2:B307,2)</f>
        <v>Toisen asteen tutkinnon suorittaneet, naiset</v>
      </c>
      <c r="K2269" t="str">
        <f>VLOOKUP(B2269,Sheet2!A2:B307,2)</f>
        <v>B Henkeen ja terveyteen kohdistuneet rikokset, miehet</v>
      </c>
    </row>
    <row r="2270" spans="1:11" x14ac:dyDescent="0.2">
      <c r="A2270" s="1" t="s">
        <v>29</v>
      </c>
      <c r="B2270" s="1" t="s">
        <v>72</v>
      </c>
      <c r="C2270" s="1">
        <v>0.96099999999999997</v>
      </c>
      <c r="D2270" s="1">
        <v>0.96899999999999997</v>
      </c>
      <c r="E2270" s="4"/>
      <c r="G2270" t="str">
        <f>VLOOKUP(A2270,Sheet2!A2:B307,2)</f>
        <v>Toisen asteen tutkinnon suorittaneet, naiset</v>
      </c>
      <c r="K2270" t="str">
        <f>VLOOKUP(B2270,Sheet2!A2:B307,2)</f>
        <v>B Henkeen ja terveyteen kohdistuneet rikokset, naiset</v>
      </c>
    </row>
    <row r="2271" spans="1:11" x14ac:dyDescent="0.2">
      <c r="A2271" s="1" t="s">
        <v>29</v>
      </c>
      <c r="B2271" s="1" t="s">
        <v>68</v>
      </c>
      <c r="C2271" s="1">
        <v>0.95499999999999996</v>
      </c>
      <c r="D2271" s="1">
        <v>0.92800000000000005</v>
      </c>
      <c r="E2271" s="4"/>
      <c r="G2271" t="str">
        <f>VLOOKUP(A2271,Sheet2!A2:B307,2)</f>
        <v>Toisen asteen tutkinnon suorittaneet, naiset</v>
      </c>
      <c r="K2271" t="str">
        <f>VLOOKUP(B2271,Sheet2!A2:B307,2)</f>
        <v>C Seksuaalirikokset, miehet</v>
      </c>
    </row>
    <row r="2272" spans="1:11" x14ac:dyDescent="0.2">
      <c r="A2272" s="1" t="s">
        <v>29</v>
      </c>
      <c r="B2272" s="1" t="s">
        <v>70</v>
      </c>
      <c r="C2272" s="1">
        <v>0.95299999999999996</v>
      </c>
      <c r="D2272" s="1">
        <v>0.96299999999999997</v>
      </c>
      <c r="E2272" s="4"/>
      <c r="G2272" t="str">
        <f>VLOOKUP(A2272,Sheet2!A2:B307,2)</f>
        <v>Toisen asteen tutkinnon suorittaneet, naiset</v>
      </c>
      <c r="K2272" t="str">
        <f>VLOOKUP(B2272,Sheet2!A2:B307,2)</f>
        <v>Huumausainerikokset yhteensä, miehet</v>
      </c>
    </row>
    <row r="2273" spans="1:11" x14ac:dyDescent="0.2">
      <c r="A2273" s="1" t="s">
        <v>29</v>
      </c>
      <c r="B2273" s="1" t="s">
        <v>65</v>
      </c>
      <c r="C2273" s="1">
        <v>0.97299999999999998</v>
      </c>
      <c r="D2273" s="1">
        <v>0.95399999999999996</v>
      </c>
      <c r="E2273" s="4"/>
      <c r="G2273" t="str">
        <f>VLOOKUP(A2273,Sheet2!A2:B307,2)</f>
        <v>Toisen asteen tutkinnon suorittaneet, naiset</v>
      </c>
      <c r="K2273" t="str">
        <f>VLOOKUP(B2273,Sheet2!A2:B307,2)</f>
        <v>Itsemurhan tutkinta</v>
      </c>
    </row>
    <row r="2274" spans="1:11" x14ac:dyDescent="0.2">
      <c r="A2274" s="1" t="s">
        <v>29</v>
      </c>
      <c r="B2274" s="1" t="s">
        <v>39</v>
      </c>
      <c r="C2274" s="1">
        <v>0.96799999999999997</v>
      </c>
      <c r="D2274" s="1">
        <v>0.97499999999999998</v>
      </c>
      <c r="E2274" s="3">
        <v>0.85699999999999998</v>
      </c>
      <c r="G2274" t="str">
        <f>VLOOKUP(A2274,Sheet2!A2:B307,2)</f>
        <v>Toisen asteen tutkinnon suorittaneet, naiset</v>
      </c>
      <c r="K2274" t="str">
        <f>VLOOKUP(B2274,Sheet2!A2:B307,2)</f>
        <v>Jalostuksen työllinen työvoima</v>
      </c>
    </row>
    <row r="2275" spans="1:11" x14ac:dyDescent="0.2">
      <c r="A2275" s="1" t="s">
        <v>29</v>
      </c>
      <c r="B2275" s="1" t="s">
        <v>37</v>
      </c>
      <c r="C2275" s="1">
        <v>0.96899999999999997</v>
      </c>
      <c r="D2275" s="1">
        <v>0.97799999999999998</v>
      </c>
      <c r="E2275" s="4"/>
      <c r="G2275" t="str">
        <f>VLOOKUP(A2275,Sheet2!A2:B307,2)</f>
        <v>Toisen asteen tutkinnon suorittaneet, naiset</v>
      </c>
      <c r="K2275" t="str">
        <f>VLOOKUP(B2275,Sheet2!A2:B307,2)</f>
        <v>Jalostuksen työpaikat</v>
      </c>
    </row>
    <row r="2276" spans="1:11" x14ac:dyDescent="0.2">
      <c r="A2276" s="1" t="s">
        <v>29</v>
      </c>
      <c r="B2276" s="1" t="s">
        <v>64</v>
      </c>
      <c r="C2276" s="1">
        <v>0.97</v>
      </c>
      <c r="D2276" s="1">
        <v>0.95899999999999996</v>
      </c>
      <c r="E2276" s="4"/>
      <c r="G2276" t="str">
        <f>VLOOKUP(A2276,Sheet2!A2:B307,2)</f>
        <v>Toisen asteen tutkinnon suorittaneet, naiset</v>
      </c>
      <c r="K2276" t="str">
        <f>VLOOKUP(B2276,Sheet2!A2:B307,2)</f>
        <v>Kokonaan perusturvan varassa, asuntoväestö lapsia</v>
      </c>
    </row>
    <row r="2277" spans="1:11" x14ac:dyDescent="0.2">
      <c r="A2277" s="1" t="s">
        <v>29</v>
      </c>
      <c r="B2277" s="1" t="s">
        <v>61</v>
      </c>
      <c r="C2277" s="1">
        <v>0.99099999999999999</v>
      </c>
      <c r="D2277" s="1">
        <v>0.98899999999999999</v>
      </c>
      <c r="E2277" s="4"/>
      <c r="G2277" t="str">
        <f>VLOOKUP(A2277,Sheet2!A2:B307,2)</f>
        <v>Toisen asteen tutkinnon suorittaneet, naiset</v>
      </c>
      <c r="K2277" t="str">
        <f>VLOOKUP(B2277,Sheet2!A2:B307,2)</f>
        <v>Kokonaan perusturvan varassa, koko asuntoväestö</v>
      </c>
    </row>
    <row r="2278" spans="1:11" x14ac:dyDescent="0.2">
      <c r="A2278" s="1" t="s">
        <v>29</v>
      </c>
      <c r="B2278" s="1" t="s">
        <v>44</v>
      </c>
      <c r="C2278" s="1">
        <v>0.94599999999999995</v>
      </c>
      <c r="D2278" s="1">
        <v>0.93899999999999995</v>
      </c>
      <c r="E2278" s="4"/>
      <c r="G2278" t="str">
        <f>VLOOKUP(A2278,Sheet2!A2:B307,2)</f>
        <v>Toisen asteen tutkinnon suorittaneet, naiset</v>
      </c>
      <c r="K2278" t="str">
        <f>VLOOKUP(B2278,Sheet2!A2:B307,2)</f>
        <v>Päästöt yhteensä pl. LULUCF-sektori</v>
      </c>
    </row>
    <row r="2279" spans="1:11" x14ac:dyDescent="0.2">
      <c r="A2279" s="1" t="s">
        <v>29</v>
      </c>
      <c r="B2279" s="1" t="s">
        <v>38</v>
      </c>
      <c r="C2279" s="1">
        <v>0.96299999999999997</v>
      </c>
      <c r="D2279" s="1">
        <v>0.95699999999999996</v>
      </c>
      <c r="E2279" s="4"/>
      <c r="G2279" t="str">
        <f>VLOOKUP(A2279,Sheet2!A2:B307,2)</f>
        <v>Toisen asteen tutkinnon suorittaneet, naiset</v>
      </c>
      <c r="K2279" t="str">
        <f>VLOOKUP(B2279,Sheet2!A2:B307,2)</f>
        <v>Palvelujen työpaikat</v>
      </c>
    </row>
    <row r="2280" spans="1:11" x14ac:dyDescent="0.2">
      <c r="A2280" s="1" t="s">
        <v>29</v>
      </c>
      <c r="B2280" s="1" t="s">
        <v>40</v>
      </c>
      <c r="C2280" s="1">
        <v>0.97399999999999998</v>
      </c>
      <c r="D2280" s="1">
        <v>0.97199999999999998</v>
      </c>
      <c r="E2280" s="4"/>
      <c r="G2280" t="str">
        <f>VLOOKUP(A2280,Sheet2!A2:B307,2)</f>
        <v>Toisen asteen tutkinnon suorittaneet, naiset</v>
      </c>
      <c r="K2280" t="str">
        <f>VLOOKUP(B2280,Sheet2!A2:B307,2)</f>
        <v>Palvelutoimialojen työllinen työvoima</v>
      </c>
    </row>
    <row r="2281" spans="1:11" x14ac:dyDescent="0.2">
      <c r="A2281" s="1" t="s">
        <v>29</v>
      </c>
      <c r="B2281" s="1" t="s">
        <v>63</v>
      </c>
      <c r="C2281" s="1">
        <v>0.99199999999999999</v>
      </c>
      <c r="D2281" s="1">
        <v>0.99</v>
      </c>
      <c r="E2281" s="4"/>
      <c r="G2281" t="str">
        <f>VLOOKUP(A2281,Sheet2!A2:B307,2)</f>
        <v>Toisen asteen tutkinnon suorittaneet, naiset</v>
      </c>
      <c r="K2281" t="str">
        <f>VLOOKUP(B2281,Sheet2!A2:B307,2)</f>
        <v>Perusturvan osuus yli puolet tuloista, koko asuntoväestö</v>
      </c>
    </row>
    <row r="2282" spans="1:11" x14ac:dyDescent="0.2">
      <c r="A2282" s="1" t="s">
        <v>29</v>
      </c>
      <c r="B2282" s="1" t="s">
        <v>59</v>
      </c>
      <c r="C2282" s="1">
        <v>0.98799999999999999</v>
      </c>
      <c r="D2282" s="1">
        <v>0.99099999999999999</v>
      </c>
      <c r="E2282" s="3">
        <v>0.81899999999999995</v>
      </c>
      <c r="G2282" t="str">
        <f>VLOOKUP(A2282,Sheet2!A2:B307,2)</f>
        <v>Toisen asteen tutkinnon suorittaneet, naiset</v>
      </c>
      <c r="K2282" t="str">
        <f>VLOOKUP(B2282,Sheet2!A2:B307,2)</f>
        <v>Pienituloisten henkilöiden lukumäärä asuntoväestössä</v>
      </c>
    </row>
    <row r="2283" spans="1:11" x14ac:dyDescent="0.2">
      <c r="A2283" s="1" t="s">
        <v>29</v>
      </c>
      <c r="B2283" s="1" t="s">
        <v>60</v>
      </c>
      <c r="C2283" s="1">
        <v>0.99</v>
      </c>
      <c r="D2283" s="1">
        <v>0.99199999999999999</v>
      </c>
      <c r="E2283" s="4"/>
      <c r="G2283" t="str">
        <f>VLOOKUP(A2283,Sheet2!A2:B307,2)</f>
        <v>Toisen asteen tutkinnon suorittaneet, naiset</v>
      </c>
      <c r="K2283" t="str">
        <f>VLOOKUP(B2283,Sheet2!A2:B307,2)</f>
        <v>Pienituloisten lasten lukumäärä asuntoväestössä</v>
      </c>
    </row>
    <row r="2284" spans="1:11" x14ac:dyDescent="0.2">
      <c r="A2284" s="1" t="s">
        <v>29</v>
      </c>
      <c r="B2284" s="1" t="s">
        <v>62</v>
      </c>
      <c r="C2284" s="1">
        <v>0.98799999999999999</v>
      </c>
      <c r="D2284" s="1">
        <v>0.98299999999999998</v>
      </c>
      <c r="E2284" s="4"/>
      <c r="G2284" t="str">
        <f>VLOOKUP(A2284,Sheet2!A2:B307,2)</f>
        <v>Toisen asteen tutkinnon suorittaneet, naiset</v>
      </c>
      <c r="K2284" t="str">
        <f>VLOOKUP(B2284,Sheet2!A2:B307,2)</f>
        <v>Pitkittyneesti perusturvan varassa,  koko asuntoväestö</v>
      </c>
    </row>
    <row r="2285" spans="1:11" x14ac:dyDescent="0.2">
      <c r="A2285" s="1" t="s">
        <v>29</v>
      </c>
      <c r="B2285" s="1" t="s">
        <v>69</v>
      </c>
      <c r="C2285" s="1">
        <v>0.98099999999999998</v>
      </c>
      <c r="D2285" s="1">
        <v>0.98799999999999999</v>
      </c>
      <c r="E2285" s="4"/>
      <c r="G2285" t="str">
        <f>VLOOKUP(A2285,Sheet2!A2:B307,2)</f>
        <v>Toisen asteen tutkinnon suorittaneet, naiset</v>
      </c>
      <c r="K2285" t="str">
        <f>VLOOKUP(B2285,Sheet2!A2:B307,2)</f>
        <v>Rattijuopumukset yhteensä, miehet</v>
      </c>
    </row>
    <row r="2286" spans="1:11" x14ac:dyDescent="0.2">
      <c r="A2286" s="1" t="s">
        <v>29</v>
      </c>
      <c r="B2286" s="1" t="s">
        <v>31</v>
      </c>
      <c r="C2286" s="1">
        <v>0.98299999999999998</v>
      </c>
      <c r="D2286" s="1">
        <v>0.98099999999999998</v>
      </c>
      <c r="E2286" s="2"/>
      <c r="G2286" t="str">
        <f>VLOOKUP(A2286,Sheet2!A2:B307,2)</f>
        <v>Toisen asteen tutkinnon suorittaneet, naiset</v>
      </c>
      <c r="K2286" t="str">
        <f>VLOOKUP(B2286,Sheet2!A2:B307,2)</f>
        <v>Työlliset, 18-64-vuotiaat</v>
      </c>
    </row>
    <row r="2287" spans="1:11" x14ac:dyDescent="0.2">
      <c r="A2287" s="1" t="s">
        <v>29</v>
      </c>
      <c r="B2287" s="1" t="s">
        <v>33</v>
      </c>
      <c r="C2287" s="1">
        <v>0.995</v>
      </c>
      <c r="D2287" s="1">
        <v>0.995</v>
      </c>
      <c r="E2287" s="4"/>
      <c r="G2287" t="str">
        <f>VLOOKUP(A2287,Sheet2!A2:B307,2)</f>
        <v>Toisen asteen tutkinnon suorittaneet, naiset</v>
      </c>
      <c r="K2287" t="str">
        <f>VLOOKUP(B2287,Sheet2!A2:B307,2)</f>
        <v>Työttömät, 18-64-vuotiaat</v>
      </c>
    </row>
    <row r="2288" spans="1:11" x14ac:dyDescent="0.2">
      <c r="A2288" s="1" t="s">
        <v>29</v>
      </c>
      <c r="B2288" s="1" t="s">
        <v>47</v>
      </c>
      <c r="C2288" s="1">
        <v>0.90100000000000002</v>
      </c>
      <c r="D2288" s="1">
        <v>0.89400000000000002</v>
      </c>
      <c r="E2288" s="4"/>
      <c r="G2288" t="str">
        <f>VLOOKUP(A2288,Sheet2!A2:B307,2)</f>
        <v>Toisen asteen tutkinnon suorittaneet, naiset</v>
      </c>
      <c r="K2288" t="str">
        <f>VLOOKUP(B2288,Sheet2!A2:B307,2)</f>
        <v>Ulkomaalaistaustaisia</v>
      </c>
    </row>
    <row r="2289" spans="1:11" x14ac:dyDescent="0.2">
      <c r="A2289" s="1" t="s">
        <v>29</v>
      </c>
      <c r="B2289" s="1" t="s">
        <v>46</v>
      </c>
      <c r="C2289" s="1">
        <v>0.91200000000000003</v>
      </c>
      <c r="D2289" s="1">
        <v>0.90500000000000003</v>
      </c>
      <c r="G2289" t="str">
        <f>VLOOKUP(A2289,Sheet2!A2:B307,2)</f>
        <v>Toisen asteen tutkinnon suorittaneet, naiset</v>
      </c>
      <c r="K2289" t="str">
        <f>VLOOKUP(B2289,Sheet2!A2:B307,2)</f>
        <v>Ulkomailla syntyneitä</v>
      </c>
    </row>
    <row r="2290" spans="1:11" x14ac:dyDescent="0.2">
      <c r="A2290" s="1" t="s">
        <v>29</v>
      </c>
      <c r="B2290" s="1" t="s">
        <v>48</v>
      </c>
      <c r="C2290" s="1">
        <v>0.99</v>
      </c>
      <c r="D2290" s="1">
        <v>0.98699999999999999</v>
      </c>
      <c r="E2290" s="2"/>
      <c r="G2290" t="str">
        <f>VLOOKUP(A2290,Sheet2!A2:B307,2)</f>
        <v>Toisen asteen tutkinnon suorittaneet, naiset</v>
      </c>
      <c r="K2290" t="str">
        <f>VLOOKUP(B2290,Sheet2!A2:B307,2)</f>
        <v>Väestö taajamissa</v>
      </c>
    </row>
    <row r="2291" spans="1:11" x14ac:dyDescent="0.2">
      <c r="A2291" s="1" t="s">
        <v>29</v>
      </c>
      <c r="B2291" s="1" t="s">
        <v>73</v>
      </c>
      <c r="C2291" s="1">
        <v>0.98099999999999998</v>
      </c>
      <c r="D2291" s="1">
        <v>0.98599999999999999</v>
      </c>
      <c r="E2291" s="2"/>
      <c r="G2291" t="str">
        <f>VLOOKUP(A2291,Sheet2!A2:B307,2)</f>
        <v>Toisen asteen tutkinnon suorittaneet, naiset</v>
      </c>
      <c r="K2291" t="str">
        <f>VLOOKUP(B2291,Sheet2!A2:B307,2)</f>
        <v>Velallisten lkm</v>
      </c>
    </row>
    <row r="2292" spans="1:11" x14ac:dyDescent="0.2">
      <c r="A2292" s="1" t="s">
        <v>29</v>
      </c>
      <c r="B2292" s="1" t="s">
        <v>35</v>
      </c>
      <c r="C2292" s="1">
        <v>0.98099999999999998</v>
      </c>
      <c r="D2292" s="1">
        <v>0.97299999999999998</v>
      </c>
      <c r="E2292" s="4"/>
      <c r="G2292" t="str">
        <f>VLOOKUP(A2292,Sheet2!A2:B307,2)</f>
        <v>Toisen asteen tutkinnon suorittaneet, naiset</v>
      </c>
      <c r="K2292" t="str">
        <f>VLOOKUP(B2292,Sheet2!A2:B307,2)</f>
        <v>Yrittäjät</v>
      </c>
    </row>
    <row r="2293" spans="1:11" x14ac:dyDescent="0.2">
      <c r="A2293" s="1" t="s">
        <v>31</v>
      </c>
      <c r="B2293" s="1" t="s">
        <v>45</v>
      </c>
      <c r="C2293" s="1">
        <v>0.996</v>
      </c>
      <c r="D2293" s="1">
        <v>0.997</v>
      </c>
      <c r="E2293" s="4"/>
      <c r="G2293" t="str">
        <f>VLOOKUP(A2293,Sheet2!A2:B307,2)</f>
        <v>Työlliset, 18-64-vuotiaat</v>
      </c>
      <c r="K2293">
        <f>VLOOKUP(B2293,Sheet2!A2:B307,2)</f>
        <v>0</v>
      </c>
    </row>
    <row r="2294" spans="1:11" x14ac:dyDescent="0.2">
      <c r="A2294" s="1" t="s">
        <v>31</v>
      </c>
      <c r="B2294" s="1" t="s">
        <v>34</v>
      </c>
      <c r="C2294" s="1">
        <v>0.98499999999999999</v>
      </c>
      <c r="D2294" s="1">
        <v>0.99</v>
      </c>
      <c r="E2294" s="4"/>
      <c r="G2294" t="str">
        <f>VLOOKUP(A2294,Sheet2!A2:B307,2)</f>
        <v>Työlliset, 18-64-vuotiaat</v>
      </c>
      <c r="K2294" t="str">
        <f>VLOOKUP(B2294,Sheet2!A2:B307,2)</f>
        <v>0-14 -vuotiaat</v>
      </c>
    </row>
    <row r="2295" spans="1:11" x14ac:dyDescent="0.2">
      <c r="A2295" s="1" t="s">
        <v>31</v>
      </c>
      <c r="B2295" s="1" t="s">
        <v>41</v>
      </c>
      <c r="C2295" s="1">
        <v>0.96499999999999997</v>
      </c>
      <c r="D2295" s="1">
        <v>0.96</v>
      </c>
      <c r="E2295" s="4"/>
      <c r="G2295" t="str">
        <f>VLOOKUP(A2295,Sheet2!A2:B307,2)</f>
        <v>Työlliset, 18-64-vuotiaat</v>
      </c>
      <c r="K2295" t="str">
        <f>VLOOKUP(B2295,Sheet2!A2:B307,2)</f>
        <v>1.1.1.1 Tulovero ansiotulosta valtionverotuksessa (TVL 124§ 1 mom.)</v>
      </c>
    </row>
    <row r="2296" spans="1:11" x14ac:dyDescent="0.2">
      <c r="A2296" s="1" t="s">
        <v>31</v>
      </c>
      <c r="B2296" s="1" t="s">
        <v>42</v>
      </c>
      <c r="C2296" s="1">
        <v>0.96399999999999997</v>
      </c>
      <c r="D2296" s="1">
        <v>0.96</v>
      </c>
      <c r="E2296" s="3">
        <v>0.81499999999999995</v>
      </c>
      <c r="G2296" t="str">
        <f>VLOOKUP(A2296,Sheet2!A2:B307,2)</f>
        <v>Työlliset, 18-64-vuotiaat</v>
      </c>
      <c r="K2296" t="str">
        <f>VLOOKUP(B2296,Sheet2!A2:B307,2)</f>
        <v>1.1.1.2 Tulovero pääomatulosta valtionverotuksessa (TVL 124 § 2 mom.)</v>
      </c>
    </row>
    <row r="2297" spans="1:11" x14ac:dyDescent="0.2">
      <c r="A2297" s="1" t="s">
        <v>31</v>
      </c>
      <c r="B2297" s="1" t="s">
        <v>43</v>
      </c>
      <c r="C2297" s="1">
        <v>0.998</v>
      </c>
      <c r="D2297" s="1">
        <v>0.998</v>
      </c>
      <c r="E2297" s="3">
        <v>0.97099999999999997</v>
      </c>
      <c r="G2297" t="str">
        <f>VLOOKUP(A2297,Sheet2!A2:B307,2)</f>
        <v>Työlliset, 18-64-vuotiaat</v>
      </c>
      <c r="K2297" t="str">
        <f>VLOOKUP(B2297,Sheet2!A2:B307,2)</f>
        <v>1.1.2.1 Kunnallisvero kunnille</v>
      </c>
    </row>
    <row r="2298" spans="1:11" x14ac:dyDescent="0.2">
      <c r="A2298" s="1" t="s">
        <v>31</v>
      </c>
      <c r="B2298" s="1" t="s">
        <v>66</v>
      </c>
      <c r="C2298" s="1">
        <v>0.97399999999999998</v>
      </c>
      <c r="D2298" s="1">
        <v>0.98299999999999998</v>
      </c>
      <c r="E2298" s="4"/>
      <c r="G2298" t="str">
        <f>VLOOKUP(A2298,Sheet2!A2:B307,2)</f>
        <v>Työlliset, 18-64-vuotiaat</v>
      </c>
      <c r="K2298" t="str">
        <f>VLOOKUP(B2298,Sheet2!A2:B307,2)</f>
        <v>A Omaisuusrikokset, miehet</v>
      </c>
    </row>
    <row r="2299" spans="1:11" x14ac:dyDescent="0.2">
      <c r="A2299" s="1" t="s">
        <v>31</v>
      </c>
      <c r="B2299" s="1" t="s">
        <v>71</v>
      </c>
      <c r="C2299" s="1">
        <v>0.97699999999999998</v>
      </c>
      <c r="D2299" s="1">
        <v>0.98299999999999998</v>
      </c>
      <c r="E2299" s="2"/>
      <c r="G2299" t="str">
        <f>VLOOKUP(A2299,Sheet2!A2:B307,2)</f>
        <v>Työlliset, 18-64-vuotiaat</v>
      </c>
      <c r="K2299" t="str">
        <f>VLOOKUP(B2299,Sheet2!A2:B307,2)</f>
        <v>A Omaisuusrikokset, naiset</v>
      </c>
    </row>
    <row r="2300" spans="1:11" x14ac:dyDescent="0.2">
      <c r="A2300" s="1" t="s">
        <v>31</v>
      </c>
      <c r="B2300" s="1" t="s">
        <v>36</v>
      </c>
      <c r="C2300" s="1">
        <v>0.99199999999999999</v>
      </c>
      <c r="D2300" s="1">
        <v>0.99199999999999999</v>
      </c>
      <c r="E2300" s="3">
        <v>0.97699999999999998</v>
      </c>
      <c r="G2300" t="str">
        <f>VLOOKUP(A2300,Sheet2!A2:B307,2)</f>
        <v>Työlliset, 18-64-vuotiaat</v>
      </c>
      <c r="K2300" t="str">
        <f>VLOOKUP(B2300,Sheet2!A2:B307,2)</f>
        <v>Alueella olevien työpaikkojen lukumäärä</v>
      </c>
    </row>
    <row r="2301" spans="1:11" x14ac:dyDescent="0.2">
      <c r="A2301" s="1" t="s">
        <v>31</v>
      </c>
      <c r="B2301" s="1" t="s">
        <v>32</v>
      </c>
      <c r="C2301" s="1">
        <v>0.98299999999999998</v>
      </c>
      <c r="D2301" s="1">
        <v>0.98199999999999998</v>
      </c>
      <c r="E2301" s="3">
        <v>0.97499999999999998</v>
      </c>
      <c r="G2301" t="str">
        <f>VLOOKUP(A2301,Sheet2!A2:B307,2)</f>
        <v>Työlliset, 18-64-vuotiaat</v>
      </c>
      <c r="K2301" t="str">
        <f>VLOOKUP(B2301,Sheet2!A2:B307,2)</f>
        <v>Asuinkunnassa työssäkäyvät</v>
      </c>
    </row>
    <row r="2302" spans="1:11" x14ac:dyDescent="0.2">
      <c r="A2302" s="1" t="s">
        <v>31</v>
      </c>
      <c r="B2302" s="1" t="s">
        <v>55</v>
      </c>
      <c r="C2302" s="1">
        <v>0.998</v>
      </c>
      <c r="D2302" s="1">
        <v>0.998</v>
      </c>
      <c r="E2302" s="3">
        <v>-0.88500000000000001</v>
      </c>
      <c r="G2302" t="str">
        <f>VLOOKUP(A2302,Sheet2!A2:B307,2)</f>
        <v>Työlliset, 18-64-vuotiaat</v>
      </c>
      <c r="K2302" t="str">
        <f>VLOOKUP(B2302,Sheet2!A2:B307,2)</f>
        <v>Avioliiton solmineet miehet, puoliso eri sukupuolta</v>
      </c>
    </row>
    <row r="2303" spans="1:11" x14ac:dyDescent="0.2">
      <c r="A2303" s="1" t="s">
        <v>31</v>
      </c>
      <c r="B2303" s="1" t="s">
        <v>56</v>
      </c>
      <c r="C2303" s="1">
        <v>0.997</v>
      </c>
      <c r="D2303" s="1">
        <v>0.998</v>
      </c>
      <c r="E2303" s="1">
        <v>-0.89</v>
      </c>
      <c r="G2303" t="str">
        <f>VLOOKUP(A2303,Sheet2!A2:B307,2)</f>
        <v>Työlliset, 18-64-vuotiaat</v>
      </c>
      <c r="K2303" t="str">
        <f>VLOOKUP(B2303,Sheet2!A2:B307,2)</f>
        <v>Avioliiton solmineet naiset, puoliso eri sukupuolta</v>
      </c>
    </row>
    <row r="2304" spans="1:11" x14ac:dyDescent="0.2">
      <c r="A2304" s="1" t="s">
        <v>31</v>
      </c>
      <c r="B2304" s="1" t="s">
        <v>57</v>
      </c>
      <c r="C2304" s="1">
        <v>0.996</v>
      </c>
      <c r="D2304" s="1">
        <v>0.99399999999999999</v>
      </c>
      <c r="E2304" s="4"/>
      <c r="G2304" t="str">
        <f>VLOOKUP(A2304,Sheet2!A2:B307,2)</f>
        <v>Työlliset, 18-64-vuotiaat</v>
      </c>
      <c r="K2304" t="str">
        <f>VLOOKUP(B2304,Sheet2!A2:B307,2)</f>
        <v>Avioliitosta eronneet miehet, puoliso eri sukupuolta</v>
      </c>
    </row>
    <row r="2305" spans="1:11" x14ac:dyDescent="0.2">
      <c r="A2305" s="1" t="s">
        <v>31</v>
      </c>
      <c r="B2305" s="1" t="s">
        <v>58</v>
      </c>
      <c r="C2305" s="1">
        <v>0.996</v>
      </c>
      <c r="D2305" s="1">
        <v>0.99199999999999999</v>
      </c>
      <c r="E2305" s="2"/>
      <c r="G2305" t="str">
        <f>VLOOKUP(A2305,Sheet2!A2:B307,2)</f>
        <v>Työlliset, 18-64-vuotiaat</v>
      </c>
      <c r="K2305" t="str">
        <f>VLOOKUP(B2305,Sheet2!A2:B307,2)</f>
        <v>Avioliitosta eronneet naiset, puoliso eri sukupuolta</v>
      </c>
    </row>
    <row r="2306" spans="1:11" x14ac:dyDescent="0.2">
      <c r="A2306" s="1" t="s">
        <v>31</v>
      </c>
      <c r="B2306" s="1" t="s">
        <v>51</v>
      </c>
      <c r="C2306" s="1">
        <v>0.98599999999999999</v>
      </c>
      <c r="D2306" s="1">
        <v>0.99099999999999999</v>
      </c>
      <c r="G2306" t="str">
        <f>VLOOKUP(A2306,Sheet2!A2:B307,2)</f>
        <v>Työlliset, 18-64-vuotiaat</v>
      </c>
      <c r="K2306" t="str">
        <f>VLOOKUP(B2306,Sheet2!A2:B307,2)</f>
        <v>Aviopari tai rekisteröity pari ja lapsia, alle 3-v. lasten lkm perheissä</v>
      </c>
    </row>
    <row r="2307" spans="1:11" x14ac:dyDescent="0.2">
      <c r="A2307" s="1" t="s">
        <v>31</v>
      </c>
      <c r="B2307" s="1" t="s">
        <v>53</v>
      </c>
      <c r="C2307" s="1">
        <v>0.97899999999999998</v>
      </c>
      <c r="D2307" s="1">
        <v>0.98799999999999999</v>
      </c>
      <c r="E2307" s="4"/>
      <c r="G2307" t="str">
        <f>VLOOKUP(A2307,Sheet2!A2:B307,2)</f>
        <v>Työlliset, 18-64-vuotiaat</v>
      </c>
      <c r="K2307" t="str">
        <f>VLOOKUP(B2307,Sheet2!A2:B307,2)</f>
        <v>Aviopari tai rekisteröity pari ja lapsia, alle 7-v. lasten lkm perheissä</v>
      </c>
    </row>
    <row r="2308" spans="1:11" x14ac:dyDescent="0.2">
      <c r="A2308" s="1" t="s">
        <v>31</v>
      </c>
      <c r="B2308" s="1" t="s">
        <v>49</v>
      </c>
      <c r="C2308" s="1">
        <v>0.97799999999999998</v>
      </c>
      <c r="D2308" s="1">
        <v>0.98199999999999998</v>
      </c>
      <c r="E2308" s="4"/>
      <c r="G2308" t="str">
        <f>VLOOKUP(A2308,Sheet2!A2:B307,2)</f>
        <v>Työlliset, 18-64-vuotiaat</v>
      </c>
      <c r="K2308" t="str">
        <f>VLOOKUP(B2308,Sheet2!A2:B307,2)</f>
        <v>Aviopari tai rekisteröity pari ja lapsia, henkilöitä perheessä</v>
      </c>
    </row>
    <row r="2309" spans="1:11" x14ac:dyDescent="0.2">
      <c r="A2309" s="1" t="s">
        <v>31</v>
      </c>
      <c r="B2309" s="1" t="s">
        <v>52</v>
      </c>
      <c r="C2309" s="1">
        <v>0.99099999999999999</v>
      </c>
      <c r="D2309" s="1">
        <v>0.99399999999999999</v>
      </c>
      <c r="E2309" s="4"/>
      <c r="G2309" t="str">
        <f>VLOOKUP(A2309,Sheet2!A2:B307,2)</f>
        <v>Työlliset, 18-64-vuotiaat</v>
      </c>
      <c r="K2309" t="str">
        <f>VLOOKUP(B2309,Sheet2!A2:B307,2)</f>
        <v>Avopari ja lapsia, alle 3-v. lasten lkm perheissä</v>
      </c>
    </row>
    <row r="2310" spans="1:11" x14ac:dyDescent="0.2">
      <c r="A2310" s="1" t="s">
        <v>31</v>
      </c>
      <c r="B2310" s="1" t="s">
        <v>54</v>
      </c>
      <c r="C2310" s="1">
        <v>0.98799999999999999</v>
      </c>
      <c r="D2310" s="1">
        <v>0.99199999999999999</v>
      </c>
      <c r="E2310" s="4"/>
      <c r="G2310" t="str">
        <f>VLOOKUP(A2310,Sheet2!A2:B307,2)</f>
        <v>Työlliset, 18-64-vuotiaat</v>
      </c>
      <c r="K2310" t="str">
        <f>VLOOKUP(B2310,Sheet2!A2:B307,2)</f>
        <v>Avopari ja lapsia, alle 7-v. lasten lkm perheissä</v>
      </c>
    </row>
    <row r="2311" spans="1:11" x14ac:dyDescent="0.2">
      <c r="A2311" s="1" t="s">
        <v>31</v>
      </c>
      <c r="B2311" s="1" t="s">
        <v>50</v>
      </c>
      <c r="C2311" s="1">
        <v>0.98599999999999999</v>
      </c>
      <c r="D2311" s="1">
        <v>0.98899999999999999</v>
      </c>
      <c r="E2311" s="3">
        <v>0.88600000000000001</v>
      </c>
      <c r="G2311" t="str">
        <f>VLOOKUP(A2311,Sheet2!A2:B307,2)</f>
        <v>Työlliset, 18-64-vuotiaat</v>
      </c>
      <c r="K2311" t="str">
        <f>VLOOKUP(B2311,Sheet2!A2:B307,2)</f>
        <v>Avopari ja lapsia, henkilöitä perheessä</v>
      </c>
    </row>
    <row r="2312" spans="1:11" x14ac:dyDescent="0.2">
      <c r="A2312" s="1" t="s">
        <v>31</v>
      </c>
      <c r="B2312" s="1" t="s">
        <v>67</v>
      </c>
      <c r="C2312" s="1">
        <v>0.97399999999999998</v>
      </c>
      <c r="D2312" s="1">
        <v>0.97899999999999998</v>
      </c>
      <c r="E2312" s="4"/>
      <c r="G2312" t="str">
        <f>VLOOKUP(A2312,Sheet2!A2:B307,2)</f>
        <v>Työlliset, 18-64-vuotiaat</v>
      </c>
      <c r="K2312" t="str">
        <f>VLOOKUP(B2312,Sheet2!A2:B307,2)</f>
        <v>B Henkeen ja terveyteen kohdistuneet rikokset, miehet</v>
      </c>
    </row>
    <row r="2313" spans="1:11" x14ac:dyDescent="0.2">
      <c r="A2313" s="1" t="s">
        <v>31</v>
      </c>
      <c r="B2313" s="1" t="s">
        <v>72</v>
      </c>
      <c r="C2313" s="1">
        <v>0.97099999999999997</v>
      </c>
      <c r="D2313" s="1">
        <v>0.97199999999999998</v>
      </c>
      <c r="E2313" s="2"/>
      <c r="G2313" t="str">
        <f>VLOOKUP(A2313,Sheet2!A2:B307,2)</f>
        <v>Työlliset, 18-64-vuotiaat</v>
      </c>
      <c r="K2313" t="str">
        <f>VLOOKUP(B2313,Sheet2!A2:B307,2)</f>
        <v>B Henkeen ja terveyteen kohdistuneet rikokset, naiset</v>
      </c>
    </row>
    <row r="2314" spans="1:11" x14ac:dyDescent="0.2">
      <c r="A2314" s="1" t="s">
        <v>31</v>
      </c>
      <c r="B2314" s="1" t="s">
        <v>68</v>
      </c>
      <c r="C2314" s="1">
        <v>0.95299999999999996</v>
      </c>
      <c r="D2314" s="1">
        <v>0.96099999999999997</v>
      </c>
      <c r="E2314" s="4"/>
      <c r="G2314" t="str">
        <f>VLOOKUP(A2314,Sheet2!A2:B307,2)</f>
        <v>Työlliset, 18-64-vuotiaat</v>
      </c>
      <c r="K2314" t="str">
        <f>VLOOKUP(B2314,Sheet2!A2:B307,2)</f>
        <v>C Seksuaalirikokset, miehet</v>
      </c>
    </row>
    <row r="2315" spans="1:11" x14ac:dyDescent="0.2">
      <c r="A2315" s="1" t="s">
        <v>31</v>
      </c>
      <c r="B2315" s="1" t="s">
        <v>70</v>
      </c>
      <c r="C2315" s="1">
        <v>0.96299999999999997</v>
      </c>
      <c r="D2315" s="1">
        <v>0.97399999999999998</v>
      </c>
      <c r="E2315" s="3">
        <v>0.81699999999999995</v>
      </c>
      <c r="G2315" t="str">
        <f>VLOOKUP(A2315,Sheet2!A2:B307,2)</f>
        <v>Työlliset, 18-64-vuotiaat</v>
      </c>
      <c r="K2315" t="str">
        <f>VLOOKUP(B2315,Sheet2!A2:B307,2)</f>
        <v>Huumausainerikokset yhteensä, miehet</v>
      </c>
    </row>
    <row r="2316" spans="1:11" x14ac:dyDescent="0.2">
      <c r="A2316" s="1" t="s">
        <v>31</v>
      </c>
      <c r="B2316" s="1" t="s">
        <v>65</v>
      </c>
      <c r="C2316" s="1">
        <v>0.96299999999999997</v>
      </c>
      <c r="D2316" s="1">
        <v>0.92900000000000005</v>
      </c>
      <c r="E2316" s="4"/>
      <c r="G2316" t="str">
        <f>VLOOKUP(A2316,Sheet2!A2:B307,2)</f>
        <v>Työlliset, 18-64-vuotiaat</v>
      </c>
      <c r="K2316" t="str">
        <f>VLOOKUP(B2316,Sheet2!A2:B307,2)</f>
        <v>Itsemurhan tutkinta</v>
      </c>
    </row>
    <row r="2317" spans="1:11" x14ac:dyDescent="0.2">
      <c r="A2317" s="1" t="s">
        <v>31</v>
      </c>
      <c r="B2317" s="1" t="s">
        <v>39</v>
      </c>
      <c r="C2317" s="1">
        <v>0.94899999999999995</v>
      </c>
      <c r="D2317" s="1">
        <v>0.95199999999999996</v>
      </c>
      <c r="E2317" s="3">
        <v>0.94299999999999995</v>
      </c>
      <c r="G2317" t="str">
        <f>VLOOKUP(A2317,Sheet2!A2:B307,2)</f>
        <v>Työlliset, 18-64-vuotiaat</v>
      </c>
      <c r="K2317" t="str">
        <f>VLOOKUP(B2317,Sheet2!A2:B307,2)</f>
        <v>Jalostuksen työllinen työvoima</v>
      </c>
    </row>
    <row r="2318" spans="1:11" x14ac:dyDescent="0.2">
      <c r="A2318" s="1" t="s">
        <v>31</v>
      </c>
      <c r="B2318" s="1" t="s">
        <v>37</v>
      </c>
      <c r="C2318" s="1">
        <v>0.95199999999999996</v>
      </c>
      <c r="D2318" s="1">
        <v>0.95899999999999996</v>
      </c>
      <c r="E2318" s="3">
        <v>0.878</v>
      </c>
      <c r="G2318" t="str">
        <f>VLOOKUP(A2318,Sheet2!A2:B307,2)</f>
        <v>Työlliset, 18-64-vuotiaat</v>
      </c>
      <c r="K2318" t="str">
        <f>VLOOKUP(B2318,Sheet2!A2:B307,2)</f>
        <v>Jalostuksen työpaikat</v>
      </c>
    </row>
    <row r="2319" spans="1:11" x14ac:dyDescent="0.2">
      <c r="A2319" s="1" t="s">
        <v>31</v>
      </c>
      <c r="B2319" s="1" t="s">
        <v>64</v>
      </c>
      <c r="C2319" s="1">
        <v>0.99</v>
      </c>
      <c r="D2319" s="1">
        <v>0.98899999999999999</v>
      </c>
      <c r="E2319" s="2"/>
      <c r="G2319" t="str">
        <f>VLOOKUP(A2319,Sheet2!A2:B307,2)</f>
        <v>Työlliset, 18-64-vuotiaat</v>
      </c>
      <c r="K2319" t="str">
        <f>VLOOKUP(B2319,Sheet2!A2:B307,2)</f>
        <v>Kokonaan perusturvan varassa, asuntoväestö lapsia</v>
      </c>
    </row>
    <row r="2320" spans="1:11" x14ac:dyDescent="0.2">
      <c r="A2320" s="1" t="s">
        <v>31</v>
      </c>
      <c r="B2320" s="1" t="s">
        <v>61</v>
      </c>
      <c r="C2320" s="1">
        <v>0.98299999999999998</v>
      </c>
      <c r="D2320" s="1">
        <v>0.98699999999999999</v>
      </c>
      <c r="E2320" s="2"/>
      <c r="G2320" t="str">
        <f>VLOOKUP(A2320,Sheet2!A2:B307,2)</f>
        <v>Työlliset, 18-64-vuotiaat</v>
      </c>
      <c r="K2320" t="str">
        <f>VLOOKUP(B2320,Sheet2!A2:B307,2)</f>
        <v>Kokonaan perusturvan varassa, koko asuntoväestö</v>
      </c>
    </row>
    <row r="2321" spans="1:11" x14ac:dyDescent="0.2">
      <c r="A2321" s="1" t="s">
        <v>31</v>
      </c>
      <c r="B2321" s="1" t="s">
        <v>44</v>
      </c>
      <c r="C2321" s="1">
        <v>0.92</v>
      </c>
      <c r="D2321" s="1">
        <v>0.90500000000000003</v>
      </c>
      <c r="E2321" s="2"/>
      <c r="G2321" t="str">
        <f>VLOOKUP(A2321,Sheet2!A2:B307,2)</f>
        <v>Työlliset, 18-64-vuotiaat</v>
      </c>
      <c r="K2321" t="str">
        <f>VLOOKUP(B2321,Sheet2!A2:B307,2)</f>
        <v>Päästöt yhteensä pl. LULUCF-sektori</v>
      </c>
    </row>
    <row r="2322" spans="1:11" x14ac:dyDescent="0.2">
      <c r="A2322" s="1" t="s">
        <v>31</v>
      </c>
      <c r="B2322" s="1" t="s">
        <v>38</v>
      </c>
      <c r="C2322" s="1">
        <v>0.98599999999999999</v>
      </c>
      <c r="D2322" s="1">
        <v>0.98599999999999999</v>
      </c>
      <c r="E2322" s="3">
        <v>0.97399999999999998</v>
      </c>
      <c r="G2322" t="str">
        <f>VLOOKUP(A2322,Sheet2!A2:B307,2)</f>
        <v>Työlliset, 18-64-vuotiaat</v>
      </c>
      <c r="K2322" t="str">
        <f>VLOOKUP(B2322,Sheet2!A2:B307,2)</f>
        <v>Palvelujen työpaikat</v>
      </c>
    </row>
    <row r="2323" spans="1:11" x14ac:dyDescent="0.2">
      <c r="A2323" s="1" t="s">
        <v>31</v>
      </c>
      <c r="B2323" s="1" t="s">
        <v>40</v>
      </c>
      <c r="C2323" s="1">
        <v>0.998</v>
      </c>
      <c r="D2323" s="1">
        <v>0.999</v>
      </c>
      <c r="E2323" s="1">
        <v>0.998</v>
      </c>
      <c r="G2323" t="str">
        <f>VLOOKUP(A2323,Sheet2!A2:B307,2)</f>
        <v>Työlliset, 18-64-vuotiaat</v>
      </c>
      <c r="K2323" t="str">
        <f>VLOOKUP(B2323,Sheet2!A2:B307,2)</f>
        <v>Palvelutoimialojen työllinen työvoima</v>
      </c>
    </row>
    <row r="2324" spans="1:11" x14ac:dyDescent="0.2">
      <c r="A2324" s="1" t="s">
        <v>31</v>
      </c>
      <c r="B2324" s="1" t="s">
        <v>63</v>
      </c>
      <c r="C2324" s="1">
        <v>0.98099999999999998</v>
      </c>
      <c r="D2324" s="1">
        <v>0.98599999999999999</v>
      </c>
      <c r="E2324" s="4"/>
      <c r="G2324" t="str">
        <f>VLOOKUP(A2324,Sheet2!A2:B307,2)</f>
        <v>Työlliset, 18-64-vuotiaat</v>
      </c>
      <c r="K2324" t="str">
        <f>VLOOKUP(B2324,Sheet2!A2:B307,2)</f>
        <v>Perusturvan osuus yli puolet tuloista, koko asuntoväestö</v>
      </c>
    </row>
    <row r="2325" spans="1:11" x14ac:dyDescent="0.2">
      <c r="A2325" s="1" t="s">
        <v>31</v>
      </c>
      <c r="B2325" s="1" t="s">
        <v>59</v>
      </c>
      <c r="C2325" s="1">
        <v>0.95499999999999996</v>
      </c>
      <c r="D2325" s="1">
        <v>0.96299999999999997</v>
      </c>
      <c r="E2325" s="3">
        <v>0.95</v>
      </c>
      <c r="G2325" t="str">
        <f>VLOOKUP(A2325,Sheet2!A2:B307,2)</f>
        <v>Työlliset, 18-64-vuotiaat</v>
      </c>
      <c r="K2325" t="str">
        <f>VLOOKUP(B2325,Sheet2!A2:B307,2)</f>
        <v>Pienituloisten henkilöiden lukumäärä asuntoväestössä</v>
      </c>
    </row>
    <row r="2326" spans="1:11" x14ac:dyDescent="0.2">
      <c r="A2326" s="1" t="s">
        <v>31</v>
      </c>
      <c r="B2326" s="1" t="s">
        <v>60</v>
      </c>
      <c r="C2326" s="1">
        <v>0.97199999999999998</v>
      </c>
      <c r="D2326" s="1">
        <v>0.98499999999999999</v>
      </c>
      <c r="E2326" s="3">
        <v>0.88400000000000001</v>
      </c>
      <c r="G2326" t="str">
        <f>VLOOKUP(A2326,Sheet2!A2:B307,2)</f>
        <v>Työlliset, 18-64-vuotiaat</v>
      </c>
      <c r="K2326" t="str">
        <f>VLOOKUP(B2326,Sheet2!A2:B307,2)</f>
        <v>Pienituloisten lasten lukumäärä asuntoväestössä</v>
      </c>
    </row>
    <row r="2327" spans="1:11" x14ac:dyDescent="0.2">
      <c r="A2327" s="1" t="s">
        <v>31</v>
      </c>
      <c r="B2327" s="1" t="s">
        <v>62</v>
      </c>
      <c r="C2327" s="1">
        <v>0.98299999999999998</v>
      </c>
      <c r="D2327" s="1">
        <v>0.98799999999999999</v>
      </c>
      <c r="E2327" s="1">
        <v>0.878</v>
      </c>
      <c r="G2327" t="str">
        <f>VLOOKUP(A2327,Sheet2!A2:B307,2)</f>
        <v>Työlliset, 18-64-vuotiaat</v>
      </c>
      <c r="K2327" t="str">
        <f>VLOOKUP(B2327,Sheet2!A2:B307,2)</f>
        <v>Pitkittyneesti perusturvan varassa,  koko asuntoväestö</v>
      </c>
    </row>
    <row r="2328" spans="1:11" x14ac:dyDescent="0.2">
      <c r="A2328" s="1" t="s">
        <v>31</v>
      </c>
      <c r="B2328" s="1" t="s">
        <v>69</v>
      </c>
      <c r="C2328" s="1">
        <v>0.95899999999999996</v>
      </c>
      <c r="D2328" s="1">
        <v>0.97799999999999998</v>
      </c>
      <c r="E2328" s="2"/>
      <c r="G2328" t="str">
        <f>VLOOKUP(A2328,Sheet2!A2:B307,2)</f>
        <v>Työlliset, 18-64-vuotiaat</v>
      </c>
      <c r="K2328" t="str">
        <f>VLOOKUP(B2328,Sheet2!A2:B307,2)</f>
        <v>Rattijuopumukset yhteensä, miehet</v>
      </c>
    </row>
    <row r="2329" spans="1:11" x14ac:dyDescent="0.2">
      <c r="A2329" s="1" t="s">
        <v>31</v>
      </c>
      <c r="B2329" s="1" t="s">
        <v>47</v>
      </c>
      <c r="C2329" s="1">
        <v>0.95799999999999996</v>
      </c>
      <c r="D2329" s="1">
        <v>0.95699999999999996</v>
      </c>
      <c r="E2329" s="3">
        <v>0.93400000000000005</v>
      </c>
      <c r="G2329" t="str">
        <f>VLOOKUP(A2329,Sheet2!A2:B307,2)</f>
        <v>Työlliset, 18-64-vuotiaat</v>
      </c>
      <c r="K2329" t="str">
        <f>VLOOKUP(B2329,Sheet2!A2:B307,2)</f>
        <v>Ulkomaalaistaustaisia</v>
      </c>
    </row>
    <row r="2330" spans="1:11" x14ac:dyDescent="0.2">
      <c r="A2330" s="1" t="s">
        <v>31</v>
      </c>
      <c r="B2330" s="1" t="s">
        <v>46</v>
      </c>
      <c r="C2330" s="1">
        <v>0.96599999999999997</v>
      </c>
      <c r="D2330" s="1">
        <v>0.96499999999999997</v>
      </c>
      <c r="E2330" s="3">
        <v>0.93400000000000005</v>
      </c>
      <c r="G2330" t="str">
        <f>VLOOKUP(A2330,Sheet2!A2:B307,2)</f>
        <v>Työlliset, 18-64-vuotiaat</v>
      </c>
      <c r="K2330" t="str">
        <f>VLOOKUP(B2330,Sheet2!A2:B307,2)</f>
        <v>Ulkomailla syntyneitä</v>
      </c>
    </row>
    <row r="2331" spans="1:11" x14ac:dyDescent="0.2">
      <c r="A2331" s="1" t="s">
        <v>31</v>
      </c>
      <c r="B2331" s="1" t="s">
        <v>73</v>
      </c>
      <c r="C2331" s="1">
        <v>0.995</v>
      </c>
      <c r="D2331" s="1">
        <v>0.996</v>
      </c>
      <c r="E2331" s="2"/>
      <c r="G2331" t="str">
        <f>VLOOKUP(A2331,Sheet2!A2:B307,2)</f>
        <v>Työlliset, 18-64-vuotiaat</v>
      </c>
      <c r="K2331" t="str">
        <f>VLOOKUP(B2331,Sheet2!A2:B307,2)</f>
        <v>Velallisten lkm</v>
      </c>
    </row>
    <row r="2332" spans="1:11" x14ac:dyDescent="0.2">
      <c r="A2332" s="1" t="s">
        <v>31</v>
      </c>
      <c r="B2332" s="1" t="s">
        <v>35</v>
      </c>
      <c r="C2332" s="1">
        <v>0.99199999999999999</v>
      </c>
      <c r="D2332" s="1">
        <v>0.99399999999999999</v>
      </c>
      <c r="E2332" s="3">
        <v>0.93500000000000005</v>
      </c>
      <c r="G2332" t="str">
        <f>VLOOKUP(A2332,Sheet2!A2:B307,2)</f>
        <v>Työlliset, 18-64-vuotiaat</v>
      </c>
      <c r="K2332" t="str">
        <f>VLOOKUP(B2332,Sheet2!A2:B307,2)</f>
        <v>Yrittäjät</v>
      </c>
    </row>
    <row r="2333" spans="1:11" x14ac:dyDescent="0.2">
      <c r="A2333" s="1" t="s">
        <v>33</v>
      </c>
      <c r="B2333" s="1" t="s">
        <v>45</v>
      </c>
      <c r="C2333" s="1">
        <v>0.97599999999999998</v>
      </c>
      <c r="D2333" s="1">
        <v>0.97399999999999998</v>
      </c>
      <c r="E2333" s="1">
        <v>0.92400000000000004</v>
      </c>
      <c r="G2333" t="str">
        <f>VLOOKUP(A2333,Sheet2!A2:B307,2)</f>
        <v>Työttömät, 18-64-vuotiaat</v>
      </c>
      <c r="K2333">
        <f>VLOOKUP(B2333,Sheet2!A2:B307,2)</f>
        <v>0</v>
      </c>
    </row>
    <row r="2334" spans="1:11" x14ac:dyDescent="0.2">
      <c r="A2334" s="1" t="s">
        <v>33</v>
      </c>
      <c r="B2334" s="1" t="s">
        <v>34</v>
      </c>
      <c r="C2334" s="1">
        <v>0.96499999999999997</v>
      </c>
      <c r="D2334" s="1">
        <v>0.97</v>
      </c>
      <c r="E2334" s="4"/>
      <c r="G2334" t="str">
        <f>VLOOKUP(A2334,Sheet2!A2:B307,2)</f>
        <v>Työttömät, 18-64-vuotiaat</v>
      </c>
      <c r="K2334" t="str">
        <f>VLOOKUP(B2334,Sheet2!A2:B307,2)</f>
        <v>0-14 -vuotiaat</v>
      </c>
    </row>
    <row r="2335" spans="1:11" x14ac:dyDescent="0.2">
      <c r="A2335" s="1" t="s">
        <v>33</v>
      </c>
      <c r="B2335" s="1" t="s">
        <v>41</v>
      </c>
      <c r="C2335" s="1">
        <v>0.89500000000000002</v>
      </c>
      <c r="D2335" s="1">
        <v>0.90400000000000003</v>
      </c>
      <c r="G2335" t="str">
        <f>VLOOKUP(A2335,Sheet2!A2:B307,2)</f>
        <v>Työttömät, 18-64-vuotiaat</v>
      </c>
      <c r="K2335" t="str">
        <f>VLOOKUP(B2335,Sheet2!A2:B307,2)</f>
        <v>1.1.1.1 Tulovero ansiotulosta valtionverotuksessa (TVL 124§ 1 mom.)</v>
      </c>
    </row>
    <row r="2336" spans="1:11" x14ac:dyDescent="0.2">
      <c r="A2336" s="1" t="s">
        <v>33</v>
      </c>
      <c r="B2336" s="1" t="s">
        <v>42</v>
      </c>
      <c r="C2336" s="1">
        <v>0.90500000000000003</v>
      </c>
      <c r="D2336" s="1">
        <v>0.91800000000000004</v>
      </c>
      <c r="E2336" s="4"/>
      <c r="G2336" t="str">
        <f>VLOOKUP(A2336,Sheet2!A2:B307,2)</f>
        <v>Työttömät, 18-64-vuotiaat</v>
      </c>
      <c r="K2336" t="str">
        <f>VLOOKUP(B2336,Sheet2!A2:B307,2)</f>
        <v>1.1.1.2 Tulovero pääomatulosta valtionverotuksessa (TVL 124 § 2 mom.)</v>
      </c>
    </row>
    <row r="2337" spans="1:11" x14ac:dyDescent="0.2">
      <c r="A2337" s="1" t="s">
        <v>33</v>
      </c>
      <c r="B2337" s="1" t="s">
        <v>43</v>
      </c>
      <c r="C2337" s="1">
        <v>0.96699999999999997</v>
      </c>
      <c r="D2337" s="1">
        <v>0.97399999999999998</v>
      </c>
      <c r="E2337" s="3">
        <v>-0.85499999999999998</v>
      </c>
      <c r="G2337" t="str">
        <f>VLOOKUP(A2337,Sheet2!A2:B307,2)</f>
        <v>Työttömät, 18-64-vuotiaat</v>
      </c>
      <c r="K2337" t="str">
        <f>VLOOKUP(B2337,Sheet2!A2:B307,2)</f>
        <v>1.1.2.1 Kunnallisvero kunnille</v>
      </c>
    </row>
    <row r="2338" spans="1:11" x14ac:dyDescent="0.2">
      <c r="A2338" s="1" t="s">
        <v>33</v>
      </c>
      <c r="B2338" s="1" t="s">
        <v>66</v>
      </c>
      <c r="C2338" s="1">
        <v>0.95299999999999996</v>
      </c>
      <c r="D2338" s="1">
        <v>0.98299999999999998</v>
      </c>
      <c r="E2338" s="4"/>
      <c r="G2338" t="str">
        <f>VLOOKUP(A2338,Sheet2!A2:B307,2)</f>
        <v>Työttömät, 18-64-vuotiaat</v>
      </c>
      <c r="K2338" t="str">
        <f>VLOOKUP(B2338,Sheet2!A2:B307,2)</f>
        <v>A Omaisuusrikokset, miehet</v>
      </c>
    </row>
    <row r="2339" spans="1:11" x14ac:dyDescent="0.2">
      <c r="A2339" s="1" t="s">
        <v>33</v>
      </c>
      <c r="B2339" s="1" t="s">
        <v>71</v>
      </c>
      <c r="C2339" s="1">
        <v>0.96399999999999997</v>
      </c>
      <c r="D2339" s="1">
        <v>0.97899999999999998</v>
      </c>
      <c r="E2339" s="4"/>
      <c r="G2339" t="str">
        <f>VLOOKUP(A2339,Sheet2!A2:B307,2)</f>
        <v>Työttömät, 18-64-vuotiaat</v>
      </c>
      <c r="K2339" t="str">
        <f>VLOOKUP(B2339,Sheet2!A2:B307,2)</f>
        <v>A Omaisuusrikokset, naiset</v>
      </c>
    </row>
    <row r="2340" spans="1:11" x14ac:dyDescent="0.2">
      <c r="A2340" s="1" t="s">
        <v>33</v>
      </c>
      <c r="B2340" s="1" t="s">
        <v>36</v>
      </c>
      <c r="C2340" s="1">
        <v>0.96799999999999997</v>
      </c>
      <c r="D2340" s="1">
        <v>0.97699999999999998</v>
      </c>
      <c r="E2340" s="3">
        <v>-0.873</v>
      </c>
      <c r="G2340" t="str">
        <f>VLOOKUP(A2340,Sheet2!A2:B307,2)</f>
        <v>Työttömät, 18-64-vuotiaat</v>
      </c>
      <c r="K2340" t="str">
        <f>VLOOKUP(B2340,Sheet2!A2:B307,2)</f>
        <v>Alueella olevien työpaikkojen lukumäärä</v>
      </c>
    </row>
    <row r="2341" spans="1:11" x14ac:dyDescent="0.2">
      <c r="A2341" s="1" t="s">
        <v>33</v>
      </c>
      <c r="B2341" s="1" t="s">
        <v>55</v>
      </c>
      <c r="C2341" s="1">
        <v>0.97899999999999998</v>
      </c>
      <c r="D2341" s="1">
        <v>0.98199999999999998</v>
      </c>
      <c r="E2341" s="3">
        <v>0.93</v>
      </c>
      <c r="G2341" t="str">
        <f>VLOOKUP(A2341,Sheet2!A2:B307,2)</f>
        <v>Työttömät, 18-64-vuotiaat</v>
      </c>
      <c r="K2341" t="str">
        <f>VLOOKUP(B2341,Sheet2!A2:B307,2)</f>
        <v>Avioliiton solmineet miehet, puoliso eri sukupuolta</v>
      </c>
    </row>
    <row r="2342" spans="1:11" x14ac:dyDescent="0.2">
      <c r="A2342" s="1" t="s">
        <v>33</v>
      </c>
      <c r="B2342" s="1" t="s">
        <v>56</v>
      </c>
      <c r="C2342" s="1">
        <v>0.97699999999999998</v>
      </c>
      <c r="D2342" s="1">
        <v>0.98199999999999998</v>
      </c>
      <c r="E2342" s="3">
        <v>0.92200000000000004</v>
      </c>
      <c r="G2342" t="str">
        <f>VLOOKUP(A2342,Sheet2!A2:B307,2)</f>
        <v>Työttömät, 18-64-vuotiaat</v>
      </c>
      <c r="K2342" t="str">
        <f>VLOOKUP(B2342,Sheet2!A2:B307,2)</f>
        <v>Avioliiton solmineet naiset, puoliso eri sukupuolta</v>
      </c>
    </row>
    <row r="2343" spans="1:11" x14ac:dyDescent="0.2">
      <c r="A2343" s="1" t="s">
        <v>33</v>
      </c>
      <c r="B2343" s="1" t="s">
        <v>57</v>
      </c>
      <c r="C2343" s="1">
        <v>0.97899999999999998</v>
      </c>
      <c r="D2343" s="1">
        <v>0.98299999999999998</v>
      </c>
      <c r="E2343" s="4"/>
      <c r="G2343" t="str">
        <f>VLOOKUP(A2343,Sheet2!A2:B307,2)</f>
        <v>Työttömät, 18-64-vuotiaat</v>
      </c>
      <c r="K2343" t="str">
        <f>VLOOKUP(B2343,Sheet2!A2:B307,2)</f>
        <v>Avioliitosta eronneet miehet, puoliso eri sukupuolta</v>
      </c>
    </row>
    <row r="2344" spans="1:11" x14ac:dyDescent="0.2">
      <c r="A2344" s="1" t="s">
        <v>33</v>
      </c>
      <c r="B2344" s="1" t="s">
        <v>58</v>
      </c>
      <c r="C2344" s="1">
        <v>0.98299999999999998</v>
      </c>
      <c r="D2344" s="1">
        <v>0.98399999999999999</v>
      </c>
      <c r="E2344" s="4"/>
      <c r="G2344" t="str">
        <f>VLOOKUP(A2344,Sheet2!A2:B307,2)</f>
        <v>Työttömät, 18-64-vuotiaat</v>
      </c>
      <c r="K2344" t="str">
        <f>VLOOKUP(B2344,Sheet2!A2:B307,2)</f>
        <v>Avioliitosta eronneet naiset, puoliso eri sukupuolta</v>
      </c>
    </row>
    <row r="2345" spans="1:11" x14ac:dyDescent="0.2">
      <c r="A2345" s="1" t="s">
        <v>33</v>
      </c>
      <c r="B2345" s="1" t="s">
        <v>51</v>
      </c>
      <c r="C2345" s="1">
        <v>0.96099999999999997</v>
      </c>
      <c r="D2345" s="1">
        <v>0.96299999999999997</v>
      </c>
      <c r="E2345" s="3">
        <v>0.88600000000000001</v>
      </c>
      <c r="G2345" t="str">
        <f>VLOOKUP(A2345,Sheet2!A2:B307,2)</f>
        <v>Työttömät, 18-64-vuotiaat</v>
      </c>
      <c r="K2345" t="str">
        <f>VLOOKUP(B2345,Sheet2!A2:B307,2)</f>
        <v>Aviopari tai rekisteröity pari ja lapsia, alle 3-v. lasten lkm perheissä</v>
      </c>
    </row>
    <row r="2346" spans="1:11" x14ac:dyDescent="0.2">
      <c r="A2346" s="1" t="s">
        <v>33</v>
      </c>
      <c r="B2346" s="1" t="s">
        <v>53</v>
      </c>
      <c r="C2346" s="1">
        <v>0.95599999999999996</v>
      </c>
      <c r="D2346" s="1">
        <v>0.96099999999999997</v>
      </c>
      <c r="E2346" s="4"/>
      <c r="G2346" t="str">
        <f>VLOOKUP(A2346,Sheet2!A2:B307,2)</f>
        <v>Työttömät, 18-64-vuotiaat</v>
      </c>
      <c r="K2346" t="str">
        <f>VLOOKUP(B2346,Sheet2!A2:B307,2)</f>
        <v>Aviopari tai rekisteröity pari ja lapsia, alle 7-v. lasten lkm perheissä</v>
      </c>
    </row>
    <row r="2347" spans="1:11" x14ac:dyDescent="0.2">
      <c r="A2347" s="1" t="s">
        <v>33</v>
      </c>
      <c r="B2347" s="1" t="s">
        <v>49</v>
      </c>
      <c r="C2347" s="1">
        <v>0.95399999999999996</v>
      </c>
      <c r="D2347" s="3">
        <v>0.95799999999999996</v>
      </c>
      <c r="E2347" s="4"/>
      <c r="G2347" t="str">
        <f>VLOOKUP(A2347,Sheet2!A2:B307,2)</f>
        <v>Työttömät, 18-64-vuotiaat</v>
      </c>
      <c r="K2347" t="str">
        <f>VLOOKUP(B2347,Sheet2!A2:B307,2)</f>
        <v>Aviopari tai rekisteröity pari ja lapsia, henkilöitä perheessä</v>
      </c>
    </row>
    <row r="2348" spans="1:11" x14ac:dyDescent="0.2">
      <c r="A2348" s="1" t="s">
        <v>33</v>
      </c>
      <c r="B2348" s="1" t="s">
        <v>52</v>
      </c>
      <c r="C2348" s="1">
        <v>0.98399999999999999</v>
      </c>
      <c r="D2348" s="1">
        <v>0.98499999999999999</v>
      </c>
      <c r="E2348" s="4"/>
      <c r="G2348" t="str">
        <f>VLOOKUP(A2348,Sheet2!A2:B307,2)</f>
        <v>Työttömät, 18-64-vuotiaat</v>
      </c>
      <c r="K2348" t="str">
        <f>VLOOKUP(B2348,Sheet2!A2:B307,2)</f>
        <v>Avopari ja lapsia, alle 3-v. lasten lkm perheissä</v>
      </c>
    </row>
    <row r="2349" spans="1:11" x14ac:dyDescent="0.2">
      <c r="A2349" s="1" t="s">
        <v>33</v>
      </c>
      <c r="B2349" s="1" t="s">
        <v>54</v>
      </c>
      <c r="C2349" s="1">
        <v>0.97899999999999998</v>
      </c>
      <c r="D2349" s="1">
        <v>0.98299999999999998</v>
      </c>
      <c r="E2349" s="4"/>
      <c r="G2349" t="str">
        <f>VLOOKUP(A2349,Sheet2!A2:B307,2)</f>
        <v>Työttömät, 18-64-vuotiaat</v>
      </c>
      <c r="K2349" t="str">
        <f>VLOOKUP(B2349,Sheet2!A2:B307,2)</f>
        <v>Avopari ja lapsia, alle 7-v. lasten lkm perheissä</v>
      </c>
    </row>
    <row r="2350" spans="1:11" x14ac:dyDescent="0.2">
      <c r="A2350" s="1" t="s">
        <v>33</v>
      </c>
      <c r="B2350" s="1" t="s">
        <v>50</v>
      </c>
      <c r="C2350" s="1">
        <v>0.97399999999999998</v>
      </c>
      <c r="D2350" s="1">
        <v>0.97899999999999998</v>
      </c>
      <c r="E2350" s="4"/>
      <c r="G2350" t="str">
        <f>VLOOKUP(A2350,Sheet2!A2:B307,2)</f>
        <v>Työttömät, 18-64-vuotiaat</v>
      </c>
      <c r="K2350" t="str">
        <f>VLOOKUP(B2350,Sheet2!A2:B307,2)</f>
        <v>Avopari ja lapsia, henkilöitä perheessä</v>
      </c>
    </row>
    <row r="2351" spans="1:11" x14ac:dyDescent="0.2">
      <c r="A2351" s="1" t="s">
        <v>33</v>
      </c>
      <c r="B2351" s="1" t="s">
        <v>67</v>
      </c>
      <c r="C2351" s="1">
        <v>0.96899999999999997</v>
      </c>
      <c r="D2351" s="1">
        <v>0.98499999999999999</v>
      </c>
      <c r="E2351" s="4"/>
      <c r="G2351" t="str">
        <f>VLOOKUP(A2351,Sheet2!A2:B307,2)</f>
        <v>Työttömät, 18-64-vuotiaat</v>
      </c>
      <c r="K2351" t="str">
        <f>VLOOKUP(B2351,Sheet2!A2:B307,2)</f>
        <v>B Henkeen ja terveyteen kohdistuneet rikokset, miehet</v>
      </c>
    </row>
    <row r="2352" spans="1:11" x14ac:dyDescent="0.2">
      <c r="A2352" s="1" t="s">
        <v>33</v>
      </c>
      <c r="B2352" s="1" t="s">
        <v>72</v>
      </c>
      <c r="C2352" s="1">
        <v>0.95299999999999996</v>
      </c>
      <c r="D2352" s="1">
        <v>0.97699999999999998</v>
      </c>
      <c r="E2352" s="4"/>
      <c r="G2352" t="str">
        <f>VLOOKUP(A2352,Sheet2!A2:B307,2)</f>
        <v>Työttömät, 18-64-vuotiaat</v>
      </c>
      <c r="K2352" t="str">
        <f>VLOOKUP(B2352,Sheet2!A2:B307,2)</f>
        <v>B Henkeen ja terveyteen kohdistuneet rikokset, naiset</v>
      </c>
    </row>
    <row r="2353" spans="1:11" x14ac:dyDescent="0.2">
      <c r="A2353" s="1" t="s">
        <v>33</v>
      </c>
      <c r="B2353" s="1" t="s">
        <v>68</v>
      </c>
      <c r="C2353" s="1">
        <v>0.95499999999999996</v>
      </c>
      <c r="D2353" s="1">
        <v>0.94399999999999995</v>
      </c>
      <c r="E2353" s="4"/>
      <c r="G2353" t="str">
        <f>VLOOKUP(A2353,Sheet2!A2:B307,2)</f>
        <v>Työttömät, 18-64-vuotiaat</v>
      </c>
      <c r="K2353" t="str">
        <f>VLOOKUP(B2353,Sheet2!A2:B307,2)</f>
        <v>C Seksuaalirikokset, miehet</v>
      </c>
    </row>
    <row r="2354" spans="1:11" x14ac:dyDescent="0.2">
      <c r="A2354" s="1" t="s">
        <v>33</v>
      </c>
      <c r="B2354" s="1" t="s">
        <v>70</v>
      </c>
      <c r="C2354" s="1">
        <v>0.94599999999999995</v>
      </c>
      <c r="D2354" s="1">
        <v>0.96299999999999997</v>
      </c>
      <c r="E2354" s="4"/>
      <c r="G2354" t="str">
        <f>VLOOKUP(A2354,Sheet2!A2:B307,2)</f>
        <v>Työttömät, 18-64-vuotiaat</v>
      </c>
      <c r="K2354" t="str">
        <f>VLOOKUP(B2354,Sheet2!A2:B307,2)</f>
        <v>Huumausainerikokset yhteensä, miehet</v>
      </c>
    </row>
    <row r="2355" spans="1:11" x14ac:dyDescent="0.2">
      <c r="A2355" s="1" t="s">
        <v>33</v>
      </c>
      <c r="B2355" s="1" t="s">
        <v>65</v>
      </c>
      <c r="C2355" s="1">
        <v>0.96699999999999997</v>
      </c>
      <c r="D2355" s="1">
        <v>0.95399999999999996</v>
      </c>
      <c r="G2355" t="str">
        <f>VLOOKUP(A2355,Sheet2!A2:B307,2)</f>
        <v>Työttömät, 18-64-vuotiaat</v>
      </c>
      <c r="K2355" t="str">
        <f>VLOOKUP(B2355,Sheet2!A2:B307,2)</f>
        <v>Itsemurhan tutkinta</v>
      </c>
    </row>
    <row r="2356" spans="1:11" x14ac:dyDescent="0.2">
      <c r="A2356" s="1" t="s">
        <v>33</v>
      </c>
      <c r="B2356" s="1" t="s">
        <v>39</v>
      </c>
      <c r="C2356" s="1">
        <v>0.96099999999999997</v>
      </c>
      <c r="D2356" s="1">
        <v>0.95899999999999996</v>
      </c>
      <c r="E2356" s="3">
        <v>-0.87</v>
      </c>
      <c r="G2356" t="str">
        <f>VLOOKUP(A2356,Sheet2!A2:B307,2)</f>
        <v>Työttömät, 18-64-vuotiaat</v>
      </c>
      <c r="K2356" t="str">
        <f>VLOOKUP(B2356,Sheet2!A2:B307,2)</f>
        <v>Jalostuksen työllinen työvoima</v>
      </c>
    </row>
    <row r="2357" spans="1:11" x14ac:dyDescent="0.2">
      <c r="A2357" s="1" t="s">
        <v>33</v>
      </c>
      <c r="B2357" s="1" t="s">
        <v>37</v>
      </c>
      <c r="C2357" s="1">
        <v>0.96499999999999997</v>
      </c>
      <c r="D2357" s="1">
        <v>0.96599999999999997</v>
      </c>
      <c r="G2357" t="str">
        <f>VLOOKUP(A2357,Sheet2!A2:B307,2)</f>
        <v>Työttömät, 18-64-vuotiaat</v>
      </c>
      <c r="K2357" t="str">
        <f>VLOOKUP(B2357,Sheet2!A2:B307,2)</f>
        <v>Jalostuksen työpaikat</v>
      </c>
    </row>
    <row r="2358" spans="1:11" x14ac:dyDescent="0.2">
      <c r="A2358" s="1" t="s">
        <v>33</v>
      </c>
      <c r="B2358" s="1" t="s">
        <v>64</v>
      </c>
      <c r="C2358" s="1">
        <v>0.96599999999999997</v>
      </c>
      <c r="D2358" s="1">
        <v>0.96499999999999997</v>
      </c>
      <c r="E2358" s="4"/>
      <c r="G2358" t="str">
        <f>VLOOKUP(A2358,Sheet2!A2:B307,2)</f>
        <v>Työttömät, 18-64-vuotiaat</v>
      </c>
      <c r="K2358" t="str">
        <f>VLOOKUP(B2358,Sheet2!A2:B307,2)</f>
        <v>Kokonaan perusturvan varassa, asuntoväestö lapsia</v>
      </c>
    </row>
    <row r="2359" spans="1:11" x14ac:dyDescent="0.2">
      <c r="A2359" s="1" t="s">
        <v>33</v>
      </c>
      <c r="B2359" s="1" t="s">
        <v>61</v>
      </c>
      <c r="C2359" s="1">
        <v>0.99199999999999999</v>
      </c>
      <c r="D2359" s="1">
        <v>0.99399999999999999</v>
      </c>
      <c r="G2359" t="str">
        <f>VLOOKUP(A2359,Sheet2!A2:B307,2)</f>
        <v>Työttömät, 18-64-vuotiaat</v>
      </c>
      <c r="K2359" t="str">
        <f>VLOOKUP(B2359,Sheet2!A2:B307,2)</f>
        <v>Kokonaan perusturvan varassa, koko asuntoväestö</v>
      </c>
    </row>
    <row r="2360" spans="1:11" x14ac:dyDescent="0.2">
      <c r="A2360" s="1" t="s">
        <v>33</v>
      </c>
      <c r="B2360" s="1" t="s">
        <v>44</v>
      </c>
      <c r="C2360" s="1">
        <v>0.93200000000000005</v>
      </c>
      <c r="D2360" s="1">
        <v>0.91900000000000004</v>
      </c>
      <c r="G2360" t="str">
        <f>VLOOKUP(A2360,Sheet2!A2:B307,2)</f>
        <v>Työttömät, 18-64-vuotiaat</v>
      </c>
      <c r="K2360" t="str">
        <f>VLOOKUP(B2360,Sheet2!A2:B307,2)</f>
        <v>Päästöt yhteensä pl. LULUCF-sektori</v>
      </c>
    </row>
    <row r="2361" spans="1:11" x14ac:dyDescent="0.2">
      <c r="A2361" s="1" t="s">
        <v>33</v>
      </c>
      <c r="B2361" s="1" t="s">
        <v>38</v>
      </c>
      <c r="C2361" s="1">
        <v>0.95499999999999996</v>
      </c>
      <c r="D2361" s="1">
        <v>0.96699999999999997</v>
      </c>
      <c r="E2361" s="3">
        <v>-0.872</v>
      </c>
      <c r="G2361" t="str">
        <f>VLOOKUP(A2361,Sheet2!A2:B307,2)</f>
        <v>Työttömät, 18-64-vuotiaat</v>
      </c>
      <c r="K2361" t="str">
        <f>VLOOKUP(B2361,Sheet2!A2:B307,2)</f>
        <v>Palvelujen työpaikat</v>
      </c>
    </row>
    <row r="2362" spans="1:11" x14ac:dyDescent="0.2">
      <c r="A2362" s="1" t="s">
        <v>33</v>
      </c>
      <c r="B2362" s="1" t="s">
        <v>40</v>
      </c>
      <c r="C2362" s="1">
        <v>0.96599999999999997</v>
      </c>
      <c r="D2362" s="1">
        <v>0.97599999999999998</v>
      </c>
      <c r="E2362" s="3">
        <v>-0.88900000000000001</v>
      </c>
      <c r="G2362" t="str">
        <f>VLOOKUP(A2362,Sheet2!A2:B307,2)</f>
        <v>Työttömät, 18-64-vuotiaat</v>
      </c>
      <c r="K2362" t="str">
        <f>VLOOKUP(B2362,Sheet2!A2:B307,2)</f>
        <v>Palvelutoimialojen työllinen työvoima</v>
      </c>
    </row>
    <row r="2363" spans="1:11" x14ac:dyDescent="0.2">
      <c r="A2363" s="1" t="s">
        <v>33</v>
      </c>
      <c r="B2363" s="1" t="s">
        <v>63</v>
      </c>
      <c r="C2363" s="1">
        <v>0.99399999999999999</v>
      </c>
      <c r="D2363" s="1">
        <v>0.996</v>
      </c>
      <c r="E2363" s="4"/>
      <c r="G2363" t="str">
        <f>VLOOKUP(A2363,Sheet2!A2:B307,2)</f>
        <v>Työttömät, 18-64-vuotiaat</v>
      </c>
      <c r="K2363" t="str">
        <f>VLOOKUP(B2363,Sheet2!A2:B307,2)</f>
        <v>Perusturvan osuus yli puolet tuloista, koko asuntoväestö</v>
      </c>
    </row>
    <row r="2364" spans="1:11" x14ac:dyDescent="0.2">
      <c r="A2364" s="1" t="s">
        <v>33</v>
      </c>
      <c r="B2364" s="1" t="s">
        <v>59</v>
      </c>
      <c r="C2364" s="1">
        <v>0.99299999999999999</v>
      </c>
      <c r="D2364" s="1">
        <v>0.99299999999999999</v>
      </c>
      <c r="E2364" s="3">
        <v>-0.85099999999999998</v>
      </c>
      <c r="G2364" t="str">
        <f>VLOOKUP(A2364,Sheet2!A2:B307,2)</f>
        <v>Työttömät, 18-64-vuotiaat</v>
      </c>
      <c r="K2364" t="str">
        <f>VLOOKUP(B2364,Sheet2!A2:B307,2)</f>
        <v>Pienituloisten henkilöiden lukumäärä asuntoväestössä</v>
      </c>
    </row>
    <row r="2365" spans="1:11" x14ac:dyDescent="0.2">
      <c r="A2365" s="1" t="s">
        <v>33</v>
      </c>
      <c r="B2365" s="1" t="s">
        <v>60</v>
      </c>
      <c r="C2365" s="1">
        <v>0.99099999999999999</v>
      </c>
      <c r="D2365" s="1">
        <v>0.99199999999999999</v>
      </c>
      <c r="E2365" s="4"/>
      <c r="G2365" t="str">
        <f>VLOOKUP(A2365,Sheet2!A2:B307,2)</f>
        <v>Työttömät, 18-64-vuotiaat</v>
      </c>
      <c r="K2365" t="str">
        <f>VLOOKUP(B2365,Sheet2!A2:B307,2)</f>
        <v>Pienituloisten lasten lukumäärä asuntoväestössä</v>
      </c>
    </row>
    <row r="2366" spans="1:11" x14ac:dyDescent="0.2">
      <c r="A2366" s="1" t="s">
        <v>33</v>
      </c>
      <c r="B2366" s="1" t="s">
        <v>62</v>
      </c>
      <c r="C2366" s="1">
        <v>0.98899999999999999</v>
      </c>
      <c r="D2366" s="1">
        <v>0.99099999999999999</v>
      </c>
      <c r="E2366" s="4"/>
      <c r="G2366" t="str">
        <f>VLOOKUP(A2366,Sheet2!A2:B307,2)</f>
        <v>Työttömät, 18-64-vuotiaat</v>
      </c>
      <c r="K2366" t="str">
        <f>VLOOKUP(B2366,Sheet2!A2:B307,2)</f>
        <v>Pitkittyneesti perusturvan varassa,  koko asuntoväestö</v>
      </c>
    </row>
    <row r="2367" spans="1:11" x14ac:dyDescent="0.2">
      <c r="A2367" s="1" t="s">
        <v>33</v>
      </c>
      <c r="B2367" s="1" t="s">
        <v>69</v>
      </c>
      <c r="C2367" s="1">
        <v>0.97299999999999998</v>
      </c>
      <c r="D2367" s="1">
        <v>0.98399999999999999</v>
      </c>
      <c r="E2367" s="4"/>
      <c r="G2367" t="str">
        <f>VLOOKUP(A2367,Sheet2!A2:B307,2)</f>
        <v>Työttömät, 18-64-vuotiaat</v>
      </c>
      <c r="K2367" t="str">
        <f>VLOOKUP(B2367,Sheet2!A2:B307,2)</f>
        <v>Rattijuopumukset yhteensä, miehet</v>
      </c>
    </row>
    <row r="2368" spans="1:11" x14ac:dyDescent="0.2">
      <c r="A2368" s="1" t="s">
        <v>33</v>
      </c>
      <c r="B2368" s="1" t="s">
        <v>47</v>
      </c>
      <c r="C2368" s="1">
        <v>0.88900000000000001</v>
      </c>
      <c r="D2368" s="1">
        <v>0.90200000000000002</v>
      </c>
      <c r="E2368" s="4"/>
      <c r="G2368" t="str">
        <f>VLOOKUP(A2368,Sheet2!A2:B307,2)</f>
        <v>Työttömät, 18-64-vuotiaat</v>
      </c>
      <c r="K2368" t="str">
        <f>VLOOKUP(B2368,Sheet2!A2:B307,2)</f>
        <v>Ulkomaalaistaustaisia</v>
      </c>
    </row>
    <row r="2369" spans="1:11" x14ac:dyDescent="0.2">
      <c r="A2369" s="1" t="s">
        <v>33</v>
      </c>
      <c r="B2369" s="1" t="s">
        <v>46</v>
      </c>
      <c r="C2369" s="1">
        <v>0.90100000000000002</v>
      </c>
      <c r="D2369" s="1">
        <v>0.91300000000000003</v>
      </c>
      <c r="E2369" s="4"/>
      <c r="G2369" t="str">
        <f>VLOOKUP(A2369,Sheet2!A2:B307,2)</f>
        <v>Työttömät, 18-64-vuotiaat</v>
      </c>
      <c r="K2369" t="str">
        <f>VLOOKUP(B2369,Sheet2!A2:B307,2)</f>
        <v>Ulkomailla syntyneitä</v>
      </c>
    </row>
    <row r="2370" spans="1:11" x14ac:dyDescent="0.2">
      <c r="A2370" s="1" t="s">
        <v>33</v>
      </c>
      <c r="B2370" s="1" t="s">
        <v>48</v>
      </c>
      <c r="C2370" s="1">
        <v>0.98399999999999999</v>
      </c>
      <c r="D2370" s="1">
        <v>0.98899999999999999</v>
      </c>
      <c r="E2370" s="4"/>
      <c r="G2370" t="str">
        <f>VLOOKUP(A2370,Sheet2!A2:B307,2)</f>
        <v>Työttömät, 18-64-vuotiaat</v>
      </c>
      <c r="K2370" t="str">
        <f>VLOOKUP(B2370,Sheet2!A2:B307,2)</f>
        <v>Väestö taajamissa</v>
      </c>
    </row>
    <row r="2371" spans="1:11" x14ac:dyDescent="0.2">
      <c r="A2371" s="1" t="s">
        <v>33</v>
      </c>
      <c r="B2371" s="1" t="s">
        <v>73</v>
      </c>
      <c r="C2371" s="1">
        <v>0.97199999999999998</v>
      </c>
      <c r="D2371" s="1">
        <v>0.98599999999999999</v>
      </c>
      <c r="E2371" s="4"/>
      <c r="G2371" t="str">
        <f>VLOOKUP(A2371,Sheet2!A2:B307,2)</f>
        <v>Työttömät, 18-64-vuotiaat</v>
      </c>
      <c r="K2371" t="str">
        <f>VLOOKUP(B2371,Sheet2!A2:B307,2)</f>
        <v>Velallisten lkm</v>
      </c>
    </row>
    <row r="2372" spans="1:11" x14ac:dyDescent="0.2">
      <c r="A2372" s="1" t="s">
        <v>33</v>
      </c>
      <c r="B2372" s="1" t="s">
        <v>35</v>
      </c>
      <c r="C2372" s="1">
        <v>0.96799999999999997</v>
      </c>
      <c r="D2372" s="1">
        <v>0.97099999999999997</v>
      </c>
      <c r="E2372" s="4"/>
      <c r="G2372" t="str">
        <f>VLOOKUP(A2372,Sheet2!A2:B307,2)</f>
        <v>Työttömät, 18-64-vuotiaat</v>
      </c>
      <c r="K2372" t="str">
        <f>VLOOKUP(B2372,Sheet2!A2:B307,2)</f>
        <v>Yrittäjät</v>
      </c>
    </row>
    <row r="2373" spans="1:11" x14ac:dyDescent="0.2">
      <c r="A2373" s="1" t="s">
        <v>47</v>
      </c>
      <c r="B2373" s="1" t="s">
        <v>66</v>
      </c>
      <c r="C2373" s="1">
        <v>0.95099999999999996</v>
      </c>
      <c r="D2373" s="1">
        <v>0.93200000000000005</v>
      </c>
      <c r="E2373" s="4"/>
      <c r="G2373" t="str">
        <f>VLOOKUP(A2373,Sheet2!A2:B307,2)</f>
        <v>Ulkomaalaistaustaisia</v>
      </c>
      <c r="K2373" t="str">
        <f>VLOOKUP(B2373,Sheet2!A2:B307,2)</f>
        <v>A Omaisuusrikokset, miehet</v>
      </c>
    </row>
    <row r="2374" spans="1:11" x14ac:dyDescent="0.2">
      <c r="A2374" s="1" t="s">
        <v>47</v>
      </c>
      <c r="B2374" s="1" t="s">
        <v>71</v>
      </c>
      <c r="C2374" s="1">
        <v>0.94499999999999995</v>
      </c>
      <c r="D2374" s="1">
        <v>0.93799999999999994</v>
      </c>
      <c r="E2374" s="4"/>
      <c r="G2374" t="str">
        <f>VLOOKUP(A2374,Sheet2!A2:B307,2)</f>
        <v>Ulkomaalaistaustaisia</v>
      </c>
      <c r="K2374" t="str">
        <f>VLOOKUP(B2374,Sheet2!A2:B307,2)</f>
        <v>A Omaisuusrikokset, naiset</v>
      </c>
    </row>
    <row r="2375" spans="1:11" x14ac:dyDescent="0.2">
      <c r="A2375" s="1" t="s">
        <v>47</v>
      </c>
      <c r="B2375" s="1" t="s">
        <v>55</v>
      </c>
      <c r="C2375" s="1">
        <v>0.95499999999999996</v>
      </c>
      <c r="D2375" s="1">
        <v>0.95599999999999996</v>
      </c>
      <c r="E2375" s="4"/>
      <c r="G2375" t="str">
        <f>VLOOKUP(A2375,Sheet2!A2:B307,2)</f>
        <v>Ulkomaalaistaustaisia</v>
      </c>
      <c r="K2375" t="str">
        <f>VLOOKUP(B2375,Sheet2!A2:B307,2)</f>
        <v>Avioliiton solmineet miehet, puoliso eri sukupuolta</v>
      </c>
    </row>
    <row r="2376" spans="1:11" x14ac:dyDescent="0.2">
      <c r="A2376" s="1" t="s">
        <v>47</v>
      </c>
      <c r="B2376" s="1" t="s">
        <v>56</v>
      </c>
      <c r="C2376" s="1">
        <v>0.95599999999999996</v>
      </c>
      <c r="D2376" s="1">
        <v>0.95499999999999996</v>
      </c>
      <c r="E2376" s="4"/>
      <c r="G2376" t="str">
        <f>VLOOKUP(A2376,Sheet2!A2:B307,2)</f>
        <v>Ulkomaalaistaustaisia</v>
      </c>
      <c r="K2376" t="str">
        <f>VLOOKUP(B2376,Sheet2!A2:B307,2)</f>
        <v>Avioliiton solmineet naiset, puoliso eri sukupuolta</v>
      </c>
    </row>
    <row r="2377" spans="1:11" x14ac:dyDescent="0.2">
      <c r="A2377" s="1" t="s">
        <v>47</v>
      </c>
      <c r="B2377" s="1" t="s">
        <v>57</v>
      </c>
      <c r="C2377" s="1">
        <v>0.94799999999999995</v>
      </c>
      <c r="D2377" s="1">
        <v>0.93700000000000006</v>
      </c>
      <c r="E2377" s="4"/>
      <c r="G2377" t="str">
        <f>VLOOKUP(A2377,Sheet2!A2:B307,2)</f>
        <v>Ulkomaalaistaustaisia</v>
      </c>
      <c r="K2377" t="str">
        <f>VLOOKUP(B2377,Sheet2!A2:B307,2)</f>
        <v>Avioliitosta eronneet miehet, puoliso eri sukupuolta</v>
      </c>
    </row>
    <row r="2378" spans="1:11" x14ac:dyDescent="0.2">
      <c r="A2378" s="1" t="s">
        <v>47</v>
      </c>
      <c r="B2378" s="1" t="s">
        <v>58</v>
      </c>
      <c r="C2378" s="1">
        <v>0.94499999999999995</v>
      </c>
      <c r="D2378" s="1">
        <v>0.93600000000000005</v>
      </c>
      <c r="E2378" s="4"/>
      <c r="G2378" t="str">
        <f>VLOOKUP(A2378,Sheet2!A2:B307,2)</f>
        <v>Ulkomaalaistaustaisia</v>
      </c>
      <c r="K2378" t="str">
        <f>VLOOKUP(B2378,Sheet2!A2:B307,2)</f>
        <v>Avioliitosta eronneet naiset, puoliso eri sukupuolta</v>
      </c>
    </row>
    <row r="2379" spans="1:11" x14ac:dyDescent="0.2">
      <c r="A2379" s="1" t="s">
        <v>47</v>
      </c>
      <c r="B2379" s="1" t="s">
        <v>51</v>
      </c>
      <c r="C2379" s="1">
        <v>0.93200000000000005</v>
      </c>
      <c r="D2379" s="1">
        <v>0.95499999999999996</v>
      </c>
      <c r="E2379" s="2"/>
      <c r="G2379" t="str">
        <f>VLOOKUP(A2379,Sheet2!A2:B307,2)</f>
        <v>Ulkomaalaistaustaisia</v>
      </c>
      <c r="K2379" t="str">
        <f>VLOOKUP(B2379,Sheet2!A2:B307,2)</f>
        <v>Aviopari tai rekisteröity pari ja lapsia, alle 3-v. lasten lkm perheissä</v>
      </c>
    </row>
    <row r="2380" spans="1:11" x14ac:dyDescent="0.2">
      <c r="A2380" s="1" t="s">
        <v>47</v>
      </c>
      <c r="B2380" s="1" t="s">
        <v>53</v>
      </c>
      <c r="C2380" s="1">
        <v>0.91500000000000004</v>
      </c>
      <c r="D2380" s="1">
        <v>0.94399999999999995</v>
      </c>
      <c r="E2380" s="4"/>
      <c r="G2380" t="str">
        <f>VLOOKUP(A2380,Sheet2!A2:B307,2)</f>
        <v>Ulkomaalaistaustaisia</v>
      </c>
      <c r="K2380" t="str">
        <f>VLOOKUP(B2380,Sheet2!A2:B307,2)</f>
        <v>Aviopari tai rekisteröity pari ja lapsia, alle 7-v. lasten lkm perheissä</v>
      </c>
    </row>
    <row r="2381" spans="1:11" x14ac:dyDescent="0.2">
      <c r="A2381" s="1" t="s">
        <v>47</v>
      </c>
      <c r="B2381" s="1" t="s">
        <v>49</v>
      </c>
      <c r="C2381" s="1">
        <v>0.91100000000000003</v>
      </c>
      <c r="D2381" s="1">
        <v>0.93100000000000005</v>
      </c>
      <c r="E2381" s="2"/>
      <c r="G2381" t="str">
        <f>VLOOKUP(A2381,Sheet2!A2:B307,2)</f>
        <v>Ulkomaalaistaustaisia</v>
      </c>
      <c r="K2381" t="str">
        <f>VLOOKUP(B2381,Sheet2!A2:B307,2)</f>
        <v>Aviopari tai rekisteröity pari ja lapsia, henkilöitä perheessä</v>
      </c>
    </row>
    <row r="2382" spans="1:11" x14ac:dyDescent="0.2">
      <c r="A2382" s="1" t="s">
        <v>47</v>
      </c>
      <c r="B2382" s="1" t="s">
        <v>52</v>
      </c>
      <c r="C2382" s="1">
        <v>0.91900000000000004</v>
      </c>
      <c r="D2382" s="1">
        <v>0.92800000000000005</v>
      </c>
      <c r="E2382" s="4"/>
      <c r="G2382" t="str">
        <f>VLOOKUP(A2382,Sheet2!A2:B307,2)</f>
        <v>Ulkomaalaistaustaisia</v>
      </c>
      <c r="K2382" t="str">
        <f>VLOOKUP(B2382,Sheet2!A2:B307,2)</f>
        <v>Avopari ja lapsia, alle 3-v. lasten lkm perheissä</v>
      </c>
    </row>
    <row r="2383" spans="1:11" x14ac:dyDescent="0.2">
      <c r="A2383" s="1" t="s">
        <v>47</v>
      </c>
      <c r="B2383" s="1" t="s">
        <v>54</v>
      </c>
      <c r="C2383" s="1">
        <v>0.91500000000000004</v>
      </c>
      <c r="D2383" s="1">
        <v>0.92400000000000004</v>
      </c>
      <c r="E2383" s="2"/>
      <c r="G2383" t="str">
        <f>VLOOKUP(A2383,Sheet2!A2:B307,2)</f>
        <v>Ulkomaalaistaustaisia</v>
      </c>
      <c r="K2383" t="str">
        <f>VLOOKUP(B2383,Sheet2!A2:B307,2)</f>
        <v>Avopari ja lapsia, alle 7-v. lasten lkm perheissä</v>
      </c>
    </row>
    <row r="2384" spans="1:11" x14ac:dyDescent="0.2">
      <c r="A2384" s="1" t="s">
        <v>47</v>
      </c>
      <c r="B2384" s="1" t="s">
        <v>50</v>
      </c>
      <c r="C2384" s="1">
        <v>0.91400000000000003</v>
      </c>
      <c r="D2384" s="1">
        <v>0.92100000000000004</v>
      </c>
      <c r="E2384" s="2"/>
      <c r="G2384" t="str">
        <f>VLOOKUP(A2384,Sheet2!A2:B307,2)</f>
        <v>Ulkomaalaistaustaisia</v>
      </c>
      <c r="K2384" t="str">
        <f>VLOOKUP(B2384,Sheet2!A2:B307,2)</f>
        <v>Avopari ja lapsia, henkilöitä perheessä</v>
      </c>
    </row>
    <row r="2385" spans="1:11" x14ac:dyDescent="0.2">
      <c r="A2385" s="1" t="s">
        <v>47</v>
      </c>
      <c r="B2385" s="1" t="s">
        <v>67</v>
      </c>
      <c r="C2385" s="1">
        <v>0.92500000000000004</v>
      </c>
      <c r="D2385" s="1">
        <v>0.90600000000000003</v>
      </c>
      <c r="E2385" s="4"/>
      <c r="G2385" t="str">
        <f>VLOOKUP(A2385,Sheet2!A2:B307,2)</f>
        <v>Ulkomaalaistaustaisia</v>
      </c>
      <c r="K2385" t="str">
        <f>VLOOKUP(B2385,Sheet2!A2:B307,2)</f>
        <v>B Henkeen ja terveyteen kohdistuneet rikokset, miehet</v>
      </c>
    </row>
    <row r="2386" spans="1:11" x14ac:dyDescent="0.2">
      <c r="A2386" s="1" t="s">
        <v>47</v>
      </c>
      <c r="B2386" s="1" t="s">
        <v>72</v>
      </c>
      <c r="C2386" s="1">
        <v>0.93899999999999995</v>
      </c>
      <c r="D2386" s="1">
        <v>0.89900000000000002</v>
      </c>
      <c r="E2386" s="4"/>
      <c r="G2386" t="str">
        <f>VLOOKUP(A2386,Sheet2!A2:B307,2)</f>
        <v>Ulkomaalaistaustaisia</v>
      </c>
      <c r="K2386" t="str">
        <f>VLOOKUP(B2386,Sheet2!A2:B307,2)</f>
        <v>B Henkeen ja terveyteen kohdistuneet rikokset, naiset</v>
      </c>
    </row>
    <row r="2387" spans="1:11" x14ac:dyDescent="0.2">
      <c r="A2387" s="1" t="s">
        <v>47</v>
      </c>
      <c r="B2387" s="1" t="s">
        <v>68</v>
      </c>
      <c r="C2387" s="1">
        <v>0.90600000000000003</v>
      </c>
      <c r="D2387" s="1">
        <v>0.91200000000000003</v>
      </c>
      <c r="E2387" s="4"/>
      <c r="G2387" t="str">
        <f>VLOOKUP(A2387,Sheet2!A2:B307,2)</f>
        <v>Ulkomaalaistaustaisia</v>
      </c>
      <c r="K2387" t="str">
        <f>VLOOKUP(B2387,Sheet2!A2:B307,2)</f>
        <v>C Seksuaalirikokset, miehet</v>
      </c>
    </row>
    <row r="2388" spans="1:11" x14ac:dyDescent="0.2">
      <c r="A2388" s="1" t="s">
        <v>47</v>
      </c>
      <c r="B2388" s="1" t="s">
        <v>70</v>
      </c>
      <c r="C2388" s="1">
        <v>0.94599999999999995</v>
      </c>
      <c r="D2388" s="1">
        <v>0.94299999999999995</v>
      </c>
      <c r="E2388" s="4"/>
      <c r="G2388" t="str">
        <f>VLOOKUP(A2388,Sheet2!A2:B307,2)</f>
        <v>Ulkomaalaistaustaisia</v>
      </c>
      <c r="K2388" t="str">
        <f>VLOOKUP(B2388,Sheet2!A2:B307,2)</f>
        <v>Huumausainerikokset yhteensä, miehet</v>
      </c>
    </row>
    <row r="2389" spans="1:11" x14ac:dyDescent="0.2">
      <c r="A2389" s="1" t="s">
        <v>47</v>
      </c>
      <c r="B2389" s="1" t="s">
        <v>65</v>
      </c>
      <c r="C2389" s="1">
        <v>0.90200000000000002</v>
      </c>
      <c r="D2389" s="1">
        <v>0.81899999999999995</v>
      </c>
      <c r="E2389" s="4"/>
      <c r="G2389" t="str">
        <f>VLOOKUP(A2389,Sheet2!A2:B307,2)</f>
        <v>Ulkomaalaistaustaisia</v>
      </c>
      <c r="K2389" t="str">
        <f>VLOOKUP(B2389,Sheet2!A2:B307,2)</f>
        <v>Itsemurhan tutkinta</v>
      </c>
    </row>
    <row r="2390" spans="1:11" x14ac:dyDescent="0.2">
      <c r="A2390" s="1" t="s">
        <v>47</v>
      </c>
      <c r="B2390" s="1" t="s">
        <v>64</v>
      </c>
      <c r="C2390" s="1">
        <v>0.97299999999999998</v>
      </c>
      <c r="D2390" s="1">
        <v>0.98</v>
      </c>
      <c r="E2390" s="4"/>
      <c r="G2390" t="str">
        <f>VLOOKUP(A2390,Sheet2!A2:B307,2)</f>
        <v>Ulkomaalaistaustaisia</v>
      </c>
      <c r="K2390" t="str">
        <f>VLOOKUP(B2390,Sheet2!A2:B307,2)</f>
        <v>Kokonaan perusturvan varassa, asuntoväestö lapsia</v>
      </c>
    </row>
    <row r="2391" spans="1:11" x14ac:dyDescent="0.2">
      <c r="A2391" s="1" t="s">
        <v>47</v>
      </c>
      <c r="B2391" s="1" t="s">
        <v>61</v>
      </c>
      <c r="C2391" s="1">
        <v>0.92700000000000005</v>
      </c>
      <c r="D2391" s="1">
        <v>0.92800000000000005</v>
      </c>
      <c r="E2391" s="4"/>
      <c r="G2391" t="str">
        <f>VLOOKUP(A2391,Sheet2!A2:B307,2)</f>
        <v>Ulkomaalaistaustaisia</v>
      </c>
      <c r="K2391" t="str">
        <f>VLOOKUP(B2391,Sheet2!A2:B307,2)</f>
        <v>Kokonaan perusturvan varassa, koko asuntoväestö</v>
      </c>
    </row>
    <row r="2392" spans="1:11" x14ac:dyDescent="0.2">
      <c r="A2392" s="1" t="s">
        <v>47</v>
      </c>
      <c r="B2392" s="1" t="s">
        <v>63</v>
      </c>
      <c r="C2392" s="1">
        <v>0.91600000000000004</v>
      </c>
      <c r="D2392" s="1">
        <v>0.92300000000000004</v>
      </c>
      <c r="E2392" s="4"/>
      <c r="G2392" t="str">
        <f>VLOOKUP(A2392,Sheet2!A2:B307,2)</f>
        <v>Ulkomaalaistaustaisia</v>
      </c>
      <c r="K2392" t="str">
        <f>VLOOKUP(B2392,Sheet2!A2:B307,2)</f>
        <v>Perusturvan osuus yli puolet tuloista, koko asuntoväestö</v>
      </c>
    </row>
    <row r="2393" spans="1:11" x14ac:dyDescent="0.2">
      <c r="A2393" s="1" t="s">
        <v>47</v>
      </c>
      <c r="B2393" s="1" t="s">
        <v>59</v>
      </c>
      <c r="C2393" s="1">
        <v>0.85899999999999999</v>
      </c>
      <c r="D2393" s="1">
        <v>0.86599999999999999</v>
      </c>
      <c r="E2393" s="3">
        <v>0.94299999999999995</v>
      </c>
      <c r="G2393" t="str">
        <f>VLOOKUP(A2393,Sheet2!A2:B307,2)</f>
        <v>Ulkomaalaistaustaisia</v>
      </c>
      <c r="K2393" t="str">
        <f>VLOOKUP(B2393,Sheet2!A2:B307,2)</f>
        <v>Pienituloisten henkilöiden lukumäärä asuntoväestössä</v>
      </c>
    </row>
    <row r="2394" spans="1:11" x14ac:dyDescent="0.2">
      <c r="A2394" s="1" t="s">
        <v>47</v>
      </c>
      <c r="B2394" s="1" t="s">
        <v>60</v>
      </c>
      <c r="C2394" s="1">
        <v>0.88800000000000001</v>
      </c>
      <c r="D2394" s="1">
        <v>0.91300000000000003</v>
      </c>
      <c r="E2394" s="3">
        <v>0.93400000000000005</v>
      </c>
      <c r="G2394" t="str">
        <f>VLOOKUP(A2394,Sheet2!A2:B307,2)</f>
        <v>Ulkomaalaistaustaisia</v>
      </c>
      <c r="K2394" t="str">
        <f>VLOOKUP(B2394,Sheet2!A2:B307,2)</f>
        <v>Pienituloisten lasten lukumäärä asuntoväestössä</v>
      </c>
    </row>
    <row r="2395" spans="1:11" x14ac:dyDescent="0.2">
      <c r="A2395" s="1" t="s">
        <v>47</v>
      </c>
      <c r="B2395" s="1" t="s">
        <v>62</v>
      </c>
      <c r="C2395" s="1">
        <v>0.93400000000000005</v>
      </c>
      <c r="D2395" s="1">
        <v>0.93799999999999994</v>
      </c>
      <c r="E2395" s="3">
        <v>0.879</v>
      </c>
      <c r="G2395" t="str">
        <f>VLOOKUP(A2395,Sheet2!A2:B307,2)</f>
        <v>Ulkomaalaistaustaisia</v>
      </c>
      <c r="K2395" t="str">
        <f>VLOOKUP(B2395,Sheet2!A2:B307,2)</f>
        <v>Pitkittyneesti perusturvan varassa,  koko asuntoväestö</v>
      </c>
    </row>
    <row r="2396" spans="1:11" x14ac:dyDescent="0.2">
      <c r="A2396" s="1" t="s">
        <v>47</v>
      </c>
      <c r="B2396" s="1" t="s">
        <v>69</v>
      </c>
      <c r="C2396" s="1">
        <v>0.88600000000000001</v>
      </c>
      <c r="D2396" s="1">
        <v>0.91</v>
      </c>
      <c r="E2396" s="4"/>
      <c r="G2396" t="str">
        <f>VLOOKUP(A2396,Sheet2!A2:B307,2)</f>
        <v>Ulkomaalaistaustaisia</v>
      </c>
      <c r="K2396" t="str">
        <f>VLOOKUP(B2396,Sheet2!A2:B307,2)</f>
        <v>Rattijuopumukset yhteensä, miehet</v>
      </c>
    </row>
    <row r="2397" spans="1:11" x14ac:dyDescent="0.2">
      <c r="A2397" s="1" t="s">
        <v>47</v>
      </c>
      <c r="B2397" s="1" t="s">
        <v>48</v>
      </c>
      <c r="C2397" s="1">
        <v>0.94499999999999995</v>
      </c>
      <c r="D2397" s="1">
        <v>0.94599999999999995</v>
      </c>
      <c r="E2397" s="3">
        <v>0.95599999999999996</v>
      </c>
      <c r="G2397" t="str">
        <f>VLOOKUP(A2397,Sheet2!A2:B307,2)</f>
        <v>Ulkomaalaistaustaisia</v>
      </c>
      <c r="K2397" t="str">
        <f>VLOOKUP(B2397,Sheet2!A2:B307,2)</f>
        <v>Väestö taajamissa</v>
      </c>
    </row>
    <row r="2398" spans="1:11" x14ac:dyDescent="0.2">
      <c r="A2398" s="1" t="s">
        <v>47</v>
      </c>
      <c r="B2398" s="1" t="s">
        <v>73</v>
      </c>
      <c r="C2398" s="1">
        <v>0.96</v>
      </c>
      <c r="D2398" s="1">
        <v>0.95</v>
      </c>
      <c r="E2398" s="4"/>
      <c r="G2398" t="str">
        <f>VLOOKUP(A2398,Sheet2!A2:B307,2)</f>
        <v>Ulkomaalaistaustaisia</v>
      </c>
      <c r="K2398" t="str">
        <f>VLOOKUP(B2398,Sheet2!A2:B307,2)</f>
        <v>Velallisten lkm</v>
      </c>
    </row>
    <row r="2399" spans="1:11" x14ac:dyDescent="0.2">
      <c r="A2399" s="1" t="s">
        <v>5</v>
      </c>
      <c r="B2399" s="1" t="s">
        <v>45</v>
      </c>
      <c r="C2399" s="1">
        <v>0.94699999999999995</v>
      </c>
      <c r="D2399" s="1">
        <v>0.95899999999999996</v>
      </c>
      <c r="E2399" s="4"/>
      <c r="G2399" t="str">
        <f>VLOOKUP(A2399,Sheet2!A2:B307,2)</f>
        <v>Ulkomaan kansalaiset</v>
      </c>
      <c r="K2399">
        <f>VLOOKUP(B2399,Sheet2!A2:B307,2)</f>
        <v>0</v>
      </c>
    </row>
    <row r="2400" spans="1:11" x14ac:dyDescent="0.2">
      <c r="A2400" s="1" t="s">
        <v>5</v>
      </c>
      <c r="B2400" s="1" t="s">
        <v>34</v>
      </c>
      <c r="C2400" s="1">
        <v>0.92300000000000004</v>
      </c>
      <c r="D2400" s="1">
        <v>0.94</v>
      </c>
      <c r="E2400" s="4"/>
      <c r="G2400" t="str">
        <f>VLOOKUP(A2400,Sheet2!A2:B307,2)</f>
        <v>Ulkomaan kansalaiset</v>
      </c>
      <c r="K2400" t="str">
        <f>VLOOKUP(B2400,Sheet2!A2:B307,2)</f>
        <v>0-14 -vuotiaat</v>
      </c>
    </row>
    <row r="2401" spans="1:11" x14ac:dyDescent="0.2">
      <c r="A2401" s="1" t="s">
        <v>5</v>
      </c>
      <c r="B2401" s="1" t="s">
        <v>41</v>
      </c>
      <c r="C2401" s="1">
        <v>0.97899999999999998</v>
      </c>
      <c r="D2401" s="1">
        <v>0.97499999999999998</v>
      </c>
      <c r="E2401" s="4"/>
      <c r="G2401" t="str">
        <f>VLOOKUP(A2401,Sheet2!A2:B307,2)</f>
        <v>Ulkomaan kansalaiset</v>
      </c>
      <c r="K2401" t="str">
        <f>VLOOKUP(B2401,Sheet2!A2:B307,2)</f>
        <v>1.1.1.1 Tulovero ansiotulosta valtionverotuksessa (TVL 124§ 1 mom.)</v>
      </c>
    </row>
    <row r="2402" spans="1:11" x14ac:dyDescent="0.2">
      <c r="A2402" s="1" t="s">
        <v>5</v>
      </c>
      <c r="B2402" s="1" t="s">
        <v>42</v>
      </c>
      <c r="C2402" s="1">
        <v>0.96699999999999997</v>
      </c>
      <c r="D2402" s="1">
        <v>0.95299999999999996</v>
      </c>
      <c r="E2402" s="2"/>
      <c r="G2402" t="str">
        <f>VLOOKUP(A2402,Sheet2!A2:B307,2)</f>
        <v>Ulkomaan kansalaiset</v>
      </c>
      <c r="K2402" t="str">
        <f>VLOOKUP(B2402,Sheet2!A2:B307,2)</f>
        <v>1.1.1.2 Tulovero pääomatulosta valtionverotuksessa (TVL 124 § 2 mom.)</v>
      </c>
    </row>
    <row r="2403" spans="1:11" x14ac:dyDescent="0.2">
      <c r="A2403" s="1" t="s">
        <v>5</v>
      </c>
      <c r="B2403" s="1" t="s">
        <v>43</v>
      </c>
      <c r="C2403" s="1">
        <v>0.96399999999999997</v>
      </c>
      <c r="D2403" s="1">
        <v>0.96199999999999997</v>
      </c>
      <c r="E2403" s="1">
        <v>0.89600000000000002</v>
      </c>
      <c r="G2403" t="str">
        <f>VLOOKUP(A2403,Sheet2!A2:B307,2)</f>
        <v>Ulkomaan kansalaiset</v>
      </c>
      <c r="K2403" t="str">
        <f>VLOOKUP(B2403,Sheet2!A2:B307,2)</f>
        <v>1.1.2.1 Kunnallisvero kunnille</v>
      </c>
    </row>
    <row r="2404" spans="1:11" x14ac:dyDescent="0.2">
      <c r="A2404" s="1" t="s">
        <v>5</v>
      </c>
      <c r="B2404" s="1" t="s">
        <v>66</v>
      </c>
      <c r="C2404" s="1">
        <v>0.94899999999999995</v>
      </c>
      <c r="D2404" s="1">
        <v>0.92800000000000005</v>
      </c>
      <c r="E2404" s="4"/>
      <c r="G2404" t="str">
        <f>VLOOKUP(A2404,Sheet2!A2:B307,2)</f>
        <v>Ulkomaan kansalaiset</v>
      </c>
      <c r="K2404" t="str">
        <f>VLOOKUP(B2404,Sheet2!A2:B307,2)</f>
        <v>A Omaisuusrikokset, miehet</v>
      </c>
    </row>
    <row r="2405" spans="1:11" x14ac:dyDescent="0.2">
      <c r="A2405" s="1" t="s">
        <v>5</v>
      </c>
      <c r="B2405" s="1" t="s">
        <v>71</v>
      </c>
      <c r="C2405" s="1">
        <v>0.94199999999999995</v>
      </c>
      <c r="D2405" s="1">
        <v>0.93400000000000005</v>
      </c>
      <c r="E2405" s="4"/>
      <c r="G2405" t="str">
        <f>VLOOKUP(A2405,Sheet2!A2:B307,2)</f>
        <v>Ulkomaan kansalaiset</v>
      </c>
      <c r="K2405" t="str">
        <f>VLOOKUP(B2405,Sheet2!A2:B307,2)</f>
        <v>A Omaisuusrikokset, naiset</v>
      </c>
    </row>
    <row r="2406" spans="1:11" x14ac:dyDescent="0.2">
      <c r="A2406" s="1" t="s">
        <v>5</v>
      </c>
      <c r="B2406" s="1" t="s">
        <v>15</v>
      </c>
      <c r="C2406" s="1">
        <v>0.97099999999999997</v>
      </c>
      <c r="D2406" s="1">
        <v>0.97</v>
      </c>
      <c r="E2406" s="4"/>
      <c r="G2406" t="str">
        <f>VLOOKUP(A2406,Sheet2!A2:B307,2)</f>
        <v>Ulkomaan kansalaiset</v>
      </c>
      <c r="K2406" t="str">
        <f>VLOOKUP(B2406,Sheet2!A2:B307,2)</f>
        <v>Ahtaasti asuvat asuntokunnat</v>
      </c>
    </row>
    <row r="2407" spans="1:11" x14ac:dyDescent="0.2">
      <c r="A2407" s="1" t="s">
        <v>5</v>
      </c>
      <c r="B2407" s="1" t="s">
        <v>30</v>
      </c>
      <c r="C2407" s="1">
        <v>0.96</v>
      </c>
      <c r="D2407" s="1">
        <v>0.95699999999999996</v>
      </c>
      <c r="E2407" s="3">
        <v>0.875</v>
      </c>
      <c r="G2407" t="str">
        <f>VLOOKUP(A2407,Sheet2!A2:B307,2)</f>
        <v>Ulkomaan kansalaiset</v>
      </c>
      <c r="K2407" t="str">
        <f>VLOOKUP(B2407,Sheet2!A2:B307,2)</f>
        <v>Alueella asuvan työllisen työvoiman määrä</v>
      </c>
    </row>
    <row r="2408" spans="1:11" x14ac:dyDescent="0.2">
      <c r="A2408" s="1" t="s">
        <v>5</v>
      </c>
      <c r="B2408" s="1" t="s">
        <v>36</v>
      </c>
      <c r="C2408" s="1">
        <v>0.96399999999999997</v>
      </c>
      <c r="D2408" s="1">
        <v>0.95399999999999996</v>
      </c>
      <c r="E2408" s="3">
        <v>0.80400000000000005</v>
      </c>
      <c r="G2408" t="str">
        <f>VLOOKUP(A2408,Sheet2!A2:B307,2)</f>
        <v>Ulkomaan kansalaiset</v>
      </c>
      <c r="K2408" t="str">
        <f>VLOOKUP(B2408,Sheet2!A2:B307,2)</f>
        <v>Alueella olevien työpaikkojen lukumäärä</v>
      </c>
    </row>
    <row r="2409" spans="1:11" x14ac:dyDescent="0.2">
      <c r="A2409" s="1" t="s">
        <v>5</v>
      </c>
      <c r="B2409" s="1" t="s">
        <v>32</v>
      </c>
      <c r="C2409" s="1">
        <v>0.92600000000000005</v>
      </c>
      <c r="D2409" s="1">
        <v>0.91200000000000003</v>
      </c>
      <c r="E2409" s="4"/>
      <c r="G2409" t="str">
        <f>VLOOKUP(A2409,Sheet2!A2:B307,2)</f>
        <v>Ulkomaan kansalaiset</v>
      </c>
      <c r="K2409" t="str">
        <f>VLOOKUP(B2409,Sheet2!A2:B307,2)</f>
        <v>Asuinkunnassa työssäkäyvät</v>
      </c>
    </row>
    <row r="2410" spans="1:11" x14ac:dyDescent="0.2">
      <c r="A2410" s="1" t="s">
        <v>5</v>
      </c>
      <c r="B2410" s="1" t="s">
        <v>16</v>
      </c>
      <c r="C2410" s="1">
        <v>0.92700000000000005</v>
      </c>
      <c r="D2410" s="1">
        <v>0.91300000000000003</v>
      </c>
      <c r="E2410" s="3">
        <v>0.81399999999999995</v>
      </c>
      <c r="G2410" t="str">
        <f>VLOOKUP(A2410,Sheet2!A2:B307,2)</f>
        <v>Ulkomaan kansalaiset</v>
      </c>
      <c r="K2410" t="str">
        <f>VLOOKUP(B2410,Sheet2!A2:B307,2)</f>
        <v>Asuntokunnan koko (1 henkilö)</v>
      </c>
    </row>
    <row r="2411" spans="1:11" x14ac:dyDescent="0.2">
      <c r="A2411" s="1" t="s">
        <v>5</v>
      </c>
      <c r="B2411" s="1" t="s">
        <v>17</v>
      </c>
      <c r="C2411" s="1">
        <v>0.93</v>
      </c>
      <c r="D2411" s="1">
        <v>0.92800000000000005</v>
      </c>
      <c r="E2411" s="3">
        <v>0.91900000000000004</v>
      </c>
      <c r="G2411" t="str">
        <f>VLOOKUP(A2411,Sheet2!A2:B307,2)</f>
        <v>Ulkomaan kansalaiset</v>
      </c>
      <c r="K2411" t="str">
        <f>VLOOKUP(B2411,Sheet2!A2:B307,2)</f>
        <v>Asuntokunnan koko (2 henkilöä)</v>
      </c>
    </row>
    <row r="2412" spans="1:11" x14ac:dyDescent="0.2">
      <c r="A2412" s="1" t="s">
        <v>5</v>
      </c>
      <c r="B2412" s="1" t="s">
        <v>18</v>
      </c>
      <c r="C2412" s="1">
        <v>0.95399999999999996</v>
      </c>
      <c r="D2412" s="1">
        <v>0.95899999999999996</v>
      </c>
      <c r="G2412" t="str">
        <f>VLOOKUP(A2412,Sheet2!A2:B307,2)</f>
        <v>Ulkomaan kansalaiset</v>
      </c>
      <c r="K2412" t="str">
        <f>VLOOKUP(B2412,Sheet2!A2:B307,2)</f>
        <v>Asuntokunnan koko (3 henkilöä)</v>
      </c>
    </row>
    <row r="2413" spans="1:11" x14ac:dyDescent="0.2">
      <c r="A2413" s="1" t="s">
        <v>5</v>
      </c>
      <c r="B2413" s="1" t="s">
        <v>19</v>
      </c>
      <c r="C2413" s="1">
        <v>0.92400000000000004</v>
      </c>
      <c r="D2413" s="1">
        <v>0.94299999999999995</v>
      </c>
      <c r="E2413" s="2"/>
      <c r="G2413" t="str">
        <f>VLOOKUP(A2413,Sheet2!A2:B307,2)</f>
        <v>Ulkomaan kansalaiset</v>
      </c>
      <c r="K2413" t="str">
        <f>VLOOKUP(B2413,Sheet2!A2:B307,2)</f>
        <v>Asuntokunnan koko (4+ henkilöä)</v>
      </c>
    </row>
    <row r="2414" spans="1:11" x14ac:dyDescent="0.2">
      <c r="A2414" s="1" t="s">
        <v>5</v>
      </c>
      <c r="B2414" s="1" t="s">
        <v>14</v>
      </c>
      <c r="C2414" s="1">
        <v>0.93700000000000006</v>
      </c>
      <c r="D2414" s="1">
        <v>0.93100000000000005</v>
      </c>
      <c r="E2414" s="1">
        <v>0.88700000000000001</v>
      </c>
      <c r="G2414" t="str">
        <f>VLOOKUP(A2414,Sheet2!A2:B307,2)</f>
        <v>Ulkomaan kansalaiset</v>
      </c>
      <c r="K2414" t="str">
        <f>VLOOKUP(B2414,Sheet2!A2:B307,2)</f>
        <v>Asuntokuntien lukumäärä</v>
      </c>
    </row>
    <row r="2415" spans="1:11" x14ac:dyDescent="0.2">
      <c r="A2415" s="1" t="s">
        <v>5</v>
      </c>
      <c r="B2415" s="1" t="s">
        <v>55</v>
      </c>
      <c r="C2415" s="1">
        <v>0.95599999999999996</v>
      </c>
      <c r="D2415" s="1">
        <v>0.95499999999999996</v>
      </c>
      <c r="E2415" s="4"/>
      <c r="G2415" t="str">
        <f>VLOOKUP(A2415,Sheet2!A2:B307,2)</f>
        <v>Ulkomaan kansalaiset</v>
      </c>
      <c r="K2415" t="str">
        <f>VLOOKUP(B2415,Sheet2!A2:B307,2)</f>
        <v>Avioliiton solmineet miehet, puoliso eri sukupuolta</v>
      </c>
    </row>
    <row r="2416" spans="1:11" x14ac:dyDescent="0.2">
      <c r="A2416" s="1" t="s">
        <v>5</v>
      </c>
      <c r="B2416" s="1" t="s">
        <v>56</v>
      </c>
      <c r="C2416" s="1">
        <v>0.95699999999999996</v>
      </c>
      <c r="D2416" s="1">
        <v>0.95299999999999996</v>
      </c>
      <c r="E2416" s="2"/>
      <c r="G2416" t="str">
        <f>VLOOKUP(A2416,Sheet2!A2:B307,2)</f>
        <v>Ulkomaan kansalaiset</v>
      </c>
      <c r="K2416" t="str">
        <f>VLOOKUP(B2416,Sheet2!A2:B307,2)</f>
        <v>Avioliiton solmineet naiset, puoliso eri sukupuolta</v>
      </c>
    </row>
    <row r="2417" spans="1:11" x14ac:dyDescent="0.2">
      <c r="A2417" s="1" t="s">
        <v>5</v>
      </c>
      <c r="B2417" s="1" t="s">
        <v>57</v>
      </c>
      <c r="C2417" s="1">
        <v>0.95</v>
      </c>
      <c r="D2417" s="1">
        <v>0.93899999999999995</v>
      </c>
      <c r="E2417" s="4"/>
      <c r="G2417" t="str">
        <f>VLOOKUP(A2417,Sheet2!A2:B307,2)</f>
        <v>Ulkomaan kansalaiset</v>
      </c>
      <c r="K2417" t="str">
        <f>VLOOKUP(B2417,Sheet2!A2:B307,2)</f>
        <v>Avioliitosta eronneet miehet, puoliso eri sukupuolta</v>
      </c>
    </row>
    <row r="2418" spans="1:11" x14ac:dyDescent="0.2">
      <c r="A2418" s="1" t="s">
        <v>5</v>
      </c>
      <c r="B2418" s="1" t="s">
        <v>58</v>
      </c>
      <c r="C2418" s="1">
        <v>0.94599999999999995</v>
      </c>
      <c r="D2418" s="1">
        <v>0.93799999999999994</v>
      </c>
      <c r="E2418" s="4"/>
      <c r="G2418" t="str">
        <f>VLOOKUP(A2418,Sheet2!A2:B307,2)</f>
        <v>Ulkomaan kansalaiset</v>
      </c>
      <c r="K2418" t="str">
        <f>VLOOKUP(B2418,Sheet2!A2:B307,2)</f>
        <v>Avioliitosta eronneet naiset, puoliso eri sukupuolta</v>
      </c>
    </row>
    <row r="2419" spans="1:11" x14ac:dyDescent="0.2">
      <c r="A2419" s="1" t="s">
        <v>5</v>
      </c>
      <c r="B2419" s="1" t="s">
        <v>51</v>
      </c>
      <c r="C2419" s="1">
        <v>0.93600000000000005</v>
      </c>
      <c r="D2419" s="1">
        <v>0.95899999999999996</v>
      </c>
      <c r="E2419" s="4"/>
      <c r="G2419" t="str">
        <f>VLOOKUP(A2419,Sheet2!A2:B307,2)</f>
        <v>Ulkomaan kansalaiset</v>
      </c>
      <c r="K2419" t="str">
        <f>VLOOKUP(B2419,Sheet2!A2:B307,2)</f>
        <v>Aviopari tai rekisteröity pari ja lapsia, alle 3-v. lasten lkm perheissä</v>
      </c>
    </row>
    <row r="2420" spans="1:11" x14ac:dyDescent="0.2">
      <c r="A2420" s="1" t="s">
        <v>5</v>
      </c>
      <c r="B2420" s="1" t="s">
        <v>53</v>
      </c>
      <c r="C2420" s="1">
        <v>0.92100000000000004</v>
      </c>
      <c r="D2420" s="1">
        <v>0.94899999999999995</v>
      </c>
      <c r="E2420" s="4"/>
      <c r="G2420" t="str">
        <f>VLOOKUP(A2420,Sheet2!A2:B307,2)</f>
        <v>Ulkomaan kansalaiset</v>
      </c>
      <c r="K2420" t="str">
        <f>VLOOKUP(B2420,Sheet2!A2:B307,2)</f>
        <v>Aviopari tai rekisteröity pari ja lapsia, alle 7-v. lasten lkm perheissä</v>
      </c>
    </row>
    <row r="2421" spans="1:11" x14ac:dyDescent="0.2">
      <c r="A2421" s="1" t="s">
        <v>5</v>
      </c>
      <c r="B2421" s="1" t="s">
        <v>49</v>
      </c>
      <c r="C2421" s="1">
        <v>0.91700000000000004</v>
      </c>
      <c r="D2421" s="1">
        <v>0.93700000000000006</v>
      </c>
      <c r="E2421" s="4"/>
      <c r="G2421" t="str">
        <f>VLOOKUP(A2421,Sheet2!A2:B307,2)</f>
        <v>Ulkomaan kansalaiset</v>
      </c>
      <c r="K2421" t="str">
        <f>VLOOKUP(B2421,Sheet2!A2:B307,2)</f>
        <v>Aviopari tai rekisteröity pari ja lapsia, henkilöitä perheessä</v>
      </c>
    </row>
    <row r="2422" spans="1:11" x14ac:dyDescent="0.2">
      <c r="A2422" s="1" t="s">
        <v>5</v>
      </c>
      <c r="B2422" s="1" t="s">
        <v>52</v>
      </c>
      <c r="C2422" s="1">
        <v>0.92100000000000004</v>
      </c>
      <c r="D2422" s="1">
        <v>0.93</v>
      </c>
      <c r="E2422" s="4"/>
      <c r="G2422" t="str">
        <f>VLOOKUP(A2422,Sheet2!A2:B307,2)</f>
        <v>Ulkomaan kansalaiset</v>
      </c>
      <c r="K2422" t="str">
        <f>VLOOKUP(B2422,Sheet2!A2:B307,2)</f>
        <v>Avopari ja lapsia, alle 3-v. lasten lkm perheissä</v>
      </c>
    </row>
    <row r="2423" spans="1:11" x14ac:dyDescent="0.2">
      <c r="A2423" s="1" t="s">
        <v>5</v>
      </c>
      <c r="B2423" s="1" t="s">
        <v>54</v>
      </c>
      <c r="C2423" s="1">
        <v>0.91700000000000004</v>
      </c>
      <c r="D2423" s="1">
        <v>0.92600000000000005</v>
      </c>
      <c r="E2423" s="4"/>
      <c r="G2423" t="str">
        <f>VLOOKUP(A2423,Sheet2!A2:B307,2)</f>
        <v>Ulkomaan kansalaiset</v>
      </c>
      <c r="K2423" t="str">
        <f>VLOOKUP(B2423,Sheet2!A2:B307,2)</f>
        <v>Avopari ja lapsia, alle 7-v. lasten lkm perheissä</v>
      </c>
    </row>
    <row r="2424" spans="1:11" x14ac:dyDescent="0.2">
      <c r="A2424" s="1" t="s">
        <v>5</v>
      </c>
      <c r="B2424" s="1" t="s">
        <v>50</v>
      </c>
      <c r="C2424" s="1">
        <v>0.91700000000000004</v>
      </c>
      <c r="D2424" s="1">
        <v>0.92400000000000004</v>
      </c>
      <c r="E2424" s="4"/>
      <c r="G2424" t="str">
        <f>VLOOKUP(A2424,Sheet2!A2:B307,2)</f>
        <v>Ulkomaan kansalaiset</v>
      </c>
      <c r="K2424" t="str">
        <f>VLOOKUP(B2424,Sheet2!A2:B307,2)</f>
        <v>Avopari ja lapsia, henkilöitä perheessä</v>
      </c>
    </row>
    <row r="2425" spans="1:11" x14ac:dyDescent="0.2">
      <c r="A2425" s="1" t="s">
        <v>5</v>
      </c>
      <c r="B2425" s="1" t="s">
        <v>67</v>
      </c>
      <c r="C2425" s="1">
        <v>0.92400000000000004</v>
      </c>
      <c r="D2425" s="1">
        <v>0.90400000000000003</v>
      </c>
      <c r="E2425" s="4"/>
      <c r="G2425" t="str">
        <f>VLOOKUP(A2425,Sheet2!A2:B307,2)</f>
        <v>Ulkomaan kansalaiset</v>
      </c>
      <c r="K2425" t="str">
        <f>VLOOKUP(B2425,Sheet2!A2:B307,2)</f>
        <v>B Henkeen ja terveyteen kohdistuneet rikokset, miehet</v>
      </c>
    </row>
    <row r="2426" spans="1:11" x14ac:dyDescent="0.2">
      <c r="A2426" s="1" t="s">
        <v>5</v>
      </c>
      <c r="B2426" s="1" t="s">
        <v>72</v>
      </c>
      <c r="C2426" s="1">
        <v>0.93700000000000006</v>
      </c>
      <c r="D2426" s="1">
        <v>0.89600000000000002</v>
      </c>
      <c r="E2426" s="4"/>
      <c r="G2426" t="str">
        <f>VLOOKUP(A2426,Sheet2!A2:B307,2)</f>
        <v>Ulkomaan kansalaiset</v>
      </c>
      <c r="K2426" t="str">
        <f>VLOOKUP(B2426,Sheet2!A2:B307,2)</f>
        <v>B Henkeen ja terveyteen kohdistuneet rikokset, naiset</v>
      </c>
    </row>
    <row r="2427" spans="1:11" x14ac:dyDescent="0.2">
      <c r="A2427" s="1" t="s">
        <v>5</v>
      </c>
      <c r="B2427" s="1" t="s">
        <v>68</v>
      </c>
      <c r="C2427" s="1">
        <v>0.90400000000000003</v>
      </c>
      <c r="D2427" s="1">
        <v>0.91200000000000003</v>
      </c>
      <c r="E2427" s="4"/>
      <c r="G2427" t="str">
        <f>VLOOKUP(A2427,Sheet2!A2:B307,2)</f>
        <v>Ulkomaan kansalaiset</v>
      </c>
      <c r="K2427" t="str">
        <f>VLOOKUP(B2427,Sheet2!A2:B307,2)</f>
        <v>C Seksuaalirikokset, miehet</v>
      </c>
    </row>
    <row r="2428" spans="1:11" x14ac:dyDescent="0.2">
      <c r="A2428" s="1" t="s">
        <v>5</v>
      </c>
      <c r="B2428" s="1" t="s">
        <v>22</v>
      </c>
      <c r="C2428" s="1">
        <v>0.95</v>
      </c>
      <c r="D2428" s="1">
        <v>0.95099999999999996</v>
      </c>
      <c r="E2428" s="2"/>
      <c r="G2428" t="str">
        <f>VLOOKUP(A2428,Sheet2!A2:B307,2)</f>
        <v>Ulkomaan kansalaiset</v>
      </c>
      <c r="K2428" t="str">
        <f>VLOOKUP(B2428,Sheet2!A2:B307,2)</f>
        <v>Ei perusasteen jälkeistä tutkintoa, miehet</v>
      </c>
    </row>
    <row r="2429" spans="1:11" x14ac:dyDescent="0.2">
      <c r="A2429" s="1" t="s">
        <v>5</v>
      </c>
      <c r="B2429" s="1" t="s">
        <v>23</v>
      </c>
      <c r="C2429" s="1">
        <v>0.94499999999999995</v>
      </c>
      <c r="D2429" s="1">
        <v>0.94399999999999995</v>
      </c>
      <c r="E2429" s="4"/>
      <c r="G2429" t="str">
        <f>VLOOKUP(A2429,Sheet2!A2:B307,2)</f>
        <v>Ulkomaan kansalaiset</v>
      </c>
      <c r="K2429" t="str">
        <f>VLOOKUP(B2429,Sheet2!A2:B307,2)</f>
        <v>Ei perusasteen jälkeistä tutkintoa, naiset</v>
      </c>
    </row>
    <row r="2430" spans="1:11" x14ac:dyDescent="0.2">
      <c r="A2430" s="1" t="s">
        <v>5</v>
      </c>
      <c r="B2430" s="1" t="s">
        <v>70</v>
      </c>
      <c r="C2430" s="1">
        <v>0.94299999999999995</v>
      </c>
      <c r="D2430" s="1">
        <v>0.93799999999999994</v>
      </c>
      <c r="E2430" s="4"/>
      <c r="G2430" t="str">
        <f>VLOOKUP(A2430,Sheet2!A2:B307,2)</f>
        <v>Ulkomaan kansalaiset</v>
      </c>
      <c r="K2430" t="str">
        <f>VLOOKUP(B2430,Sheet2!A2:B307,2)</f>
        <v>Huumausainerikokset yhteensä, miehet</v>
      </c>
    </row>
    <row r="2431" spans="1:11" x14ac:dyDescent="0.2">
      <c r="A2431" s="1" t="s">
        <v>5</v>
      </c>
      <c r="B2431" s="1" t="s">
        <v>21</v>
      </c>
      <c r="C2431" s="1">
        <v>0.91900000000000004</v>
      </c>
      <c r="D2431" s="1">
        <v>0.90800000000000003</v>
      </c>
      <c r="E2431" s="3">
        <v>0.80300000000000005</v>
      </c>
      <c r="G2431" t="str">
        <f>VLOOKUP(A2431,Sheet2!A2:B307,2)</f>
        <v>Ulkomaan kansalaiset</v>
      </c>
      <c r="K2431" t="str">
        <f>VLOOKUP(B2431,Sheet2!A2:B307,2)</f>
        <v>Hyvin varustetuissa asunnoissa asuvat vanhusasuntokunnat</v>
      </c>
    </row>
    <row r="2432" spans="1:11" x14ac:dyDescent="0.2">
      <c r="A2432" s="1" t="s">
        <v>5</v>
      </c>
      <c r="B2432" s="1" t="s">
        <v>65</v>
      </c>
      <c r="C2432" s="1">
        <v>0.9</v>
      </c>
      <c r="D2432" s="1">
        <v>0.82</v>
      </c>
      <c r="E2432" s="4"/>
      <c r="G2432" t="str">
        <f>VLOOKUP(A2432,Sheet2!A2:B307,2)</f>
        <v>Ulkomaan kansalaiset</v>
      </c>
      <c r="K2432" t="str">
        <f>VLOOKUP(B2432,Sheet2!A2:B307,2)</f>
        <v>Itsemurhan tutkinta</v>
      </c>
    </row>
    <row r="2433" spans="1:11" x14ac:dyDescent="0.2">
      <c r="A2433" s="1" t="s">
        <v>5</v>
      </c>
      <c r="B2433" s="1" t="s">
        <v>39</v>
      </c>
      <c r="C2433" s="1">
        <v>0.85199999999999998</v>
      </c>
      <c r="D2433" s="1">
        <v>0.86499999999999999</v>
      </c>
      <c r="E2433" s="3">
        <v>0.85899999999999999</v>
      </c>
      <c r="G2433" t="str">
        <f>VLOOKUP(A2433,Sheet2!A2:B307,2)</f>
        <v>Ulkomaan kansalaiset</v>
      </c>
      <c r="K2433" t="str">
        <f>VLOOKUP(B2433,Sheet2!A2:B307,2)</f>
        <v>Jalostuksen työllinen työvoima</v>
      </c>
    </row>
    <row r="2434" spans="1:11" x14ac:dyDescent="0.2">
      <c r="A2434" s="1" t="s">
        <v>5</v>
      </c>
      <c r="B2434" s="1" t="s">
        <v>37</v>
      </c>
      <c r="C2434" s="1">
        <v>0.872</v>
      </c>
      <c r="D2434" s="1">
        <v>0.88800000000000001</v>
      </c>
      <c r="G2434" t="str">
        <f>VLOOKUP(A2434,Sheet2!A2:B307,2)</f>
        <v>Ulkomaan kansalaiset</v>
      </c>
      <c r="K2434" t="str">
        <f>VLOOKUP(B2434,Sheet2!A2:B307,2)</f>
        <v>Jalostuksen työpaikat</v>
      </c>
    </row>
    <row r="2435" spans="1:11" x14ac:dyDescent="0.2">
      <c r="A2435" s="1" t="s">
        <v>5</v>
      </c>
      <c r="B2435" s="1" t="s">
        <v>64</v>
      </c>
      <c r="C2435" s="1">
        <v>0.97199999999999998</v>
      </c>
      <c r="D2435" s="1">
        <v>0.97899999999999998</v>
      </c>
      <c r="E2435" s="4"/>
      <c r="G2435" t="str">
        <f>VLOOKUP(A2435,Sheet2!A2:B307,2)</f>
        <v>Ulkomaan kansalaiset</v>
      </c>
      <c r="K2435" t="str">
        <f>VLOOKUP(B2435,Sheet2!A2:B307,2)</f>
        <v>Kokonaan perusturvan varassa, asuntoväestö lapsia</v>
      </c>
    </row>
    <row r="2436" spans="1:11" x14ac:dyDescent="0.2">
      <c r="A2436" s="1" t="s">
        <v>5</v>
      </c>
      <c r="B2436" s="1" t="s">
        <v>61</v>
      </c>
      <c r="C2436" s="1">
        <v>0.92600000000000005</v>
      </c>
      <c r="D2436" s="1">
        <v>0.92700000000000005</v>
      </c>
      <c r="E2436" s="4"/>
      <c r="G2436" t="str">
        <f>VLOOKUP(A2436,Sheet2!A2:B307,2)</f>
        <v>Ulkomaan kansalaiset</v>
      </c>
      <c r="K2436" t="str">
        <f>VLOOKUP(B2436,Sheet2!A2:B307,2)</f>
        <v>Kokonaan perusturvan varassa, koko asuntoväestö</v>
      </c>
    </row>
    <row r="2437" spans="1:11" x14ac:dyDescent="0.2">
      <c r="A2437" s="1" t="s">
        <v>5</v>
      </c>
      <c r="B2437" s="1" t="s">
        <v>26</v>
      </c>
      <c r="C2437" s="1">
        <v>0.96099999999999997</v>
      </c>
      <c r="D2437" s="1">
        <v>0.95699999999999996</v>
      </c>
      <c r="E2437" s="3">
        <v>0.81299999999999994</v>
      </c>
      <c r="G2437" t="str">
        <f>VLOOKUP(A2437,Sheet2!A2:B307,2)</f>
        <v>Ulkomaan kansalaiset</v>
      </c>
      <c r="K2437" t="str">
        <f>VLOOKUP(B2437,Sheet2!A2:B307,2)</f>
        <v>Korkea-asteen tutkinnon suorittaneet, miehet</v>
      </c>
    </row>
    <row r="2438" spans="1:11" x14ac:dyDescent="0.2">
      <c r="A2438" s="1" t="s">
        <v>5</v>
      </c>
      <c r="B2438" s="1" t="s">
        <v>27</v>
      </c>
      <c r="C2438" s="1">
        <v>0.96299999999999997</v>
      </c>
      <c r="D2438" s="1">
        <v>0.95499999999999996</v>
      </c>
      <c r="E2438" s="4"/>
      <c r="G2438" t="str">
        <f>VLOOKUP(A2438,Sheet2!A2:B307,2)</f>
        <v>Ulkomaan kansalaiset</v>
      </c>
      <c r="K2438" t="str">
        <f>VLOOKUP(B2438,Sheet2!A2:B307,2)</f>
        <v>Korkea-asteen tutkinnon suorittaneet, naiset</v>
      </c>
    </row>
    <row r="2439" spans="1:11" x14ac:dyDescent="0.2">
      <c r="A2439" s="1" t="s">
        <v>5</v>
      </c>
      <c r="B2439" s="1" t="s">
        <v>12</v>
      </c>
      <c r="C2439" s="1">
        <v>0.98399999999999999</v>
      </c>
      <c r="D2439" s="1">
        <v>0.97599999999999998</v>
      </c>
      <c r="E2439" s="2"/>
      <c r="G2439" t="str">
        <f>VLOOKUP(A2439,Sheet2!A2:B307,2)</f>
        <v>Ulkomaan kansalaiset</v>
      </c>
      <c r="K2439" t="str">
        <f>VLOOKUP(B2439,Sheet2!A2:B307,2)</f>
        <v>Maastamuuttaneet</v>
      </c>
    </row>
    <row r="2440" spans="1:11" x14ac:dyDescent="0.2">
      <c r="A2440" s="1" t="s">
        <v>5</v>
      </c>
      <c r="B2440" s="1" t="s">
        <v>44</v>
      </c>
      <c r="C2440" s="1">
        <v>0.81599999999999995</v>
      </c>
      <c r="D2440" s="1">
        <v>0.80200000000000005</v>
      </c>
      <c r="E2440" s="2"/>
      <c r="G2440" t="str">
        <f>VLOOKUP(A2440,Sheet2!A2:B307,2)</f>
        <v>Ulkomaan kansalaiset</v>
      </c>
      <c r="K2440" t="str">
        <f>VLOOKUP(B2440,Sheet2!A2:B307,2)</f>
        <v>Päästöt yhteensä pl. LULUCF-sektori</v>
      </c>
    </row>
    <row r="2441" spans="1:11" x14ac:dyDescent="0.2">
      <c r="A2441" s="1" t="s">
        <v>5</v>
      </c>
      <c r="B2441" s="1" t="s">
        <v>38</v>
      </c>
      <c r="C2441" s="1">
        <v>0.96699999999999997</v>
      </c>
      <c r="D2441" s="1">
        <v>0.95399999999999996</v>
      </c>
      <c r="G2441" t="str">
        <f>VLOOKUP(A2441,Sheet2!A2:B307,2)</f>
        <v>Ulkomaan kansalaiset</v>
      </c>
      <c r="K2441" t="str">
        <f>VLOOKUP(B2441,Sheet2!A2:B307,2)</f>
        <v>Palvelujen työpaikat</v>
      </c>
    </row>
    <row r="2442" spans="1:11" x14ac:dyDescent="0.2">
      <c r="A2442" s="1" t="s">
        <v>5</v>
      </c>
      <c r="B2442" s="1" t="s">
        <v>40</v>
      </c>
      <c r="C2442" s="1">
        <v>0.96899999999999997</v>
      </c>
      <c r="D2442" s="1">
        <v>0.96399999999999997</v>
      </c>
      <c r="E2442" s="1">
        <v>0.86699999999999999</v>
      </c>
      <c r="G2442" t="str">
        <f>VLOOKUP(A2442,Sheet2!A2:B307,2)</f>
        <v>Ulkomaan kansalaiset</v>
      </c>
      <c r="K2442" t="str">
        <f>VLOOKUP(B2442,Sheet2!A2:B307,2)</f>
        <v>Palvelutoimialojen työllinen työvoima</v>
      </c>
    </row>
    <row r="2443" spans="1:11" x14ac:dyDescent="0.2">
      <c r="A2443" s="1" t="s">
        <v>5</v>
      </c>
      <c r="B2443" s="1" t="s">
        <v>13</v>
      </c>
      <c r="C2443" s="1">
        <v>0.93500000000000005</v>
      </c>
      <c r="D2443" s="1">
        <v>0.93799999999999994</v>
      </c>
      <c r="E2443" s="3">
        <v>0.88800000000000001</v>
      </c>
      <c r="G2443" t="str">
        <f>VLOOKUP(A2443,Sheet2!A2:B307,2)</f>
        <v>Ulkomaan kansalaiset</v>
      </c>
      <c r="K2443" t="str">
        <f>VLOOKUP(B2443,Sheet2!A2:B307,2)</f>
        <v>Perheiden lukumäärä</v>
      </c>
    </row>
    <row r="2444" spans="1:11" x14ac:dyDescent="0.2">
      <c r="A2444" s="1" t="s">
        <v>5</v>
      </c>
      <c r="B2444" s="1" t="s">
        <v>63</v>
      </c>
      <c r="C2444" s="1">
        <v>0.91500000000000004</v>
      </c>
      <c r="D2444" s="1">
        <v>0.92</v>
      </c>
      <c r="E2444" s="4"/>
      <c r="G2444" t="str">
        <f>VLOOKUP(A2444,Sheet2!A2:B307,2)</f>
        <v>Ulkomaan kansalaiset</v>
      </c>
      <c r="K2444" t="str">
        <f>VLOOKUP(B2444,Sheet2!A2:B307,2)</f>
        <v>Perusturvan osuus yli puolet tuloista, koko asuntoväestö</v>
      </c>
    </row>
    <row r="2445" spans="1:11" x14ac:dyDescent="0.2">
      <c r="A2445" s="1" t="s">
        <v>5</v>
      </c>
      <c r="B2445" s="1" t="s">
        <v>59</v>
      </c>
      <c r="C2445" s="1">
        <v>0.85899999999999999</v>
      </c>
      <c r="D2445" s="1">
        <v>0.86399999999999999</v>
      </c>
      <c r="E2445" s="3">
        <v>0.91700000000000004</v>
      </c>
      <c r="G2445" t="str">
        <f>VLOOKUP(A2445,Sheet2!A2:B307,2)</f>
        <v>Ulkomaan kansalaiset</v>
      </c>
      <c r="K2445" t="str">
        <f>VLOOKUP(B2445,Sheet2!A2:B307,2)</f>
        <v>Pienituloisten henkilöiden lukumäärä asuntoväestössä</v>
      </c>
    </row>
    <row r="2446" spans="1:11" x14ac:dyDescent="0.2">
      <c r="A2446" s="1" t="s">
        <v>5</v>
      </c>
      <c r="B2446" s="1" t="s">
        <v>60</v>
      </c>
      <c r="C2446" s="1">
        <v>0.88900000000000001</v>
      </c>
      <c r="D2446" s="1">
        <v>0.91400000000000003</v>
      </c>
      <c r="E2446" s="3">
        <v>0.876</v>
      </c>
      <c r="G2446" t="str">
        <f>VLOOKUP(A2446,Sheet2!A2:B307,2)</f>
        <v>Ulkomaan kansalaiset</v>
      </c>
      <c r="K2446" t="str">
        <f>VLOOKUP(B2446,Sheet2!A2:B307,2)</f>
        <v>Pienituloisten lasten lukumäärä asuntoväestössä</v>
      </c>
    </row>
    <row r="2447" spans="1:11" x14ac:dyDescent="0.2">
      <c r="A2447" s="1" t="s">
        <v>5</v>
      </c>
      <c r="B2447" s="1" t="s">
        <v>62</v>
      </c>
      <c r="C2447" s="1">
        <v>0.93300000000000005</v>
      </c>
      <c r="D2447" s="1">
        <v>0.93600000000000005</v>
      </c>
      <c r="E2447" s="3">
        <v>0.81100000000000005</v>
      </c>
      <c r="G2447" t="str">
        <f>VLOOKUP(A2447,Sheet2!A2:B307,2)</f>
        <v>Ulkomaan kansalaiset</v>
      </c>
      <c r="K2447" t="str">
        <f>VLOOKUP(B2447,Sheet2!A2:B307,2)</f>
        <v>Pitkittyneesti perusturvan varassa,  koko asuntoväestö</v>
      </c>
    </row>
    <row r="2448" spans="1:11" x14ac:dyDescent="0.2">
      <c r="A2448" s="1" t="s">
        <v>5</v>
      </c>
      <c r="B2448" s="1" t="s">
        <v>69</v>
      </c>
      <c r="C2448" s="1">
        <v>0.88500000000000001</v>
      </c>
      <c r="D2448" s="1">
        <v>0.90800000000000003</v>
      </c>
      <c r="E2448" s="4"/>
      <c r="G2448" t="str">
        <f>VLOOKUP(A2448,Sheet2!A2:B307,2)</f>
        <v>Ulkomaan kansalaiset</v>
      </c>
      <c r="K2448" t="str">
        <f>VLOOKUP(B2448,Sheet2!A2:B307,2)</f>
        <v>Rattijuopumukset yhteensä, miehet</v>
      </c>
    </row>
    <row r="2449" spans="1:11" x14ac:dyDescent="0.2">
      <c r="A2449" s="1" t="s">
        <v>5</v>
      </c>
      <c r="B2449" s="1" t="s">
        <v>6</v>
      </c>
      <c r="C2449" s="1">
        <v>0.94499999999999995</v>
      </c>
      <c r="D2449" s="1">
        <v>0.95799999999999996</v>
      </c>
      <c r="E2449" s="4"/>
      <c r="G2449" t="str">
        <f>VLOOKUP(A2449,Sheet2!A2:B307,2)</f>
        <v>Ulkomaan kansalaiset</v>
      </c>
      <c r="K2449" t="str">
        <f>VLOOKUP(B2449,Sheet2!A2:B307,2)</f>
        <v>Syntyneet</v>
      </c>
    </row>
    <row r="2450" spans="1:11" x14ac:dyDescent="0.2">
      <c r="A2450" s="1" t="s">
        <v>5</v>
      </c>
      <c r="B2450" s="1" t="s">
        <v>10</v>
      </c>
      <c r="C2450" s="1">
        <v>0.97399999999999998</v>
      </c>
      <c r="D2450" s="1">
        <v>0.97499999999999998</v>
      </c>
      <c r="E2450" s="4"/>
      <c r="G2450" t="str">
        <f>VLOOKUP(A2450,Sheet2!A2:B307,2)</f>
        <v>Ulkomaan kansalaiset</v>
      </c>
      <c r="K2450" t="str">
        <f>VLOOKUP(B2450,Sheet2!A2:B307,2)</f>
        <v>Syntyneet , äiti yli 34-vuotias</v>
      </c>
    </row>
    <row r="2451" spans="1:11" x14ac:dyDescent="0.2">
      <c r="A2451" s="1" t="s">
        <v>5</v>
      </c>
      <c r="B2451" s="1" t="s">
        <v>8</v>
      </c>
      <c r="C2451" s="1">
        <v>0.88</v>
      </c>
      <c r="D2451" s="1">
        <v>0.88900000000000001</v>
      </c>
      <c r="E2451" s="4"/>
      <c r="G2451" t="str">
        <f>VLOOKUP(A2451,Sheet2!A2:B307,2)</f>
        <v>Ulkomaan kansalaiset</v>
      </c>
      <c r="K2451" t="str">
        <f>VLOOKUP(B2451,Sheet2!A2:B307,2)</f>
        <v>Syntyneet, äiti  20-29 -vuotias</v>
      </c>
    </row>
    <row r="2452" spans="1:11" x14ac:dyDescent="0.2">
      <c r="A2452" s="1" t="s">
        <v>5</v>
      </c>
      <c r="B2452" s="1" t="s">
        <v>9</v>
      </c>
      <c r="C2452" s="1">
        <v>0.96399999999999997</v>
      </c>
      <c r="D2452" s="1">
        <v>0.96899999999999997</v>
      </c>
      <c r="E2452" s="4"/>
      <c r="G2452" t="str">
        <f>VLOOKUP(A2452,Sheet2!A2:B307,2)</f>
        <v>Ulkomaan kansalaiset</v>
      </c>
      <c r="K2452" t="str">
        <f>VLOOKUP(B2452,Sheet2!A2:B307,2)</f>
        <v>Syntyneet, äiti 30-34 -vuotias</v>
      </c>
    </row>
    <row r="2453" spans="1:11" x14ac:dyDescent="0.2">
      <c r="A2453" s="1" t="s">
        <v>5</v>
      </c>
      <c r="B2453" s="1" t="s">
        <v>28</v>
      </c>
      <c r="C2453" s="1">
        <v>0.88700000000000001</v>
      </c>
      <c r="D2453" s="1">
        <v>0.88100000000000001</v>
      </c>
      <c r="E2453" s="3">
        <v>0.84199999999999997</v>
      </c>
      <c r="G2453" t="str">
        <f>VLOOKUP(A2453,Sheet2!A2:B307,2)</f>
        <v>Ulkomaan kansalaiset</v>
      </c>
      <c r="K2453" t="str">
        <f>VLOOKUP(B2453,Sheet2!A2:B307,2)</f>
        <v>Toisen asteen tutkinnon suorittaneet, miehet</v>
      </c>
    </row>
    <row r="2454" spans="1:11" x14ac:dyDescent="0.2">
      <c r="A2454" s="1" t="s">
        <v>5</v>
      </c>
      <c r="B2454" s="1" t="s">
        <v>29</v>
      </c>
      <c r="C2454" s="1">
        <v>0.90100000000000002</v>
      </c>
      <c r="D2454" s="1">
        <v>0.89400000000000002</v>
      </c>
      <c r="E2454" s="3">
        <v>0.80700000000000005</v>
      </c>
      <c r="G2454" t="str">
        <f>VLOOKUP(A2454,Sheet2!A2:B307,2)</f>
        <v>Ulkomaan kansalaiset</v>
      </c>
      <c r="K2454" t="str">
        <f>VLOOKUP(B2454,Sheet2!A2:B307,2)</f>
        <v>Toisen asteen tutkinnon suorittaneet, naiset</v>
      </c>
    </row>
    <row r="2455" spans="1:11" x14ac:dyDescent="0.2">
      <c r="A2455" s="1" t="s">
        <v>5</v>
      </c>
      <c r="B2455" s="1" t="s">
        <v>31</v>
      </c>
      <c r="C2455" s="1">
        <v>0.96</v>
      </c>
      <c r="D2455" s="1">
        <v>0.95699999999999996</v>
      </c>
      <c r="E2455" s="1">
        <v>0.875</v>
      </c>
      <c r="G2455" t="str">
        <f>VLOOKUP(A2455,Sheet2!A2:B307,2)</f>
        <v>Ulkomaan kansalaiset</v>
      </c>
      <c r="K2455" t="str">
        <f>VLOOKUP(B2455,Sheet2!A2:B307,2)</f>
        <v>Työlliset, 18-64-vuotiaat</v>
      </c>
    </row>
    <row r="2456" spans="1:11" x14ac:dyDescent="0.2">
      <c r="A2456" s="1" t="s">
        <v>5</v>
      </c>
      <c r="B2456" s="1" t="s">
        <v>33</v>
      </c>
      <c r="C2456" s="1">
        <v>0.88900000000000001</v>
      </c>
      <c r="D2456" s="1">
        <v>0.9</v>
      </c>
      <c r="E2456" s="4"/>
      <c r="G2456" t="str">
        <f>VLOOKUP(A2456,Sheet2!A2:B307,2)</f>
        <v>Ulkomaan kansalaiset</v>
      </c>
      <c r="K2456" t="str">
        <f>VLOOKUP(B2456,Sheet2!A2:B307,2)</f>
        <v>Työttömät, 18-64-vuotiaat</v>
      </c>
    </row>
    <row r="2457" spans="1:11" x14ac:dyDescent="0.2">
      <c r="A2457" s="1" t="s">
        <v>5</v>
      </c>
      <c r="B2457" s="1" t="s">
        <v>48</v>
      </c>
      <c r="C2457" s="1">
        <v>0.94699999999999995</v>
      </c>
      <c r="D2457" s="1">
        <v>0.94599999999999995</v>
      </c>
      <c r="E2457" s="3">
        <v>0.91900000000000004</v>
      </c>
      <c r="G2457" t="str">
        <f>VLOOKUP(A2457,Sheet2!A2:B307,2)</f>
        <v>Ulkomaan kansalaiset</v>
      </c>
      <c r="K2457" t="str">
        <f>VLOOKUP(B2457,Sheet2!A2:B307,2)</f>
        <v>Väestö taajamissa</v>
      </c>
    </row>
    <row r="2458" spans="1:11" x14ac:dyDescent="0.2">
      <c r="A2458" s="1" t="s">
        <v>5</v>
      </c>
      <c r="B2458" s="1" t="s">
        <v>24</v>
      </c>
      <c r="C2458" s="1">
        <v>0.93200000000000005</v>
      </c>
      <c r="D2458" s="1">
        <v>0.93</v>
      </c>
      <c r="E2458" s="3">
        <v>0.875</v>
      </c>
      <c r="G2458" t="str">
        <f>VLOOKUP(A2458,Sheet2!A2:B307,2)</f>
        <v>Ulkomaan kansalaiset</v>
      </c>
      <c r="K2458" t="str">
        <f>VLOOKUP(B2458,Sheet2!A2:B307,2)</f>
        <v>Vähintään toisen asteen tutkinnon suorittaneet, miehet</v>
      </c>
    </row>
    <row r="2459" spans="1:11" x14ac:dyDescent="0.2">
      <c r="A2459" s="1" t="s">
        <v>5</v>
      </c>
      <c r="B2459" s="1" t="s">
        <v>25</v>
      </c>
      <c r="C2459" s="1">
        <v>0.94199999999999995</v>
      </c>
      <c r="D2459" s="1">
        <v>0.93700000000000006</v>
      </c>
      <c r="E2459" s="3">
        <v>0.86</v>
      </c>
      <c r="G2459" t="str">
        <f>VLOOKUP(A2459,Sheet2!A2:B307,2)</f>
        <v>Ulkomaan kansalaiset</v>
      </c>
      <c r="K2459" t="str">
        <f>VLOOKUP(B2459,Sheet2!A2:B307,2)</f>
        <v>Vähintään toisen asteen tutkinnon suorittaneet, naiset</v>
      </c>
    </row>
    <row r="2460" spans="1:11" x14ac:dyDescent="0.2">
      <c r="A2460" s="1" t="s">
        <v>5</v>
      </c>
      <c r="B2460" s="1" t="s">
        <v>73</v>
      </c>
      <c r="C2460" s="1">
        <v>0.96</v>
      </c>
      <c r="D2460" s="1">
        <v>0.94799999999999995</v>
      </c>
      <c r="E2460" s="2"/>
      <c r="G2460" t="str">
        <f>VLOOKUP(A2460,Sheet2!A2:B307,2)</f>
        <v>Ulkomaan kansalaiset</v>
      </c>
      <c r="K2460" t="str">
        <f>VLOOKUP(B2460,Sheet2!A2:B307,2)</f>
        <v>Velallisten lkm</v>
      </c>
    </row>
    <row r="2461" spans="1:11" x14ac:dyDescent="0.2">
      <c r="A2461" s="1" t="s">
        <v>5</v>
      </c>
      <c r="B2461" s="1" t="s">
        <v>35</v>
      </c>
      <c r="C2461" s="1">
        <v>0.93700000000000006</v>
      </c>
      <c r="D2461" s="1">
        <v>0.95099999999999996</v>
      </c>
      <c r="E2461" s="1">
        <v>0.82199999999999995</v>
      </c>
      <c r="G2461" t="str">
        <f>VLOOKUP(A2461,Sheet2!A2:B307,2)</f>
        <v>Ulkomaan kansalaiset</v>
      </c>
      <c r="K2461" t="str">
        <f>VLOOKUP(B2461,Sheet2!A2:B307,2)</f>
        <v>Yrittäjät</v>
      </c>
    </row>
    <row r="2462" spans="1:11" x14ac:dyDescent="0.2">
      <c r="A2462" s="1" t="s">
        <v>46</v>
      </c>
      <c r="B2462" s="1" t="s">
        <v>66</v>
      </c>
      <c r="C2462" s="1">
        <v>0.95799999999999996</v>
      </c>
      <c r="D2462" s="1">
        <v>0.94099999999999995</v>
      </c>
      <c r="E2462" s="4"/>
      <c r="G2462" t="str">
        <f>VLOOKUP(A2462,Sheet2!A2:B307,2)</f>
        <v>Ulkomailla syntyneitä</v>
      </c>
      <c r="K2462" t="str">
        <f>VLOOKUP(B2462,Sheet2!A2:B307,2)</f>
        <v>A Omaisuusrikokset, miehet</v>
      </c>
    </row>
    <row r="2463" spans="1:11" x14ac:dyDescent="0.2">
      <c r="A2463" s="1" t="s">
        <v>46</v>
      </c>
      <c r="B2463" s="1" t="s">
        <v>71</v>
      </c>
      <c r="C2463" s="1">
        <v>0.95199999999999996</v>
      </c>
      <c r="D2463" s="1">
        <v>0.94599999999999995</v>
      </c>
      <c r="E2463" s="4"/>
      <c r="G2463" t="str">
        <f>VLOOKUP(A2463,Sheet2!A2:B307,2)</f>
        <v>Ulkomailla syntyneitä</v>
      </c>
      <c r="K2463" t="str">
        <f>VLOOKUP(B2463,Sheet2!A2:B307,2)</f>
        <v>A Omaisuusrikokset, naiset</v>
      </c>
    </row>
    <row r="2464" spans="1:11" x14ac:dyDescent="0.2">
      <c r="A2464" s="1" t="s">
        <v>46</v>
      </c>
      <c r="B2464" s="1" t="s">
        <v>55</v>
      </c>
      <c r="C2464" s="1">
        <v>0.96399999999999997</v>
      </c>
      <c r="D2464" s="1">
        <v>0.96499999999999997</v>
      </c>
      <c r="E2464" s="2"/>
      <c r="G2464" t="str">
        <f>VLOOKUP(A2464,Sheet2!A2:B307,2)</f>
        <v>Ulkomailla syntyneitä</v>
      </c>
      <c r="K2464" t="str">
        <f>VLOOKUP(B2464,Sheet2!A2:B307,2)</f>
        <v>Avioliiton solmineet miehet, puoliso eri sukupuolta</v>
      </c>
    </row>
    <row r="2465" spans="1:11" x14ac:dyDescent="0.2">
      <c r="A2465" s="1" t="s">
        <v>46</v>
      </c>
      <c r="B2465" s="1" t="s">
        <v>56</v>
      </c>
      <c r="C2465" s="1">
        <v>0.96499999999999997</v>
      </c>
      <c r="D2465" s="1">
        <v>0.96299999999999997</v>
      </c>
      <c r="E2465" s="2"/>
      <c r="G2465" t="str">
        <f>VLOOKUP(A2465,Sheet2!A2:B307,2)</f>
        <v>Ulkomailla syntyneitä</v>
      </c>
      <c r="K2465" t="str">
        <f>VLOOKUP(B2465,Sheet2!A2:B307,2)</f>
        <v>Avioliiton solmineet naiset, puoliso eri sukupuolta</v>
      </c>
    </row>
    <row r="2466" spans="1:11" x14ac:dyDescent="0.2">
      <c r="A2466" s="1" t="s">
        <v>46</v>
      </c>
      <c r="B2466" s="1" t="s">
        <v>57</v>
      </c>
      <c r="C2466" s="1">
        <v>0.95699999999999996</v>
      </c>
      <c r="D2466" s="1">
        <v>0.94599999999999995</v>
      </c>
      <c r="E2466" s="4"/>
      <c r="G2466" t="str">
        <f>VLOOKUP(A2466,Sheet2!A2:B307,2)</f>
        <v>Ulkomailla syntyneitä</v>
      </c>
      <c r="K2466" t="str">
        <f>VLOOKUP(B2466,Sheet2!A2:B307,2)</f>
        <v>Avioliitosta eronneet miehet, puoliso eri sukupuolta</v>
      </c>
    </row>
    <row r="2467" spans="1:11" x14ac:dyDescent="0.2">
      <c r="A2467" s="1" t="s">
        <v>46</v>
      </c>
      <c r="B2467" s="1" t="s">
        <v>58</v>
      </c>
      <c r="C2467" s="1">
        <v>0.95299999999999996</v>
      </c>
      <c r="D2467" s="1">
        <v>0.94399999999999995</v>
      </c>
      <c r="E2467" s="2"/>
      <c r="G2467" t="str">
        <f>VLOOKUP(A2467,Sheet2!A2:B307,2)</f>
        <v>Ulkomailla syntyneitä</v>
      </c>
      <c r="K2467" t="str">
        <f>VLOOKUP(B2467,Sheet2!A2:B307,2)</f>
        <v>Avioliitosta eronneet naiset, puoliso eri sukupuolta</v>
      </c>
    </row>
    <row r="2468" spans="1:11" x14ac:dyDescent="0.2">
      <c r="A2468" s="1" t="s">
        <v>46</v>
      </c>
      <c r="B2468" s="1" t="s">
        <v>51</v>
      </c>
      <c r="C2468" s="1">
        <v>0.94099999999999995</v>
      </c>
      <c r="D2468" s="1">
        <v>0.96299999999999997</v>
      </c>
      <c r="E2468" s="4"/>
      <c r="G2468" t="str">
        <f>VLOOKUP(A2468,Sheet2!A2:B307,2)</f>
        <v>Ulkomailla syntyneitä</v>
      </c>
      <c r="K2468" t="str">
        <f>VLOOKUP(B2468,Sheet2!A2:B307,2)</f>
        <v>Aviopari tai rekisteröity pari ja lapsia, alle 3-v. lasten lkm perheissä</v>
      </c>
    </row>
    <row r="2469" spans="1:11" x14ac:dyDescent="0.2">
      <c r="A2469" s="1" t="s">
        <v>46</v>
      </c>
      <c r="B2469" s="1" t="s">
        <v>53</v>
      </c>
      <c r="C2469" s="1">
        <v>0.92600000000000005</v>
      </c>
      <c r="D2469" s="1">
        <v>0.95299999999999996</v>
      </c>
      <c r="E2469" s="4"/>
      <c r="G2469" t="str">
        <f>VLOOKUP(A2469,Sheet2!A2:B307,2)</f>
        <v>Ulkomailla syntyneitä</v>
      </c>
      <c r="K2469" t="str">
        <f>VLOOKUP(B2469,Sheet2!A2:B307,2)</f>
        <v>Aviopari tai rekisteröity pari ja lapsia, alle 7-v. lasten lkm perheissä</v>
      </c>
    </row>
    <row r="2470" spans="1:11" x14ac:dyDescent="0.2">
      <c r="A2470" s="1" t="s">
        <v>46</v>
      </c>
      <c r="B2470" s="1" t="s">
        <v>49</v>
      </c>
      <c r="C2470" s="1">
        <v>0.92100000000000004</v>
      </c>
      <c r="D2470" s="1">
        <v>0.94</v>
      </c>
      <c r="E2470" s="4"/>
      <c r="G2470" t="str">
        <f>VLOOKUP(A2470,Sheet2!A2:B307,2)</f>
        <v>Ulkomailla syntyneitä</v>
      </c>
      <c r="K2470" t="str">
        <f>VLOOKUP(B2470,Sheet2!A2:B307,2)</f>
        <v>Aviopari tai rekisteröity pari ja lapsia, henkilöitä perheessä</v>
      </c>
    </row>
    <row r="2471" spans="1:11" x14ac:dyDescent="0.2">
      <c r="A2471" s="1" t="s">
        <v>46</v>
      </c>
      <c r="B2471" s="1" t="s">
        <v>52</v>
      </c>
      <c r="C2471" s="1">
        <v>0.93</v>
      </c>
      <c r="D2471" s="1">
        <v>0.93799999999999994</v>
      </c>
      <c r="E2471" s="4"/>
      <c r="G2471" t="str">
        <f>VLOOKUP(A2471,Sheet2!A2:B307,2)</f>
        <v>Ulkomailla syntyneitä</v>
      </c>
      <c r="K2471" t="str">
        <f>VLOOKUP(B2471,Sheet2!A2:B307,2)</f>
        <v>Avopari ja lapsia, alle 3-v. lasten lkm perheissä</v>
      </c>
    </row>
    <row r="2472" spans="1:11" x14ac:dyDescent="0.2">
      <c r="A2472" s="1" t="s">
        <v>46</v>
      </c>
      <c r="B2472" s="1" t="s">
        <v>54</v>
      </c>
      <c r="C2472" s="1">
        <v>0.92500000000000004</v>
      </c>
      <c r="D2472" s="1">
        <v>0.93500000000000005</v>
      </c>
      <c r="E2472" s="4"/>
      <c r="G2472" t="str">
        <f>VLOOKUP(A2472,Sheet2!A2:B307,2)</f>
        <v>Ulkomailla syntyneitä</v>
      </c>
      <c r="K2472" t="str">
        <f>VLOOKUP(B2472,Sheet2!A2:B307,2)</f>
        <v>Avopari ja lapsia, alle 7-v. lasten lkm perheissä</v>
      </c>
    </row>
    <row r="2473" spans="1:11" x14ac:dyDescent="0.2">
      <c r="A2473" s="1" t="s">
        <v>46</v>
      </c>
      <c r="B2473" s="1" t="s">
        <v>50</v>
      </c>
      <c r="C2473" s="1">
        <v>0.92400000000000004</v>
      </c>
      <c r="D2473" s="1">
        <v>0.93100000000000005</v>
      </c>
      <c r="E2473" s="3">
        <v>0.80100000000000005</v>
      </c>
      <c r="G2473" t="str">
        <f>VLOOKUP(A2473,Sheet2!A2:B307,2)</f>
        <v>Ulkomailla syntyneitä</v>
      </c>
      <c r="K2473" t="str">
        <f>VLOOKUP(B2473,Sheet2!A2:B307,2)</f>
        <v>Avopari ja lapsia, henkilöitä perheessä</v>
      </c>
    </row>
    <row r="2474" spans="1:11" x14ac:dyDescent="0.2">
      <c r="A2474" s="1" t="s">
        <v>46</v>
      </c>
      <c r="B2474" s="1" t="s">
        <v>67</v>
      </c>
      <c r="C2474" s="1">
        <v>0.93500000000000005</v>
      </c>
      <c r="D2474" s="1">
        <v>0.91800000000000004</v>
      </c>
      <c r="E2474" s="4"/>
      <c r="G2474" t="str">
        <f>VLOOKUP(A2474,Sheet2!A2:B307,2)</f>
        <v>Ulkomailla syntyneitä</v>
      </c>
      <c r="K2474" t="str">
        <f>VLOOKUP(B2474,Sheet2!A2:B307,2)</f>
        <v>B Henkeen ja terveyteen kohdistuneet rikokset, miehet</v>
      </c>
    </row>
    <row r="2475" spans="1:11" x14ac:dyDescent="0.2">
      <c r="A2475" s="1" t="s">
        <v>46</v>
      </c>
      <c r="B2475" s="1" t="s">
        <v>72</v>
      </c>
      <c r="C2475" s="1">
        <v>0.94699999999999995</v>
      </c>
      <c r="D2475" s="1">
        <v>0.91100000000000003</v>
      </c>
      <c r="E2475" s="4"/>
      <c r="G2475" t="str">
        <f>VLOOKUP(A2475,Sheet2!A2:B307,2)</f>
        <v>Ulkomailla syntyneitä</v>
      </c>
      <c r="K2475" t="str">
        <f>VLOOKUP(B2475,Sheet2!A2:B307,2)</f>
        <v>B Henkeen ja terveyteen kohdistuneet rikokset, naiset</v>
      </c>
    </row>
    <row r="2476" spans="1:11" x14ac:dyDescent="0.2">
      <c r="A2476" s="1" t="s">
        <v>46</v>
      </c>
      <c r="B2476" s="1" t="s">
        <v>68</v>
      </c>
      <c r="C2476" s="1">
        <v>0.91500000000000004</v>
      </c>
      <c r="D2476" s="1">
        <v>0.92300000000000004</v>
      </c>
      <c r="E2476" s="4"/>
      <c r="G2476" t="str">
        <f>VLOOKUP(A2476,Sheet2!A2:B307,2)</f>
        <v>Ulkomailla syntyneitä</v>
      </c>
      <c r="K2476" t="str">
        <f>VLOOKUP(B2476,Sheet2!A2:B307,2)</f>
        <v>C Seksuaalirikokset, miehet</v>
      </c>
    </row>
    <row r="2477" spans="1:11" x14ac:dyDescent="0.2">
      <c r="A2477" s="1" t="s">
        <v>46</v>
      </c>
      <c r="B2477" s="1" t="s">
        <v>70</v>
      </c>
      <c r="C2477" s="1">
        <v>0.94899999999999995</v>
      </c>
      <c r="D2477" s="1">
        <v>0.94799999999999995</v>
      </c>
      <c r="E2477" s="4"/>
      <c r="G2477" t="str">
        <f>VLOOKUP(A2477,Sheet2!A2:B307,2)</f>
        <v>Ulkomailla syntyneitä</v>
      </c>
      <c r="K2477" t="str">
        <f>VLOOKUP(B2477,Sheet2!A2:B307,2)</f>
        <v>Huumausainerikokset yhteensä, miehet</v>
      </c>
    </row>
    <row r="2478" spans="1:11" x14ac:dyDescent="0.2">
      <c r="A2478" s="1" t="s">
        <v>46</v>
      </c>
      <c r="B2478" s="1" t="s">
        <v>65</v>
      </c>
      <c r="C2478" s="1">
        <v>0.91100000000000003</v>
      </c>
      <c r="D2478" s="1">
        <v>0.83399999999999996</v>
      </c>
      <c r="G2478" t="str">
        <f>VLOOKUP(A2478,Sheet2!A2:B307,2)</f>
        <v>Ulkomailla syntyneitä</v>
      </c>
      <c r="K2478" t="str">
        <f>VLOOKUP(B2478,Sheet2!A2:B307,2)</f>
        <v>Itsemurhan tutkinta</v>
      </c>
    </row>
    <row r="2479" spans="1:11" x14ac:dyDescent="0.2">
      <c r="A2479" s="1" t="s">
        <v>46</v>
      </c>
      <c r="B2479" s="1" t="s">
        <v>64</v>
      </c>
      <c r="C2479" s="1">
        <v>0.97799999999999998</v>
      </c>
      <c r="D2479" s="1">
        <v>0.98399999999999999</v>
      </c>
      <c r="E2479" s="4"/>
      <c r="G2479" t="str">
        <f>VLOOKUP(A2479,Sheet2!A2:B307,2)</f>
        <v>Ulkomailla syntyneitä</v>
      </c>
      <c r="K2479" t="str">
        <f>VLOOKUP(B2479,Sheet2!A2:B307,2)</f>
        <v>Kokonaan perusturvan varassa, asuntoväestö lapsia</v>
      </c>
    </row>
    <row r="2480" spans="1:11" x14ac:dyDescent="0.2">
      <c r="A2480" s="1" t="s">
        <v>46</v>
      </c>
      <c r="B2480" s="1" t="s">
        <v>61</v>
      </c>
      <c r="C2480" s="1">
        <v>0.93600000000000005</v>
      </c>
      <c r="D2480" s="1">
        <v>0.93799999999999994</v>
      </c>
      <c r="E2480" s="4"/>
      <c r="G2480" t="str">
        <f>VLOOKUP(A2480,Sheet2!A2:B307,2)</f>
        <v>Ulkomailla syntyneitä</v>
      </c>
      <c r="K2480" t="str">
        <f>VLOOKUP(B2480,Sheet2!A2:B307,2)</f>
        <v>Kokonaan perusturvan varassa, koko asuntoväestö</v>
      </c>
    </row>
    <row r="2481" spans="1:11" x14ac:dyDescent="0.2">
      <c r="A2481" s="1" t="s">
        <v>46</v>
      </c>
      <c r="B2481" s="1" t="s">
        <v>63</v>
      </c>
      <c r="C2481" s="1">
        <v>0.92600000000000005</v>
      </c>
      <c r="D2481" s="1">
        <v>0.93200000000000005</v>
      </c>
      <c r="E2481" s="4"/>
      <c r="G2481" t="str">
        <f>VLOOKUP(A2481,Sheet2!A2:B307,2)</f>
        <v>Ulkomailla syntyneitä</v>
      </c>
      <c r="K2481" t="str">
        <f>VLOOKUP(B2481,Sheet2!A2:B307,2)</f>
        <v>Perusturvan osuus yli puolet tuloista, koko asuntoväestö</v>
      </c>
    </row>
    <row r="2482" spans="1:11" x14ac:dyDescent="0.2">
      <c r="A2482" s="1" t="s">
        <v>46</v>
      </c>
      <c r="B2482" s="1" t="s">
        <v>59</v>
      </c>
      <c r="C2482" s="1">
        <v>0.873</v>
      </c>
      <c r="D2482" s="1">
        <v>0.879</v>
      </c>
      <c r="E2482" s="3">
        <v>0.94599999999999995</v>
      </c>
      <c r="G2482" t="str">
        <f>VLOOKUP(A2482,Sheet2!A2:B307,2)</f>
        <v>Ulkomailla syntyneitä</v>
      </c>
      <c r="K2482" t="str">
        <f>VLOOKUP(B2482,Sheet2!A2:B307,2)</f>
        <v>Pienituloisten henkilöiden lukumäärä asuntoväestössä</v>
      </c>
    </row>
    <row r="2483" spans="1:11" x14ac:dyDescent="0.2">
      <c r="A2483" s="1" t="s">
        <v>46</v>
      </c>
      <c r="B2483" s="1" t="s">
        <v>60</v>
      </c>
      <c r="C2483" s="1">
        <v>0.9</v>
      </c>
      <c r="D2483" s="1">
        <v>0.92400000000000004</v>
      </c>
      <c r="E2483" s="3">
        <v>0.93100000000000005</v>
      </c>
      <c r="G2483" t="str">
        <f>VLOOKUP(A2483,Sheet2!A2:B307,2)</f>
        <v>Ulkomailla syntyneitä</v>
      </c>
      <c r="K2483" t="str">
        <f>VLOOKUP(B2483,Sheet2!A2:B307,2)</f>
        <v>Pienituloisten lasten lukumäärä asuntoväestössä</v>
      </c>
    </row>
    <row r="2484" spans="1:11" x14ac:dyDescent="0.2">
      <c r="A2484" s="1" t="s">
        <v>46</v>
      </c>
      <c r="B2484" s="1" t="s">
        <v>62</v>
      </c>
      <c r="C2484" s="1">
        <v>0.94299999999999995</v>
      </c>
      <c r="D2484" s="1">
        <v>0.94699999999999995</v>
      </c>
      <c r="E2484" s="3">
        <v>0.878</v>
      </c>
      <c r="G2484" t="str">
        <f>VLOOKUP(A2484,Sheet2!A2:B307,2)</f>
        <v>Ulkomailla syntyneitä</v>
      </c>
      <c r="K2484" t="str">
        <f>VLOOKUP(B2484,Sheet2!A2:B307,2)</f>
        <v>Pitkittyneesti perusturvan varassa,  koko asuntoväestö</v>
      </c>
    </row>
    <row r="2485" spans="1:11" x14ac:dyDescent="0.2">
      <c r="A2485" s="1" t="s">
        <v>46</v>
      </c>
      <c r="B2485" s="1" t="s">
        <v>69</v>
      </c>
      <c r="C2485" s="1">
        <v>0.89500000000000002</v>
      </c>
      <c r="D2485" s="1">
        <v>0.91900000000000004</v>
      </c>
      <c r="E2485" s="4"/>
      <c r="G2485" t="str">
        <f>VLOOKUP(A2485,Sheet2!A2:B307,2)</f>
        <v>Ulkomailla syntyneitä</v>
      </c>
      <c r="K2485" t="str">
        <f>VLOOKUP(B2485,Sheet2!A2:B307,2)</f>
        <v>Rattijuopumukset yhteensä, miehet</v>
      </c>
    </row>
    <row r="2486" spans="1:11" x14ac:dyDescent="0.2">
      <c r="A2486" s="1" t="s">
        <v>46</v>
      </c>
      <c r="B2486" s="1" t="s">
        <v>48</v>
      </c>
      <c r="C2486" s="1">
        <v>0.95499999999999996</v>
      </c>
      <c r="D2486" s="1">
        <v>0.95499999999999996</v>
      </c>
      <c r="E2486" s="3">
        <v>0.95799999999999996</v>
      </c>
      <c r="G2486" t="str">
        <f>VLOOKUP(A2486,Sheet2!A2:B307,2)</f>
        <v>Ulkomailla syntyneitä</v>
      </c>
      <c r="K2486" t="str">
        <f>VLOOKUP(B2486,Sheet2!A2:B307,2)</f>
        <v>Väestö taajamissa</v>
      </c>
    </row>
    <row r="2487" spans="1:11" x14ac:dyDescent="0.2">
      <c r="A2487" s="1" t="s">
        <v>46</v>
      </c>
      <c r="B2487" s="1" t="s">
        <v>73</v>
      </c>
      <c r="C2487" s="1">
        <v>0.96699999999999997</v>
      </c>
      <c r="D2487" s="1">
        <v>0.95799999999999996</v>
      </c>
      <c r="E2487" s="4"/>
      <c r="G2487" t="str">
        <f>VLOOKUP(A2487,Sheet2!A2:B307,2)</f>
        <v>Ulkomailla syntyneitä</v>
      </c>
      <c r="K2487" t="str">
        <f>VLOOKUP(B2487,Sheet2!A2:B307,2)</f>
        <v>Velallisten lkm</v>
      </c>
    </row>
    <row r="2488" spans="1:11" x14ac:dyDescent="0.2">
      <c r="A2488" s="1" t="s">
        <v>48</v>
      </c>
      <c r="B2488" s="1" t="s">
        <v>66</v>
      </c>
      <c r="C2488" s="1">
        <v>0.97</v>
      </c>
      <c r="D2488" s="1">
        <v>0.98399999999999999</v>
      </c>
      <c r="E2488" s="4"/>
      <c r="G2488" t="str">
        <f>VLOOKUP(A2488,Sheet2!A2:B307,2)</f>
        <v>Väestö taajamissa</v>
      </c>
      <c r="K2488" t="str">
        <f>VLOOKUP(B2488,Sheet2!A2:B307,2)</f>
        <v>A Omaisuusrikokset, miehet</v>
      </c>
    </row>
    <row r="2489" spans="1:11" x14ac:dyDescent="0.2">
      <c r="A2489" s="1" t="s">
        <v>48</v>
      </c>
      <c r="B2489" s="1" t="s">
        <v>71</v>
      </c>
      <c r="C2489" s="1">
        <v>0.97599999999999998</v>
      </c>
      <c r="D2489" s="1">
        <v>0.98499999999999999</v>
      </c>
      <c r="E2489" s="4"/>
      <c r="G2489" t="str">
        <f>VLOOKUP(A2489,Sheet2!A2:B307,2)</f>
        <v>Väestö taajamissa</v>
      </c>
      <c r="K2489" t="str">
        <f>VLOOKUP(B2489,Sheet2!A2:B307,2)</f>
        <v>A Omaisuusrikokset, naiset</v>
      </c>
    </row>
    <row r="2490" spans="1:11" x14ac:dyDescent="0.2">
      <c r="A2490" s="1" t="s">
        <v>48</v>
      </c>
      <c r="B2490" s="1" t="s">
        <v>55</v>
      </c>
      <c r="C2490" s="1">
        <v>0.997</v>
      </c>
      <c r="D2490" s="1">
        <v>0.996</v>
      </c>
      <c r="E2490" s="3">
        <v>-0.82599999999999996</v>
      </c>
      <c r="G2490" t="str">
        <f>VLOOKUP(A2490,Sheet2!A2:B307,2)</f>
        <v>Väestö taajamissa</v>
      </c>
      <c r="K2490" t="str">
        <f>VLOOKUP(B2490,Sheet2!A2:B307,2)</f>
        <v>Avioliiton solmineet miehet, puoliso eri sukupuolta</v>
      </c>
    </row>
    <row r="2491" spans="1:11" x14ac:dyDescent="0.2">
      <c r="A2491" s="1" t="s">
        <v>48</v>
      </c>
      <c r="B2491" s="1" t="s">
        <v>56</v>
      </c>
      <c r="C2491" s="1">
        <v>0.996</v>
      </c>
      <c r="D2491" s="1">
        <v>0.996</v>
      </c>
      <c r="E2491" s="3">
        <v>-0.83399999999999996</v>
      </c>
      <c r="G2491" t="str">
        <f>VLOOKUP(A2491,Sheet2!A2:B307,2)</f>
        <v>Väestö taajamissa</v>
      </c>
      <c r="K2491" t="str">
        <f>VLOOKUP(B2491,Sheet2!A2:B307,2)</f>
        <v>Avioliiton solmineet naiset, puoliso eri sukupuolta</v>
      </c>
    </row>
    <row r="2492" spans="1:11" x14ac:dyDescent="0.2">
      <c r="A2492" s="1" t="s">
        <v>48</v>
      </c>
      <c r="B2492" s="1" t="s">
        <v>57</v>
      </c>
      <c r="C2492" s="1">
        <v>0.997</v>
      </c>
      <c r="D2492" s="1">
        <v>0.996</v>
      </c>
      <c r="E2492" s="4"/>
      <c r="G2492" t="str">
        <f>VLOOKUP(A2492,Sheet2!A2:B307,2)</f>
        <v>Väestö taajamissa</v>
      </c>
      <c r="K2492" t="str">
        <f>VLOOKUP(B2492,Sheet2!A2:B307,2)</f>
        <v>Avioliitosta eronneet miehet, puoliso eri sukupuolta</v>
      </c>
    </row>
    <row r="2493" spans="1:11" x14ac:dyDescent="0.2">
      <c r="A2493" s="1" t="s">
        <v>48</v>
      </c>
      <c r="B2493" s="1" t="s">
        <v>58</v>
      </c>
      <c r="C2493" s="1">
        <v>0.997</v>
      </c>
      <c r="D2493" s="1">
        <v>0.995</v>
      </c>
      <c r="E2493" s="4"/>
      <c r="G2493" t="str">
        <f>VLOOKUP(A2493,Sheet2!A2:B307,2)</f>
        <v>Väestö taajamissa</v>
      </c>
      <c r="K2493" t="str">
        <f>VLOOKUP(B2493,Sheet2!A2:B307,2)</f>
        <v>Avioliitosta eronneet naiset, puoliso eri sukupuolta</v>
      </c>
    </row>
    <row r="2494" spans="1:11" x14ac:dyDescent="0.2">
      <c r="A2494" s="1" t="s">
        <v>48</v>
      </c>
      <c r="B2494" s="1" t="s">
        <v>51</v>
      </c>
      <c r="C2494" s="1">
        <v>0.98699999999999999</v>
      </c>
      <c r="D2494" s="1">
        <v>0.98899999999999999</v>
      </c>
      <c r="E2494" s="4"/>
      <c r="G2494" t="str">
        <f>VLOOKUP(A2494,Sheet2!A2:B307,2)</f>
        <v>Väestö taajamissa</v>
      </c>
      <c r="K2494" t="str">
        <f>VLOOKUP(B2494,Sheet2!A2:B307,2)</f>
        <v>Aviopari tai rekisteröity pari ja lapsia, alle 3-v. lasten lkm perheissä</v>
      </c>
    </row>
    <row r="2495" spans="1:11" x14ac:dyDescent="0.2">
      <c r="A2495" s="1" t="s">
        <v>48</v>
      </c>
      <c r="B2495" s="1" t="s">
        <v>53</v>
      </c>
      <c r="C2495" s="1">
        <v>0.98099999999999998</v>
      </c>
      <c r="D2495" s="1">
        <v>0.98699999999999999</v>
      </c>
      <c r="G2495" t="str">
        <f>VLOOKUP(A2495,Sheet2!A2:B307,2)</f>
        <v>Väestö taajamissa</v>
      </c>
      <c r="K2495" t="str">
        <f>VLOOKUP(B2495,Sheet2!A2:B307,2)</f>
        <v>Aviopari tai rekisteröity pari ja lapsia, alle 7-v. lasten lkm perheissä</v>
      </c>
    </row>
    <row r="2496" spans="1:11" x14ac:dyDescent="0.2">
      <c r="A2496" s="1" t="s">
        <v>48</v>
      </c>
      <c r="B2496" s="1" t="s">
        <v>49</v>
      </c>
      <c r="C2496" s="1">
        <v>0.97899999999999998</v>
      </c>
      <c r="D2496" s="1">
        <v>0.98299999999999998</v>
      </c>
      <c r="E2496" s="4"/>
      <c r="G2496" t="str">
        <f>VLOOKUP(A2496,Sheet2!A2:B307,2)</f>
        <v>Väestö taajamissa</v>
      </c>
      <c r="K2496" t="str">
        <f>VLOOKUP(B2496,Sheet2!A2:B307,2)</f>
        <v>Aviopari tai rekisteröity pari ja lapsia, henkilöitä perheessä</v>
      </c>
    </row>
    <row r="2497" spans="1:11" x14ac:dyDescent="0.2">
      <c r="A2497" s="1" t="s">
        <v>48</v>
      </c>
      <c r="B2497" s="1" t="s">
        <v>52</v>
      </c>
      <c r="C2497" s="1">
        <v>0.99299999999999999</v>
      </c>
      <c r="D2497" s="1">
        <v>0.995</v>
      </c>
      <c r="E2497" s="4"/>
      <c r="G2497" t="str">
        <f>VLOOKUP(A2497,Sheet2!A2:B307,2)</f>
        <v>Väestö taajamissa</v>
      </c>
      <c r="K2497" t="str">
        <f>VLOOKUP(B2497,Sheet2!A2:B307,2)</f>
        <v>Avopari ja lapsia, alle 3-v. lasten lkm perheissä</v>
      </c>
    </row>
    <row r="2498" spans="1:11" x14ac:dyDescent="0.2">
      <c r="A2498" s="1" t="s">
        <v>48</v>
      </c>
      <c r="B2498" s="1" t="s">
        <v>54</v>
      </c>
      <c r="C2498" s="1">
        <v>0.99</v>
      </c>
      <c r="D2498" s="1">
        <v>0.99299999999999999</v>
      </c>
      <c r="E2498" s="4"/>
      <c r="G2498" t="str">
        <f>VLOOKUP(A2498,Sheet2!A2:B307,2)</f>
        <v>Väestö taajamissa</v>
      </c>
      <c r="K2498" t="str">
        <f>VLOOKUP(B2498,Sheet2!A2:B307,2)</f>
        <v>Avopari ja lapsia, alle 7-v. lasten lkm perheissä</v>
      </c>
    </row>
    <row r="2499" spans="1:11" x14ac:dyDescent="0.2">
      <c r="A2499" s="1" t="s">
        <v>48</v>
      </c>
      <c r="B2499" s="1" t="s">
        <v>50</v>
      </c>
      <c r="C2499" s="1">
        <v>0.98799999999999999</v>
      </c>
      <c r="D2499" s="1">
        <v>0.99</v>
      </c>
      <c r="E2499" s="3">
        <v>0.89800000000000002</v>
      </c>
      <c r="G2499" t="str">
        <f>VLOOKUP(A2499,Sheet2!A2:B307,2)</f>
        <v>Väestö taajamissa</v>
      </c>
      <c r="K2499" t="str">
        <f>VLOOKUP(B2499,Sheet2!A2:B307,2)</f>
        <v>Avopari ja lapsia, henkilöitä perheessä</v>
      </c>
    </row>
    <row r="2500" spans="1:11" x14ac:dyDescent="0.2">
      <c r="A2500" s="1" t="s">
        <v>48</v>
      </c>
      <c r="B2500" s="1" t="s">
        <v>67</v>
      </c>
      <c r="C2500" s="1">
        <v>0.97499999999999998</v>
      </c>
      <c r="D2500" s="1">
        <v>0.98199999999999998</v>
      </c>
      <c r="E2500" s="4"/>
      <c r="G2500" t="str">
        <f>VLOOKUP(A2500,Sheet2!A2:B307,2)</f>
        <v>Väestö taajamissa</v>
      </c>
      <c r="K2500" t="str">
        <f>VLOOKUP(B2500,Sheet2!A2:B307,2)</f>
        <v>B Henkeen ja terveyteen kohdistuneet rikokset, miehet</v>
      </c>
    </row>
    <row r="2501" spans="1:11" x14ac:dyDescent="0.2">
      <c r="A2501" s="1" t="s">
        <v>48</v>
      </c>
      <c r="B2501" s="1" t="s">
        <v>72</v>
      </c>
      <c r="C2501" s="1">
        <v>0.96799999999999997</v>
      </c>
      <c r="D2501" s="1">
        <v>0.97399999999999998</v>
      </c>
      <c r="E2501" s="4"/>
      <c r="G2501" t="str">
        <f>VLOOKUP(A2501,Sheet2!A2:B307,2)</f>
        <v>Väestö taajamissa</v>
      </c>
      <c r="K2501" t="str">
        <f>VLOOKUP(B2501,Sheet2!A2:B307,2)</f>
        <v>B Henkeen ja terveyteen kohdistuneet rikokset, naiset</v>
      </c>
    </row>
    <row r="2502" spans="1:11" x14ac:dyDescent="0.2">
      <c r="A2502" s="1" t="s">
        <v>48</v>
      </c>
      <c r="B2502" s="1" t="s">
        <v>68</v>
      </c>
      <c r="C2502" s="1">
        <v>0.95799999999999996</v>
      </c>
      <c r="D2502" s="1">
        <v>0.95799999999999996</v>
      </c>
      <c r="E2502" s="4"/>
      <c r="G2502" t="str">
        <f>VLOOKUP(A2502,Sheet2!A2:B307,2)</f>
        <v>Väestö taajamissa</v>
      </c>
      <c r="K2502" t="str">
        <f>VLOOKUP(B2502,Sheet2!A2:B307,2)</f>
        <v>C Seksuaalirikokset, miehet</v>
      </c>
    </row>
    <row r="2503" spans="1:11" x14ac:dyDescent="0.2">
      <c r="A2503" s="1" t="s">
        <v>48</v>
      </c>
      <c r="B2503" s="1" t="s">
        <v>70</v>
      </c>
      <c r="C2503" s="1">
        <v>0.96299999999999997</v>
      </c>
      <c r="D2503" s="1">
        <v>0.97099999999999997</v>
      </c>
      <c r="E2503" s="4"/>
      <c r="G2503" t="str">
        <f>VLOOKUP(A2503,Sheet2!A2:B307,2)</f>
        <v>Väestö taajamissa</v>
      </c>
      <c r="K2503" t="str">
        <f>VLOOKUP(B2503,Sheet2!A2:B307,2)</f>
        <v>Huumausainerikokset yhteensä, miehet</v>
      </c>
    </row>
    <row r="2504" spans="1:11" x14ac:dyDescent="0.2">
      <c r="A2504" s="1" t="s">
        <v>48</v>
      </c>
      <c r="B2504" s="1" t="s">
        <v>65</v>
      </c>
      <c r="C2504" s="1">
        <v>0.96699999999999997</v>
      </c>
      <c r="D2504" s="1">
        <v>0.93899999999999995</v>
      </c>
      <c r="G2504" t="str">
        <f>VLOOKUP(A2504,Sheet2!A2:B307,2)</f>
        <v>Väestö taajamissa</v>
      </c>
      <c r="K2504" t="str">
        <f>VLOOKUP(B2504,Sheet2!A2:B307,2)</f>
        <v>Itsemurhan tutkinta</v>
      </c>
    </row>
    <row r="2505" spans="1:11" x14ac:dyDescent="0.2">
      <c r="A2505" s="1" t="s">
        <v>48</v>
      </c>
      <c r="B2505" s="1" t="s">
        <v>64</v>
      </c>
      <c r="C2505" s="1">
        <v>0.98799999999999999</v>
      </c>
      <c r="D2505" s="1">
        <v>0.98599999999999999</v>
      </c>
      <c r="E2505" s="4"/>
      <c r="G2505" t="str">
        <f>VLOOKUP(A2505,Sheet2!A2:B307,2)</f>
        <v>Väestö taajamissa</v>
      </c>
      <c r="K2505" t="str">
        <f>VLOOKUP(B2505,Sheet2!A2:B307,2)</f>
        <v>Kokonaan perusturvan varassa, asuntoväestö lapsia</v>
      </c>
    </row>
    <row r="2506" spans="1:11" x14ac:dyDescent="0.2">
      <c r="A2506" s="1" t="s">
        <v>48</v>
      </c>
      <c r="B2506" s="1" t="s">
        <v>61</v>
      </c>
      <c r="C2506" s="1">
        <v>0.98899999999999999</v>
      </c>
      <c r="D2506" s="1">
        <v>0.99099999999999999</v>
      </c>
      <c r="E2506" s="2"/>
      <c r="G2506" t="str">
        <f>VLOOKUP(A2506,Sheet2!A2:B307,2)</f>
        <v>Väestö taajamissa</v>
      </c>
      <c r="K2506" t="str">
        <f>VLOOKUP(B2506,Sheet2!A2:B307,2)</f>
        <v>Kokonaan perusturvan varassa, koko asuntoväestö</v>
      </c>
    </row>
    <row r="2507" spans="1:11" x14ac:dyDescent="0.2">
      <c r="A2507" s="1" t="s">
        <v>48</v>
      </c>
      <c r="B2507" s="1" t="s">
        <v>63</v>
      </c>
      <c r="C2507" s="1">
        <v>0.98699999999999999</v>
      </c>
      <c r="D2507" s="1">
        <v>0.99</v>
      </c>
      <c r="E2507" s="2"/>
      <c r="G2507" t="str">
        <f>VLOOKUP(A2507,Sheet2!A2:B307,2)</f>
        <v>Väestö taajamissa</v>
      </c>
      <c r="K2507" t="str">
        <f>VLOOKUP(B2507,Sheet2!A2:B307,2)</f>
        <v>Perusturvan osuus yli puolet tuloista, koko asuntoväestö</v>
      </c>
    </row>
    <row r="2508" spans="1:11" x14ac:dyDescent="0.2">
      <c r="A2508" s="1" t="s">
        <v>48</v>
      </c>
      <c r="B2508" s="1" t="s">
        <v>59</v>
      </c>
      <c r="C2508" s="1">
        <v>0.96799999999999997</v>
      </c>
      <c r="D2508" s="1">
        <v>0.97399999999999998</v>
      </c>
      <c r="E2508" s="1">
        <v>0.95399999999999996</v>
      </c>
      <c r="G2508" t="str">
        <f>VLOOKUP(A2508,Sheet2!A2:B307,2)</f>
        <v>Väestö taajamissa</v>
      </c>
      <c r="K2508" t="str">
        <f>VLOOKUP(B2508,Sheet2!A2:B307,2)</f>
        <v>Pienituloisten henkilöiden lukumäärä asuntoväestössä</v>
      </c>
    </row>
    <row r="2509" spans="1:11" x14ac:dyDescent="0.2">
      <c r="A2509" s="1" t="s">
        <v>48</v>
      </c>
      <c r="B2509" s="1" t="s">
        <v>60</v>
      </c>
      <c r="C2509" s="1">
        <v>0.98199999999999998</v>
      </c>
      <c r="D2509" s="1">
        <v>0.99099999999999999</v>
      </c>
      <c r="E2509" s="3">
        <v>0.91600000000000004</v>
      </c>
      <c r="G2509" t="str">
        <f>VLOOKUP(A2509,Sheet2!A2:B307,2)</f>
        <v>Väestö taajamissa</v>
      </c>
      <c r="K2509" t="str">
        <f>VLOOKUP(B2509,Sheet2!A2:B307,2)</f>
        <v>Pienituloisten lasten lukumäärä asuntoväestössä</v>
      </c>
    </row>
    <row r="2510" spans="1:11" x14ac:dyDescent="0.2">
      <c r="A2510" s="1" t="s">
        <v>48</v>
      </c>
      <c r="B2510" s="1" t="s">
        <v>62</v>
      </c>
      <c r="C2510" s="1">
        <v>0.98799999999999999</v>
      </c>
      <c r="D2510" s="1">
        <v>0.99</v>
      </c>
      <c r="E2510" s="3">
        <v>0.88300000000000001</v>
      </c>
      <c r="G2510" t="str">
        <f>VLOOKUP(A2510,Sheet2!A2:B307,2)</f>
        <v>Väestö taajamissa</v>
      </c>
      <c r="K2510" t="str">
        <f>VLOOKUP(B2510,Sheet2!A2:B307,2)</f>
        <v>Pitkittyneesti perusturvan varassa,  koko asuntoväestö</v>
      </c>
    </row>
    <row r="2511" spans="1:11" x14ac:dyDescent="0.2">
      <c r="A2511" s="1" t="s">
        <v>48</v>
      </c>
      <c r="B2511" s="1" t="s">
        <v>69</v>
      </c>
      <c r="C2511" s="1">
        <v>0.96599999999999997</v>
      </c>
      <c r="D2511" s="1">
        <v>0.98199999999999998</v>
      </c>
      <c r="E2511" s="2"/>
      <c r="G2511" t="str">
        <f>VLOOKUP(A2511,Sheet2!A2:B307,2)</f>
        <v>Väestö taajamissa</v>
      </c>
      <c r="K2511" t="str">
        <f>VLOOKUP(B2511,Sheet2!A2:B307,2)</f>
        <v>Rattijuopumukset yhteensä, miehet</v>
      </c>
    </row>
    <row r="2512" spans="1:11" x14ac:dyDescent="0.2">
      <c r="A2512" s="1" t="s">
        <v>48</v>
      </c>
      <c r="B2512" s="1" t="s">
        <v>73</v>
      </c>
      <c r="C2512" s="1">
        <v>0.99199999999999999</v>
      </c>
      <c r="D2512" s="1">
        <v>0.995</v>
      </c>
      <c r="E2512" s="2"/>
      <c r="G2512" t="str">
        <f>VLOOKUP(A2512,Sheet2!A2:B307,2)</f>
        <v>Väestö taajamissa</v>
      </c>
      <c r="K2512" t="str">
        <f>VLOOKUP(B2512,Sheet2!A2:B307,2)</f>
        <v>Velallisten lkm</v>
      </c>
    </row>
    <row r="2513" spans="1:11" x14ac:dyDescent="0.2">
      <c r="A2513" s="1" t="s">
        <v>24</v>
      </c>
      <c r="B2513" s="1" t="s">
        <v>45</v>
      </c>
      <c r="C2513" s="1">
        <v>0.995</v>
      </c>
      <c r="D2513" s="1">
        <v>0.99199999999999999</v>
      </c>
      <c r="E2513" s="3">
        <v>-0.80600000000000005</v>
      </c>
      <c r="G2513" t="str">
        <f>VLOOKUP(A2513,Sheet2!A2:B307,2)</f>
        <v>Vähintään toisen asteen tutkinnon suorittaneet, miehet</v>
      </c>
      <c r="K2513">
        <f>VLOOKUP(B2513,Sheet2!A2:B307,2)</f>
        <v>0</v>
      </c>
    </row>
    <row r="2514" spans="1:11" x14ac:dyDescent="0.2">
      <c r="A2514" s="1" t="s">
        <v>24</v>
      </c>
      <c r="B2514" s="1" t="s">
        <v>34</v>
      </c>
      <c r="C2514" s="1">
        <v>0.98599999999999999</v>
      </c>
      <c r="D2514" s="1">
        <v>0.98899999999999999</v>
      </c>
      <c r="E2514" s="2"/>
      <c r="G2514" t="str">
        <f>VLOOKUP(A2514,Sheet2!A2:B307,2)</f>
        <v>Vähintään toisen asteen tutkinnon suorittaneet, miehet</v>
      </c>
      <c r="K2514" t="str">
        <f>VLOOKUP(B2514,Sheet2!A2:B307,2)</f>
        <v>0-14 -vuotiaat</v>
      </c>
    </row>
    <row r="2515" spans="1:11" x14ac:dyDescent="0.2">
      <c r="A2515" s="1" t="s">
        <v>24</v>
      </c>
      <c r="B2515" s="1" t="s">
        <v>41</v>
      </c>
      <c r="C2515" s="1">
        <v>0.94399999999999995</v>
      </c>
      <c r="D2515" s="1">
        <v>0.93899999999999995</v>
      </c>
      <c r="E2515" s="4"/>
      <c r="G2515" t="str">
        <f>VLOOKUP(A2515,Sheet2!A2:B307,2)</f>
        <v>Vähintään toisen asteen tutkinnon suorittaneet, miehet</v>
      </c>
      <c r="K2515" t="str">
        <f>VLOOKUP(B2515,Sheet2!A2:B307,2)</f>
        <v>1.1.1.1 Tulovero ansiotulosta valtionverotuksessa (TVL 124§ 1 mom.)</v>
      </c>
    </row>
    <row r="2516" spans="1:11" x14ac:dyDescent="0.2">
      <c r="A2516" s="1" t="s">
        <v>24</v>
      </c>
      <c r="B2516" s="1" t="s">
        <v>42</v>
      </c>
      <c r="C2516" s="1">
        <v>0.94599999999999995</v>
      </c>
      <c r="D2516" s="1">
        <v>0.94299999999999995</v>
      </c>
      <c r="E2516" s="3">
        <v>0.82799999999999996</v>
      </c>
      <c r="G2516" t="str">
        <f>VLOOKUP(A2516,Sheet2!A2:B307,2)</f>
        <v>Vähintään toisen asteen tutkinnon suorittaneet, miehet</v>
      </c>
      <c r="K2516" t="str">
        <f>VLOOKUP(B2516,Sheet2!A2:B307,2)</f>
        <v>1.1.1.2 Tulovero pääomatulosta valtionverotuksessa (TVL 124 § 2 mom.)</v>
      </c>
    </row>
    <row r="2517" spans="1:11" x14ac:dyDescent="0.2">
      <c r="A2517" s="1" t="s">
        <v>24</v>
      </c>
      <c r="B2517" s="1" t="s">
        <v>43</v>
      </c>
      <c r="C2517" s="1">
        <v>0.99199999999999999</v>
      </c>
      <c r="D2517" s="1">
        <v>0.99199999999999999</v>
      </c>
      <c r="E2517" s="3">
        <v>0.98199999999999998</v>
      </c>
      <c r="G2517" t="str">
        <f>VLOOKUP(A2517,Sheet2!A2:B307,2)</f>
        <v>Vähintään toisen asteen tutkinnon suorittaneet, miehet</v>
      </c>
      <c r="K2517" t="str">
        <f>VLOOKUP(B2517,Sheet2!A2:B307,2)</f>
        <v>1.1.2.1 Kunnallisvero kunnille</v>
      </c>
    </row>
    <row r="2518" spans="1:11" x14ac:dyDescent="0.2">
      <c r="A2518" s="1" t="s">
        <v>24</v>
      </c>
      <c r="B2518" s="1" t="s">
        <v>66</v>
      </c>
      <c r="C2518" s="1">
        <v>0.96499999999999997</v>
      </c>
      <c r="D2518" s="1">
        <v>0.98199999999999998</v>
      </c>
      <c r="E2518" s="4"/>
      <c r="G2518" t="str">
        <f>VLOOKUP(A2518,Sheet2!A2:B307,2)</f>
        <v>Vähintään toisen asteen tutkinnon suorittaneet, miehet</v>
      </c>
      <c r="K2518" t="str">
        <f>VLOOKUP(B2518,Sheet2!A2:B307,2)</f>
        <v>A Omaisuusrikokset, miehet</v>
      </c>
    </row>
    <row r="2519" spans="1:11" x14ac:dyDescent="0.2">
      <c r="A2519" s="1" t="s">
        <v>24</v>
      </c>
      <c r="B2519" s="1" t="s">
        <v>71</v>
      </c>
      <c r="C2519" s="1">
        <v>0.97299999999999998</v>
      </c>
      <c r="D2519" s="1">
        <v>0.98099999999999998</v>
      </c>
      <c r="G2519" t="str">
        <f>VLOOKUP(A2519,Sheet2!A2:B307,2)</f>
        <v>Vähintään toisen asteen tutkinnon suorittaneet, miehet</v>
      </c>
      <c r="K2519" t="str">
        <f>VLOOKUP(B2519,Sheet2!A2:B307,2)</f>
        <v>A Omaisuusrikokset, naiset</v>
      </c>
    </row>
    <row r="2520" spans="1:11" x14ac:dyDescent="0.2">
      <c r="A2520" s="1" t="s">
        <v>24</v>
      </c>
      <c r="B2520" s="1" t="s">
        <v>30</v>
      </c>
      <c r="C2520" s="1">
        <v>0.995</v>
      </c>
      <c r="D2520" s="1">
        <v>0.995</v>
      </c>
      <c r="E2520" s="3">
        <v>0.99299999999999999</v>
      </c>
      <c r="G2520" t="str">
        <f>VLOOKUP(A2520,Sheet2!A2:B307,2)</f>
        <v>Vähintään toisen asteen tutkinnon suorittaneet, miehet</v>
      </c>
      <c r="K2520" t="str">
        <f>VLOOKUP(B2520,Sheet2!A2:B307,2)</f>
        <v>Alueella asuvan työllisen työvoiman määrä</v>
      </c>
    </row>
    <row r="2521" spans="1:11" x14ac:dyDescent="0.2">
      <c r="A2521" s="1" t="s">
        <v>24</v>
      </c>
      <c r="B2521" s="1" t="s">
        <v>36</v>
      </c>
      <c r="C2521" s="1">
        <v>0.98499999999999999</v>
      </c>
      <c r="D2521" s="1">
        <v>0.98499999999999999</v>
      </c>
      <c r="E2521" s="3">
        <v>0.96899999999999997</v>
      </c>
      <c r="G2521" t="str">
        <f>VLOOKUP(A2521,Sheet2!A2:B307,2)</f>
        <v>Vähintään toisen asteen tutkinnon suorittaneet, miehet</v>
      </c>
      <c r="K2521" t="str">
        <f>VLOOKUP(B2521,Sheet2!A2:B307,2)</f>
        <v>Alueella olevien työpaikkojen lukumäärä</v>
      </c>
    </row>
    <row r="2522" spans="1:11" x14ac:dyDescent="0.2">
      <c r="A2522" s="1" t="s">
        <v>24</v>
      </c>
      <c r="B2522" s="1" t="s">
        <v>32</v>
      </c>
      <c r="C2522" s="1">
        <v>0.98599999999999999</v>
      </c>
      <c r="D2522" s="1">
        <v>0.98499999999999999</v>
      </c>
      <c r="E2522" s="3">
        <v>0.96299999999999997</v>
      </c>
      <c r="G2522" t="str">
        <f>VLOOKUP(A2522,Sheet2!A2:B307,2)</f>
        <v>Vähintään toisen asteen tutkinnon suorittaneet, miehet</v>
      </c>
      <c r="K2522" t="str">
        <f>VLOOKUP(B2522,Sheet2!A2:B307,2)</f>
        <v>Asuinkunnassa työssäkäyvät</v>
      </c>
    </row>
    <row r="2523" spans="1:11" x14ac:dyDescent="0.2">
      <c r="A2523" s="1" t="s">
        <v>24</v>
      </c>
      <c r="B2523" s="1" t="s">
        <v>55</v>
      </c>
      <c r="C2523" s="1">
        <v>0.995</v>
      </c>
      <c r="D2523" s="1">
        <v>0.99299999999999999</v>
      </c>
      <c r="E2523" s="3">
        <v>-0.91100000000000003</v>
      </c>
      <c r="G2523" t="str">
        <f>VLOOKUP(A2523,Sheet2!A2:B307,2)</f>
        <v>Vähintään toisen asteen tutkinnon suorittaneet, miehet</v>
      </c>
      <c r="K2523" t="str">
        <f>VLOOKUP(B2523,Sheet2!A2:B307,2)</f>
        <v>Avioliiton solmineet miehet, puoliso eri sukupuolta</v>
      </c>
    </row>
    <row r="2524" spans="1:11" x14ac:dyDescent="0.2">
      <c r="A2524" s="1" t="s">
        <v>24</v>
      </c>
      <c r="B2524" s="1" t="s">
        <v>56</v>
      </c>
      <c r="C2524" s="1">
        <v>0.99299999999999999</v>
      </c>
      <c r="D2524" s="1">
        <v>0.99299999999999999</v>
      </c>
      <c r="E2524" s="3">
        <v>-0.91400000000000003</v>
      </c>
      <c r="G2524" t="str">
        <f>VLOOKUP(A2524,Sheet2!A2:B307,2)</f>
        <v>Vähintään toisen asteen tutkinnon suorittaneet, miehet</v>
      </c>
      <c r="K2524" t="str">
        <f>VLOOKUP(B2524,Sheet2!A2:B307,2)</f>
        <v>Avioliiton solmineet naiset, puoliso eri sukupuolta</v>
      </c>
    </row>
    <row r="2525" spans="1:11" x14ac:dyDescent="0.2">
      <c r="A2525" s="1" t="s">
        <v>24</v>
      </c>
      <c r="B2525" s="1" t="s">
        <v>57</v>
      </c>
      <c r="C2525" s="1">
        <v>0.99399999999999999</v>
      </c>
      <c r="D2525" s="1">
        <v>0.995</v>
      </c>
      <c r="E2525" s="4"/>
      <c r="G2525" t="str">
        <f>VLOOKUP(A2525,Sheet2!A2:B307,2)</f>
        <v>Vähintään toisen asteen tutkinnon suorittaneet, miehet</v>
      </c>
      <c r="K2525" t="str">
        <f>VLOOKUP(B2525,Sheet2!A2:B307,2)</f>
        <v>Avioliitosta eronneet miehet, puoliso eri sukupuolta</v>
      </c>
    </row>
    <row r="2526" spans="1:11" x14ac:dyDescent="0.2">
      <c r="A2526" s="1" t="s">
        <v>24</v>
      </c>
      <c r="B2526" s="1" t="s">
        <v>58</v>
      </c>
      <c r="C2526" s="1">
        <v>0.995</v>
      </c>
      <c r="D2526" s="1">
        <v>0.99399999999999999</v>
      </c>
      <c r="E2526" s="4"/>
      <c r="G2526" t="str">
        <f>VLOOKUP(A2526,Sheet2!A2:B307,2)</f>
        <v>Vähintään toisen asteen tutkinnon suorittaneet, miehet</v>
      </c>
      <c r="K2526" t="str">
        <f>VLOOKUP(B2526,Sheet2!A2:B307,2)</f>
        <v>Avioliitosta eronneet naiset, puoliso eri sukupuolta</v>
      </c>
    </row>
    <row r="2527" spans="1:11" x14ac:dyDescent="0.2">
      <c r="A2527" s="1" t="s">
        <v>24</v>
      </c>
      <c r="B2527" s="1" t="s">
        <v>51</v>
      </c>
      <c r="C2527" s="1">
        <v>0.98499999999999999</v>
      </c>
      <c r="D2527" s="1">
        <v>0.98499999999999999</v>
      </c>
      <c r="E2527" s="1">
        <v>-0.82199999999999995</v>
      </c>
      <c r="G2527" t="str">
        <f>VLOOKUP(A2527,Sheet2!A2:B307,2)</f>
        <v>Vähintään toisen asteen tutkinnon suorittaneet, miehet</v>
      </c>
      <c r="K2527" t="str">
        <f>VLOOKUP(B2527,Sheet2!A2:B307,2)</f>
        <v>Aviopari tai rekisteröity pari ja lapsia, alle 3-v. lasten lkm perheissä</v>
      </c>
    </row>
    <row r="2528" spans="1:11" x14ac:dyDescent="0.2">
      <c r="A2528" s="1" t="s">
        <v>24</v>
      </c>
      <c r="B2528" s="1" t="s">
        <v>53</v>
      </c>
      <c r="C2528" s="1">
        <v>0.98</v>
      </c>
      <c r="D2528" s="1">
        <v>0.98399999999999999</v>
      </c>
      <c r="E2528" s="4"/>
      <c r="G2528" t="str">
        <f>VLOOKUP(A2528,Sheet2!A2:B307,2)</f>
        <v>Vähintään toisen asteen tutkinnon suorittaneet, miehet</v>
      </c>
      <c r="K2528" t="str">
        <f>VLOOKUP(B2528,Sheet2!A2:B307,2)</f>
        <v>Aviopari tai rekisteröity pari ja lapsia, alle 7-v. lasten lkm perheissä</v>
      </c>
    </row>
    <row r="2529" spans="1:11" x14ac:dyDescent="0.2">
      <c r="A2529" s="1" t="s">
        <v>24</v>
      </c>
      <c r="B2529" s="1" t="s">
        <v>49</v>
      </c>
      <c r="C2529" s="1">
        <v>0.97799999999999998</v>
      </c>
      <c r="D2529" s="1">
        <v>0.98099999999999998</v>
      </c>
      <c r="E2529" s="2"/>
      <c r="G2529" t="str">
        <f>VLOOKUP(A2529,Sheet2!A2:B307,2)</f>
        <v>Vähintään toisen asteen tutkinnon suorittaneet, miehet</v>
      </c>
      <c r="K2529" t="str">
        <f>VLOOKUP(B2529,Sheet2!A2:B307,2)</f>
        <v>Aviopari tai rekisteröity pari ja lapsia, henkilöitä perheessä</v>
      </c>
    </row>
    <row r="2530" spans="1:11" x14ac:dyDescent="0.2">
      <c r="A2530" s="1" t="s">
        <v>24</v>
      </c>
      <c r="B2530" s="1" t="s">
        <v>52</v>
      </c>
      <c r="C2530" s="1">
        <v>0.995</v>
      </c>
      <c r="D2530" s="1">
        <v>0.996</v>
      </c>
      <c r="E2530" s="2"/>
      <c r="G2530" t="str">
        <f>VLOOKUP(A2530,Sheet2!A2:B307,2)</f>
        <v>Vähintään toisen asteen tutkinnon suorittaneet, miehet</v>
      </c>
      <c r="K2530" t="str">
        <f>VLOOKUP(B2530,Sheet2!A2:B307,2)</f>
        <v>Avopari ja lapsia, alle 3-v. lasten lkm perheissä</v>
      </c>
    </row>
    <row r="2531" spans="1:11" x14ac:dyDescent="0.2">
      <c r="A2531" s="1" t="s">
        <v>24</v>
      </c>
      <c r="B2531" s="1" t="s">
        <v>54</v>
      </c>
      <c r="C2531" s="1">
        <v>0.99199999999999999</v>
      </c>
      <c r="D2531" s="1">
        <v>0.99399999999999999</v>
      </c>
      <c r="E2531" s="4"/>
      <c r="G2531" t="str">
        <f>VLOOKUP(A2531,Sheet2!A2:B307,2)</f>
        <v>Vähintään toisen asteen tutkinnon suorittaneet, miehet</v>
      </c>
      <c r="K2531" t="str">
        <f>VLOOKUP(B2531,Sheet2!A2:B307,2)</f>
        <v>Avopari ja lapsia, alle 7-v. lasten lkm perheissä</v>
      </c>
    </row>
    <row r="2532" spans="1:11" x14ac:dyDescent="0.2">
      <c r="A2532" s="1" t="s">
        <v>24</v>
      </c>
      <c r="B2532" s="1" t="s">
        <v>50</v>
      </c>
      <c r="C2532" s="1">
        <v>0.98799999999999999</v>
      </c>
      <c r="D2532" s="1">
        <v>0.99099999999999999</v>
      </c>
      <c r="E2532" s="3">
        <v>0.89</v>
      </c>
      <c r="G2532" t="str">
        <f>VLOOKUP(A2532,Sheet2!A2:B307,2)</f>
        <v>Vähintään toisen asteen tutkinnon suorittaneet, miehet</v>
      </c>
      <c r="K2532" t="str">
        <f>VLOOKUP(B2532,Sheet2!A2:B307,2)</f>
        <v>Avopari ja lapsia, henkilöitä perheessä</v>
      </c>
    </row>
    <row r="2533" spans="1:11" x14ac:dyDescent="0.2">
      <c r="A2533" s="1" t="s">
        <v>24</v>
      </c>
      <c r="B2533" s="1" t="s">
        <v>67</v>
      </c>
      <c r="C2533" s="1">
        <v>0.97499999999999998</v>
      </c>
      <c r="D2533" s="1">
        <v>0.98499999999999999</v>
      </c>
      <c r="E2533" s="4"/>
      <c r="G2533" t="str">
        <f>VLOOKUP(A2533,Sheet2!A2:B307,2)</f>
        <v>Vähintään toisen asteen tutkinnon suorittaneet, miehet</v>
      </c>
      <c r="K2533" t="str">
        <f>VLOOKUP(B2533,Sheet2!A2:B307,2)</f>
        <v>B Henkeen ja terveyteen kohdistuneet rikokset, miehet</v>
      </c>
    </row>
    <row r="2534" spans="1:11" x14ac:dyDescent="0.2">
      <c r="A2534" s="1" t="s">
        <v>24</v>
      </c>
      <c r="B2534" s="1" t="s">
        <v>72</v>
      </c>
      <c r="C2534" s="1">
        <v>0.96499999999999997</v>
      </c>
      <c r="D2534" s="1">
        <v>0.97799999999999998</v>
      </c>
      <c r="E2534" s="4"/>
      <c r="G2534" t="str">
        <f>VLOOKUP(A2534,Sheet2!A2:B307,2)</f>
        <v>Vähintään toisen asteen tutkinnon suorittaneet, miehet</v>
      </c>
      <c r="K2534" t="str">
        <f>VLOOKUP(B2534,Sheet2!A2:B307,2)</f>
        <v>B Henkeen ja terveyteen kohdistuneet rikokset, naiset</v>
      </c>
    </row>
    <row r="2535" spans="1:11" x14ac:dyDescent="0.2">
      <c r="A2535" s="1" t="s">
        <v>24</v>
      </c>
      <c r="B2535" s="1" t="s">
        <v>68</v>
      </c>
      <c r="C2535" s="1">
        <v>0.96</v>
      </c>
      <c r="D2535" s="1">
        <v>0.95599999999999996</v>
      </c>
      <c r="E2535" s="4"/>
      <c r="G2535" t="str">
        <f>VLOOKUP(A2535,Sheet2!A2:B307,2)</f>
        <v>Vähintään toisen asteen tutkinnon suorittaneet, miehet</v>
      </c>
      <c r="K2535" t="str">
        <f>VLOOKUP(B2535,Sheet2!A2:B307,2)</f>
        <v>C Seksuaalirikokset, miehet</v>
      </c>
    </row>
    <row r="2536" spans="1:11" x14ac:dyDescent="0.2">
      <c r="A2536" s="1" t="s">
        <v>24</v>
      </c>
      <c r="B2536" s="1" t="s">
        <v>70</v>
      </c>
      <c r="C2536" s="1">
        <v>0.95299999999999996</v>
      </c>
      <c r="D2536" s="1">
        <v>0.96499999999999997</v>
      </c>
      <c r="E2536" s="3">
        <v>0.82699999999999996</v>
      </c>
      <c r="G2536" t="str">
        <f>VLOOKUP(A2536,Sheet2!A2:B307,2)</f>
        <v>Vähintään toisen asteen tutkinnon suorittaneet, miehet</v>
      </c>
      <c r="K2536" t="str">
        <f>VLOOKUP(B2536,Sheet2!A2:B307,2)</f>
        <v>Huumausainerikokset yhteensä, miehet</v>
      </c>
    </row>
    <row r="2537" spans="1:11" x14ac:dyDescent="0.2">
      <c r="A2537" s="1" t="s">
        <v>24</v>
      </c>
      <c r="B2537" s="1" t="s">
        <v>65</v>
      </c>
      <c r="C2537" s="1">
        <v>0.96899999999999997</v>
      </c>
      <c r="D2537" s="1">
        <v>0.94599999999999995</v>
      </c>
      <c r="E2537" s="4"/>
      <c r="G2537" t="str">
        <f>VLOOKUP(A2537,Sheet2!A2:B307,2)</f>
        <v>Vähintään toisen asteen tutkinnon suorittaneet, miehet</v>
      </c>
      <c r="K2537" t="str">
        <f>VLOOKUP(B2537,Sheet2!A2:B307,2)</f>
        <v>Itsemurhan tutkinta</v>
      </c>
    </row>
    <row r="2538" spans="1:11" x14ac:dyDescent="0.2">
      <c r="A2538" s="1" t="s">
        <v>24</v>
      </c>
      <c r="B2538" s="1" t="s">
        <v>39</v>
      </c>
      <c r="C2538" s="1">
        <v>0.96199999999999997</v>
      </c>
      <c r="D2538" s="1">
        <v>0.96399999999999997</v>
      </c>
      <c r="E2538" s="3">
        <v>0.93200000000000005</v>
      </c>
      <c r="G2538" t="str">
        <f>VLOOKUP(A2538,Sheet2!A2:B307,2)</f>
        <v>Vähintään toisen asteen tutkinnon suorittaneet, miehet</v>
      </c>
      <c r="K2538" t="str">
        <f>VLOOKUP(B2538,Sheet2!A2:B307,2)</f>
        <v>Jalostuksen työllinen työvoima</v>
      </c>
    </row>
    <row r="2539" spans="1:11" x14ac:dyDescent="0.2">
      <c r="A2539" s="1" t="s">
        <v>24</v>
      </c>
      <c r="B2539" s="1" t="s">
        <v>37</v>
      </c>
      <c r="C2539" s="1">
        <v>0.96299999999999997</v>
      </c>
      <c r="D2539" s="1">
        <v>0.96799999999999997</v>
      </c>
      <c r="E2539" s="3">
        <v>0.85599999999999998</v>
      </c>
      <c r="G2539" t="str">
        <f>VLOOKUP(A2539,Sheet2!A2:B307,2)</f>
        <v>Vähintään toisen asteen tutkinnon suorittaneet, miehet</v>
      </c>
      <c r="K2539" t="str">
        <f>VLOOKUP(B2539,Sheet2!A2:B307,2)</f>
        <v>Jalostuksen työpaikat</v>
      </c>
    </row>
    <row r="2540" spans="1:11" x14ac:dyDescent="0.2">
      <c r="A2540" s="1" t="s">
        <v>24</v>
      </c>
      <c r="B2540" s="1" t="s">
        <v>64</v>
      </c>
      <c r="C2540" s="1">
        <v>0.98199999999999998</v>
      </c>
      <c r="D2540" s="1">
        <v>0.97799999999999998</v>
      </c>
      <c r="E2540" s="4"/>
      <c r="G2540" t="str">
        <f>VLOOKUP(A2540,Sheet2!A2:B307,2)</f>
        <v>Vähintään toisen asteen tutkinnon suorittaneet, miehet</v>
      </c>
      <c r="K2540" t="str">
        <f>VLOOKUP(B2540,Sheet2!A2:B307,2)</f>
        <v>Kokonaan perusturvan varassa, asuntoväestö lapsia</v>
      </c>
    </row>
    <row r="2541" spans="1:11" x14ac:dyDescent="0.2">
      <c r="A2541" s="1" t="s">
        <v>24</v>
      </c>
      <c r="B2541" s="1" t="s">
        <v>61</v>
      </c>
      <c r="C2541" s="1">
        <v>0.99</v>
      </c>
      <c r="D2541" s="1">
        <v>0.99199999999999999</v>
      </c>
      <c r="E2541" s="4"/>
      <c r="G2541" t="str">
        <f>VLOOKUP(A2541,Sheet2!A2:B307,2)</f>
        <v>Vähintään toisen asteen tutkinnon suorittaneet, miehet</v>
      </c>
      <c r="K2541" t="str">
        <f>VLOOKUP(B2541,Sheet2!A2:B307,2)</f>
        <v>Kokonaan perusturvan varassa, koko asuntoväestö</v>
      </c>
    </row>
    <row r="2542" spans="1:11" x14ac:dyDescent="0.2">
      <c r="A2542" s="1" t="s">
        <v>24</v>
      </c>
      <c r="B2542" s="1" t="s">
        <v>26</v>
      </c>
      <c r="C2542" s="1">
        <v>0.98899999999999999</v>
      </c>
      <c r="D2542" s="1">
        <v>0.98899999999999999</v>
      </c>
      <c r="E2542" s="3">
        <v>0.97199999999999998</v>
      </c>
      <c r="G2542" t="str">
        <f>VLOOKUP(A2542,Sheet2!A2:B307,2)</f>
        <v>Vähintään toisen asteen tutkinnon suorittaneet, miehet</v>
      </c>
      <c r="K2542" t="str">
        <f>VLOOKUP(B2542,Sheet2!A2:B307,2)</f>
        <v>Korkea-asteen tutkinnon suorittaneet, miehet</v>
      </c>
    </row>
    <row r="2543" spans="1:11" x14ac:dyDescent="0.2">
      <c r="A2543" s="1" t="s">
        <v>24</v>
      </c>
      <c r="B2543" s="1" t="s">
        <v>27</v>
      </c>
      <c r="C2543" s="1">
        <v>0.99</v>
      </c>
      <c r="D2543" s="1">
        <v>0.98899999999999999</v>
      </c>
      <c r="E2543" s="3">
        <v>0.97</v>
      </c>
      <c r="G2543" t="str">
        <f>VLOOKUP(A2543,Sheet2!A2:B307,2)</f>
        <v>Vähintään toisen asteen tutkinnon suorittaneet, miehet</v>
      </c>
      <c r="K2543" t="str">
        <f>VLOOKUP(B2543,Sheet2!A2:B307,2)</f>
        <v>Korkea-asteen tutkinnon suorittaneet, naiset</v>
      </c>
    </row>
    <row r="2544" spans="1:11" x14ac:dyDescent="0.2">
      <c r="A2544" s="1" t="s">
        <v>24</v>
      </c>
      <c r="B2544" s="1" t="s">
        <v>44</v>
      </c>
      <c r="C2544" s="1">
        <v>0.93400000000000005</v>
      </c>
      <c r="D2544" s="1">
        <v>0.92100000000000004</v>
      </c>
      <c r="E2544" s="4"/>
      <c r="G2544" t="str">
        <f>VLOOKUP(A2544,Sheet2!A2:B307,2)</f>
        <v>Vähintään toisen asteen tutkinnon suorittaneet, miehet</v>
      </c>
      <c r="K2544" t="str">
        <f>VLOOKUP(B2544,Sheet2!A2:B307,2)</f>
        <v>Päästöt yhteensä pl. LULUCF-sektori</v>
      </c>
    </row>
    <row r="2545" spans="1:11" x14ac:dyDescent="0.2">
      <c r="A2545" s="1" t="s">
        <v>24</v>
      </c>
      <c r="B2545" s="1" t="s">
        <v>38</v>
      </c>
      <c r="C2545" s="1">
        <v>0.97599999999999998</v>
      </c>
      <c r="D2545" s="1">
        <v>0.97599999999999998</v>
      </c>
      <c r="E2545" s="3">
        <v>0.96799999999999997</v>
      </c>
      <c r="G2545" t="str">
        <f>VLOOKUP(A2545,Sheet2!A2:B307,2)</f>
        <v>Vähintään toisen asteen tutkinnon suorittaneet, miehet</v>
      </c>
      <c r="K2545" t="str">
        <f>VLOOKUP(B2545,Sheet2!A2:B307,2)</f>
        <v>Palvelujen työpaikat</v>
      </c>
    </row>
    <row r="2546" spans="1:11" x14ac:dyDescent="0.2">
      <c r="A2546" s="1" t="s">
        <v>24</v>
      </c>
      <c r="B2546" s="1" t="s">
        <v>40</v>
      </c>
      <c r="C2546" s="1">
        <v>0.99</v>
      </c>
      <c r="D2546" s="1">
        <v>0.99099999999999999</v>
      </c>
      <c r="E2546" s="3">
        <v>0.99199999999999999</v>
      </c>
      <c r="G2546" t="str">
        <f>VLOOKUP(A2546,Sheet2!A2:B307,2)</f>
        <v>Vähintään toisen asteen tutkinnon suorittaneet, miehet</v>
      </c>
      <c r="K2546" t="str">
        <f>VLOOKUP(B2546,Sheet2!A2:B307,2)</f>
        <v>Palvelutoimialojen työllinen työvoima</v>
      </c>
    </row>
    <row r="2547" spans="1:11" x14ac:dyDescent="0.2">
      <c r="A2547" s="1" t="s">
        <v>24</v>
      </c>
      <c r="B2547" s="1" t="s">
        <v>63</v>
      </c>
      <c r="C2547" s="1">
        <v>0.99</v>
      </c>
      <c r="D2547" s="1">
        <v>0.99199999999999999</v>
      </c>
      <c r="E2547" s="4"/>
      <c r="G2547" t="str">
        <f>VLOOKUP(A2547,Sheet2!A2:B307,2)</f>
        <v>Vähintään toisen asteen tutkinnon suorittaneet, miehet</v>
      </c>
      <c r="K2547" t="str">
        <f>VLOOKUP(B2547,Sheet2!A2:B307,2)</f>
        <v>Perusturvan osuus yli puolet tuloista, koko asuntoväestö</v>
      </c>
    </row>
    <row r="2548" spans="1:11" x14ac:dyDescent="0.2">
      <c r="A2548" s="1" t="s">
        <v>24</v>
      </c>
      <c r="B2548" s="1" t="s">
        <v>59</v>
      </c>
      <c r="C2548" s="1">
        <v>0.97699999999999998</v>
      </c>
      <c r="D2548" s="1">
        <v>0.98199999999999998</v>
      </c>
      <c r="E2548" s="3">
        <v>0.96299999999999997</v>
      </c>
      <c r="G2548" t="str">
        <f>VLOOKUP(A2548,Sheet2!A2:B307,2)</f>
        <v>Vähintään toisen asteen tutkinnon suorittaneet, miehet</v>
      </c>
      <c r="K2548" t="str">
        <f>VLOOKUP(B2548,Sheet2!A2:B307,2)</f>
        <v>Pienituloisten henkilöiden lukumäärä asuntoväestössä</v>
      </c>
    </row>
    <row r="2549" spans="1:11" x14ac:dyDescent="0.2">
      <c r="A2549" s="1" t="s">
        <v>24</v>
      </c>
      <c r="B2549" s="1" t="s">
        <v>60</v>
      </c>
      <c r="C2549" s="1">
        <v>0.98599999999999999</v>
      </c>
      <c r="D2549" s="1">
        <v>0.99299999999999999</v>
      </c>
      <c r="E2549" s="3">
        <v>0.89700000000000002</v>
      </c>
      <c r="G2549" t="str">
        <f>VLOOKUP(A2549,Sheet2!A2:B307,2)</f>
        <v>Vähintään toisen asteen tutkinnon suorittaneet, miehet</v>
      </c>
      <c r="K2549" t="str">
        <f>VLOOKUP(B2549,Sheet2!A2:B307,2)</f>
        <v>Pienituloisten lasten lukumäärä asuntoväestössä</v>
      </c>
    </row>
    <row r="2550" spans="1:11" x14ac:dyDescent="0.2">
      <c r="A2550" s="1" t="s">
        <v>24</v>
      </c>
      <c r="B2550" s="1" t="s">
        <v>62</v>
      </c>
      <c r="C2550" s="1">
        <v>0.98799999999999999</v>
      </c>
      <c r="D2550" s="1">
        <v>0.98899999999999999</v>
      </c>
      <c r="E2550" s="3">
        <v>0.89700000000000002</v>
      </c>
      <c r="G2550" t="str">
        <f>VLOOKUP(A2550,Sheet2!A2:B307,2)</f>
        <v>Vähintään toisen asteen tutkinnon suorittaneet, miehet</v>
      </c>
      <c r="K2550" t="str">
        <f>VLOOKUP(B2550,Sheet2!A2:B307,2)</f>
        <v>Pitkittyneesti perusturvan varassa,  koko asuntoväestö</v>
      </c>
    </row>
    <row r="2551" spans="1:11" x14ac:dyDescent="0.2">
      <c r="A2551" s="1" t="s">
        <v>24</v>
      </c>
      <c r="B2551" s="1" t="s">
        <v>69</v>
      </c>
      <c r="C2551" s="1">
        <v>0.96799999999999997</v>
      </c>
      <c r="D2551" s="1">
        <v>0.98299999999999998</v>
      </c>
      <c r="E2551" s="4"/>
      <c r="G2551" t="str">
        <f>VLOOKUP(A2551,Sheet2!A2:B307,2)</f>
        <v>Vähintään toisen asteen tutkinnon suorittaneet, miehet</v>
      </c>
      <c r="K2551" t="str">
        <f>VLOOKUP(B2551,Sheet2!A2:B307,2)</f>
        <v>Rattijuopumukset yhteensä, miehet</v>
      </c>
    </row>
    <row r="2552" spans="1:11" x14ac:dyDescent="0.2">
      <c r="A2552" s="1" t="s">
        <v>24</v>
      </c>
      <c r="B2552" s="1" t="s">
        <v>28</v>
      </c>
      <c r="C2552" s="1">
        <v>0.99099999999999999</v>
      </c>
      <c r="D2552" s="1">
        <v>0.98899999999999999</v>
      </c>
      <c r="E2552" s="3">
        <v>0.872</v>
      </c>
      <c r="G2552" t="str">
        <f>VLOOKUP(A2552,Sheet2!A2:B307,2)</f>
        <v>Vähintään toisen asteen tutkinnon suorittaneet, miehet</v>
      </c>
      <c r="K2552" t="str">
        <f>VLOOKUP(B2552,Sheet2!A2:B307,2)</f>
        <v>Toisen asteen tutkinnon suorittaneet, miehet</v>
      </c>
    </row>
    <row r="2553" spans="1:11" x14ac:dyDescent="0.2">
      <c r="A2553" s="1" t="s">
        <v>24</v>
      </c>
      <c r="B2553" s="1" t="s">
        <v>29</v>
      </c>
      <c r="C2553" s="1">
        <v>0.99399999999999999</v>
      </c>
      <c r="D2553" s="1">
        <v>0.99199999999999999</v>
      </c>
      <c r="E2553" s="4"/>
      <c r="G2553" t="str">
        <f>VLOOKUP(A2553,Sheet2!A2:B307,2)</f>
        <v>Vähintään toisen asteen tutkinnon suorittaneet, miehet</v>
      </c>
      <c r="K2553" t="str">
        <f>VLOOKUP(B2553,Sheet2!A2:B307,2)</f>
        <v>Toisen asteen tutkinnon suorittaneet, naiset</v>
      </c>
    </row>
    <row r="2554" spans="1:11" x14ac:dyDescent="0.2">
      <c r="A2554" s="1" t="s">
        <v>24</v>
      </c>
      <c r="B2554" s="1" t="s">
        <v>31</v>
      </c>
      <c r="C2554" s="1">
        <v>0.995</v>
      </c>
      <c r="D2554" s="1">
        <v>0.995</v>
      </c>
      <c r="E2554" s="3">
        <v>0.99299999999999999</v>
      </c>
      <c r="G2554" t="str">
        <f>VLOOKUP(A2554,Sheet2!A2:B307,2)</f>
        <v>Vähintään toisen asteen tutkinnon suorittaneet, miehet</v>
      </c>
      <c r="K2554" t="str">
        <f>VLOOKUP(B2554,Sheet2!A2:B307,2)</f>
        <v>Työlliset, 18-64-vuotiaat</v>
      </c>
    </row>
    <row r="2555" spans="1:11" x14ac:dyDescent="0.2">
      <c r="A2555" s="1" t="s">
        <v>24</v>
      </c>
      <c r="B2555" s="1" t="s">
        <v>33</v>
      </c>
      <c r="C2555" s="1">
        <v>0.99</v>
      </c>
      <c r="D2555" s="1">
        <v>0.99199999999999999</v>
      </c>
      <c r="E2555" s="3">
        <v>-0.90300000000000002</v>
      </c>
      <c r="G2555" t="str">
        <f>VLOOKUP(A2555,Sheet2!A2:B307,2)</f>
        <v>Vähintään toisen asteen tutkinnon suorittaneet, miehet</v>
      </c>
      <c r="K2555" t="str">
        <f>VLOOKUP(B2555,Sheet2!A2:B307,2)</f>
        <v>Työttömät, 18-64-vuotiaat</v>
      </c>
    </row>
    <row r="2556" spans="1:11" x14ac:dyDescent="0.2">
      <c r="A2556" s="1" t="s">
        <v>24</v>
      </c>
      <c r="B2556" s="1" t="s">
        <v>47</v>
      </c>
      <c r="C2556" s="1">
        <v>0.93</v>
      </c>
      <c r="D2556" s="1">
        <v>0.92900000000000005</v>
      </c>
      <c r="E2556" s="3">
        <v>0.93500000000000005</v>
      </c>
      <c r="G2556" t="str">
        <f>VLOOKUP(A2556,Sheet2!A2:B307,2)</f>
        <v>Vähintään toisen asteen tutkinnon suorittaneet, miehet</v>
      </c>
      <c r="K2556" t="str">
        <f>VLOOKUP(B2556,Sheet2!A2:B307,2)</f>
        <v>Ulkomaalaistaustaisia</v>
      </c>
    </row>
    <row r="2557" spans="1:11" x14ac:dyDescent="0.2">
      <c r="A2557" s="1" t="s">
        <v>24</v>
      </c>
      <c r="B2557" s="1" t="s">
        <v>46</v>
      </c>
      <c r="C2557" s="1">
        <v>0.94099999999999995</v>
      </c>
      <c r="D2557" s="1">
        <v>0.94</v>
      </c>
      <c r="E2557" s="3">
        <v>0.93600000000000005</v>
      </c>
      <c r="G2557" t="str">
        <f>VLOOKUP(A2557,Sheet2!A2:B307,2)</f>
        <v>Vähintään toisen asteen tutkinnon suorittaneet, miehet</v>
      </c>
      <c r="K2557" t="str">
        <f>VLOOKUP(B2557,Sheet2!A2:B307,2)</f>
        <v>Ulkomailla syntyneitä</v>
      </c>
    </row>
    <row r="2558" spans="1:11" x14ac:dyDescent="0.2">
      <c r="A2558" s="1" t="s">
        <v>24</v>
      </c>
      <c r="B2558" s="1" t="s">
        <v>48</v>
      </c>
      <c r="C2558" s="1">
        <v>0.998</v>
      </c>
      <c r="D2558" s="1">
        <v>0.998</v>
      </c>
      <c r="E2558" s="3">
        <v>0.97499999999999998</v>
      </c>
      <c r="G2558" t="str">
        <f>VLOOKUP(A2558,Sheet2!A2:B307,2)</f>
        <v>Vähintään toisen asteen tutkinnon suorittaneet, miehet</v>
      </c>
      <c r="K2558" t="str">
        <f>VLOOKUP(B2558,Sheet2!A2:B307,2)</f>
        <v>Väestö taajamissa</v>
      </c>
    </row>
    <row r="2559" spans="1:11" x14ac:dyDescent="0.2">
      <c r="A2559" s="1" t="s">
        <v>24</v>
      </c>
      <c r="B2559" s="1" t="s">
        <v>25</v>
      </c>
      <c r="C2559" s="1">
        <v>0.998</v>
      </c>
      <c r="D2559" s="1">
        <v>0.998</v>
      </c>
      <c r="E2559" s="3">
        <v>0.997</v>
      </c>
      <c r="G2559" t="str">
        <f>VLOOKUP(A2559,Sheet2!A2:B307,2)</f>
        <v>Vähintään toisen asteen tutkinnon suorittaneet, miehet</v>
      </c>
      <c r="K2559" t="str">
        <f>VLOOKUP(B2559,Sheet2!A2:B307,2)</f>
        <v>Vähintään toisen asteen tutkinnon suorittaneet, naiset</v>
      </c>
    </row>
    <row r="2560" spans="1:11" x14ac:dyDescent="0.2">
      <c r="A2560" s="1" t="s">
        <v>24</v>
      </c>
      <c r="B2560" s="1" t="s">
        <v>73</v>
      </c>
      <c r="C2560" s="1">
        <v>0.98799999999999999</v>
      </c>
      <c r="D2560" s="1">
        <v>0.99199999999999999</v>
      </c>
      <c r="E2560" s="4"/>
      <c r="G2560" t="str">
        <f>VLOOKUP(A2560,Sheet2!A2:B307,2)</f>
        <v>Vähintään toisen asteen tutkinnon suorittaneet, miehet</v>
      </c>
      <c r="K2560" t="str">
        <f>VLOOKUP(B2560,Sheet2!A2:B307,2)</f>
        <v>Velallisten lkm</v>
      </c>
    </row>
    <row r="2561" spans="1:11" x14ac:dyDescent="0.2">
      <c r="A2561" s="1" t="s">
        <v>24</v>
      </c>
      <c r="B2561" s="1" t="s">
        <v>35</v>
      </c>
      <c r="C2561" s="1">
        <v>0.98899999999999999</v>
      </c>
      <c r="D2561" s="1">
        <v>0.98699999999999999</v>
      </c>
      <c r="E2561" s="3">
        <v>0.93100000000000005</v>
      </c>
      <c r="G2561" t="str">
        <f>VLOOKUP(A2561,Sheet2!A2:B307,2)</f>
        <v>Vähintään toisen asteen tutkinnon suorittaneet, miehet</v>
      </c>
      <c r="K2561" t="str">
        <f>VLOOKUP(B2561,Sheet2!A2:B307,2)</f>
        <v>Yrittäjät</v>
      </c>
    </row>
    <row r="2562" spans="1:11" x14ac:dyDescent="0.2">
      <c r="A2562" s="1" t="s">
        <v>25</v>
      </c>
      <c r="B2562" s="1" t="s">
        <v>45</v>
      </c>
      <c r="C2562" s="1">
        <v>0.99299999999999999</v>
      </c>
      <c r="D2562" s="1">
        <v>0.99099999999999999</v>
      </c>
      <c r="E2562" s="3">
        <v>-0.80500000000000005</v>
      </c>
      <c r="G2562" t="str">
        <f>VLOOKUP(A2562,Sheet2!A2:B307,2)</f>
        <v>Vähintään toisen asteen tutkinnon suorittaneet, naiset</v>
      </c>
      <c r="K2562">
        <f>VLOOKUP(B2562,Sheet2!A2:B307,2)</f>
        <v>0</v>
      </c>
    </row>
    <row r="2563" spans="1:11" x14ac:dyDescent="0.2">
      <c r="A2563" s="1" t="s">
        <v>25</v>
      </c>
      <c r="B2563" s="1" t="s">
        <v>34</v>
      </c>
      <c r="C2563" s="1">
        <v>0.97899999999999998</v>
      </c>
      <c r="D2563" s="1">
        <v>0.98399999999999999</v>
      </c>
      <c r="E2563" s="4"/>
      <c r="G2563" t="str">
        <f>VLOOKUP(A2563,Sheet2!A2:B307,2)</f>
        <v>Vähintään toisen asteen tutkinnon suorittaneet, naiset</v>
      </c>
      <c r="K2563" t="str">
        <f>VLOOKUP(B2563,Sheet2!A2:B307,2)</f>
        <v>0-14 -vuotiaat</v>
      </c>
    </row>
    <row r="2564" spans="1:11" x14ac:dyDescent="0.2">
      <c r="A2564" s="1" t="s">
        <v>25</v>
      </c>
      <c r="B2564" s="1" t="s">
        <v>41</v>
      </c>
      <c r="C2564" s="1">
        <v>0.95</v>
      </c>
      <c r="D2564" s="1">
        <v>0.94599999999999995</v>
      </c>
      <c r="E2564" s="4"/>
      <c r="G2564" t="str">
        <f>VLOOKUP(A2564,Sheet2!A2:B307,2)</f>
        <v>Vähintään toisen asteen tutkinnon suorittaneet, naiset</v>
      </c>
      <c r="K2564" t="str">
        <f>VLOOKUP(B2564,Sheet2!A2:B307,2)</f>
        <v>1.1.1.1 Tulovero ansiotulosta valtionverotuksessa (TVL 124§ 1 mom.)</v>
      </c>
    </row>
    <row r="2565" spans="1:11" x14ac:dyDescent="0.2">
      <c r="A2565" s="1" t="s">
        <v>25</v>
      </c>
      <c r="B2565" s="1" t="s">
        <v>42</v>
      </c>
      <c r="C2565" s="1">
        <v>0.95699999999999996</v>
      </c>
      <c r="D2565" s="1">
        <v>0.95599999999999996</v>
      </c>
      <c r="E2565" s="3">
        <v>0.84399999999999997</v>
      </c>
      <c r="G2565" t="str">
        <f>VLOOKUP(A2565,Sheet2!A2:B307,2)</f>
        <v>Vähintään toisen asteen tutkinnon suorittaneet, naiset</v>
      </c>
      <c r="K2565" t="str">
        <f>VLOOKUP(B2565,Sheet2!A2:B307,2)</f>
        <v>1.1.1.2 Tulovero pääomatulosta valtionverotuksessa (TVL 124 § 2 mom.)</v>
      </c>
    </row>
    <row r="2566" spans="1:11" x14ac:dyDescent="0.2">
      <c r="A2566" s="1" t="s">
        <v>25</v>
      </c>
      <c r="B2566" s="1" t="s">
        <v>43</v>
      </c>
      <c r="C2566" s="1">
        <v>0.99399999999999999</v>
      </c>
      <c r="D2566" s="1">
        <v>0.99299999999999999</v>
      </c>
      <c r="E2566" s="3">
        <v>0.97799999999999998</v>
      </c>
      <c r="G2566" t="str">
        <f>VLOOKUP(A2566,Sheet2!A2:B307,2)</f>
        <v>Vähintään toisen asteen tutkinnon suorittaneet, naiset</v>
      </c>
      <c r="K2566" t="str">
        <f>VLOOKUP(B2566,Sheet2!A2:B307,2)</f>
        <v>1.1.2.1 Kunnallisvero kunnille</v>
      </c>
    </row>
    <row r="2567" spans="1:11" x14ac:dyDescent="0.2">
      <c r="A2567" s="1" t="s">
        <v>25</v>
      </c>
      <c r="B2567" s="1" t="s">
        <v>66</v>
      </c>
      <c r="C2567" s="1">
        <v>0.97499999999999998</v>
      </c>
      <c r="D2567" s="1">
        <v>0.98799999999999999</v>
      </c>
      <c r="E2567" s="4"/>
      <c r="G2567" t="str">
        <f>VLOOKUP(A2567,Sheet2!A2:B307,2)</f>
        <v>Vähintään toisen asteen tutkinnon suorittaneet, naiset</v>
      </c>
      <c r="K2567" t="str">
        <f>VLOOKUP(B2567,Sheet2!A2:B307,2)</f>
        <v>A Omaisuusrikokset, miehet</v>
      </c>
    </row>
    <row r="2568" spans="1:11" x14ac:dyDescent="0.2">
      <c r="A2568" s="1" t="s">
        <v>25</v>
      </c>
      <c r="B2568" s="1" t="s">
        <v>71</v>
      </c>
      <c r="C2568" s="1">
        <v>0.98099999999999998</v>
      </c>
      <c r="D2568" s="1">
        <v>0.98599999999999999</v>
      </c>
      <c r="E2568" s="4"/>
      <c r="G2568" t="str">
        <f>VLOOKUP(A2568,Sheet2!A2:B307,2)</f>
        <v>Vähintään toisen asteen tutkinnon suorittaneet, naiset</v>
      </c>
      <c r="K2568" t="str">
        <f>VLOOKUP(B2568,Sheet2!A2:B307,2)</f>
        <v>A Omaisuusrikokset, naiset</v>
      </c>
    </row>
    <row r="2569" spans="1:11" x14ac:dyDescent="0.2">
      <c r="A2569" s="1" t="s">
        <v>25</v>
      </c>
      <c r="B2569" s="1" t="s">
        <v>30</v>
      </c>
      <c r="C2569" s="1">
        <v>0.997</v>
      </c>
      <c r="D2569" s="1">
        <v>0.997</v>
      </c>
      <c r="E2569" s="3">
        <v>0.99299999999999999</v>
      </c>
      <c r="G2569" t="str">
        <f>VLOOKUP(A2569,Sheet2!A2:B307,2)</f>
        <v>Vähintään toisen asteen tutkinnon suorittaneet, naiset</v>
      </c>
      <c r="K2569" t="str">
        <f>VLOOKUP(B2569,Sheet2!A2:B307,2)</f>
        <v>Alueella asuvan työllisen työvoiman määrä</v>
      </c>
    </row>
    <row r="2570" spans="1:11" x14ac:dyDescent="0.2">
      <c r="A2570" s="1" t="s">
        <v>25</v>
      </c>
      <c r="B2570" s="1" t="s">
        <v>36</v>
      </c>
      <c r="C2570" s="1">
        <v>0.99199999999999999</v>
      </c>
      <c r="D2570" s="1">
        <v>0.99199999999999999</v>
      </c>
      <c r="E2570" s="3">
        <v>0.97599999999999998</v>
      </c>
      <c r="G2570" t="str">
        <f>VLOOKUP(A2570,Sheet2!A2:B307,2)</f>
        <v>Vähintään toisen asteen tutkinnon suorittaneet, naiset</v>
      </c>
      <c r="K2570" t="str">
        <f>VLOOKUP(B2570,Sheet2!A2:B307,2)</f>
        <v>Alueella olevien työpaikkojen lukumäärä</v>
      </c>
    </row>
    <row r="2571" spans="1:11" x14ac:dyDescent="0.2">
      <c r="A2571" s="1" t="s">
        <v>25</v>
      </c>
      <c r="B2571" s="1" t="s">
        <v>32</v>
      </c>
      <c r="C2571" s="1">
        <v>0.99099999999999999</v>
      </c>
      <c r="D2571" s="1">
        <v>0.99099999999999999</v>
      </c>
      <c r="E2571" s="3">
        <v>0.97</v>
      </c>
      <c r="G2571" t="str">
        <f>VLOOKUP(A2571,Sheet2!A2:B307,2)</f>
        <v>Vähintään toisen asteen tutkinnon suorittaneet, naiset</v>
      </c>
      <c r="K2571" t="str">
        <f>VLOOKUP(B2571,Sheet2!A2:B307,2)</f>
        <v>Asuinkunnassa työssäkäyvät</v>
      </c>
    </row>
    <row r="2572" spans="1:11" x14ac:dyDescent="0.2">
      <c r="A2572" s="1" t="s">
        <v>25</v>
      </c>
      <c r="B2572" s="1" t="s">
        <v>55</v>
      </c>
      <c r="C2572" s="1">
        <v>0.997</v>
      </c>
      <c r="D2572" s="1">
        <v>0.996</v>
      </c>
      <c r="E2572" s="3">
        <v>-0.91300000000000003</v>
      </c>
      <c r="G2572" t="str">
        <f>VLOOKUP(A2572,Sheet2!A2:B307,2)</f>
        <v>Vähintään toisen asteen tutkinnon suorittaneet, naiset</v>
      </c>
      <c r="K2572" t="str">
        <f>VLOOKUP(B2572,Sheet2!A2:B307,2)</f>
        <v>Avioliiton solmineet miehet, puoliso eri sukupuolta</v>
      </c>
    </row>
    <row r="2573" spans="1:11" x14ac:dyDescent="0.2">
      <c r="A2573" s="1" t="s">
        <v>25</v>
      </c>
      <c r="B2573" s="1" t="s">
        <v>56</v>
      </c>
      <c r="C2573" s="1">
        <v>0.997</v>
      </c>
      <c r="D2573" s="1">
        <v>0.996</v>
      </c>
      <c r="E2573" s="3">
        <v>-0.92100000000000004</v>
      </c>
      <c r="G2573" t="str">
        <f>VLOOKUP(A2573,Sheet2!A2:B307,2)</f>
        <v>Vähintään toisen asteen tutkinnon suorittaneet, naiset</v>
      </c>
      <c r="K2573" t="str">
        <f>VLOOKUP(B2573,Sheet2!A2:B307,2)</f>
        <v>Avioliiton solmineet naiset, puoliso eri sukupuolta</v>
      </c>
    </row>
    <row r="2574" spans="1:11" x14ac:dyDescent="0.2">
      <c r="A2574" s="1" t="s">
        <v>25</v>
      </c>
      <c r="B2574" s="1" t="s">
        <v>57</v>
      </c>
      <c r="C2574" s="1">
        <v>0.99399999999999999</v>
      </c>
      <c r="D2574" s="1">
        <v>0.99199999999999999</v>
      </c>
      <c r="G2574" t="str">
        <f>VLOOKUP(A2574,Sheet2!A2:B307,2)</f>
        <v>Vähintään toisen asteen tutkinnon suorittaneet, naiset</v>
      </c>
      <c r="K2574" t="str">
        <f>VLOOKUP(B2574,Sheet2!A2:B307,2)</f>
        <v>Avioliitosta eronneet miehet, puoliso eri sukupuolta</v>
      </c>
    </row>
    <row r="2575" spans="1:11" x14ac:dyDescent="0.2">
      <c r="A2575" s="1" t="s">
        <v>25</v>
      </c>
      <c r="B2575" s="1" t="s">
        <v>58</v>
      </c>
      <c r="C2575" s="1">
        <v>0.995</v>
      </c>
      <c r="D2575" s="1">
        <v>0.99</v>
      </c>
      <c r="E2575" s="4"/>
      <c r="G2575" t="str">
        <f>VLOOKUP(A2575,Sheet2!A2:B307,2)</f>
        <v>Vähintään toisen asteen tutkinnon suorittaneet, naiset</v>
      </c>
      <c r="K2575" t="str">
        <f>VLOOKUP(B2575,Sheet2!A2:B307,2)</f>
        <v>Avioliitosta eronneet naiset, puoliso eri sukupuolta</v>
      </c>
    </row>
    <row r="2576" spans="1:11" x14ac:dyDescent="0.2">
      <c r="A2576" s="1" t="s">
        <v>25</v>
      </c>
      <c r="B2576" s="1" t="s">
        <v>51</v>
      </c>
      <c r="C2576" s="1">
        <v>0.98</v>
      </c>
      <c r="D2576" s="1">
        <v>0.98199999999999998</v>
      </c>
      <c r="E2576" s="3">
        <v>-0.80800000000000005</v>
      </c>
      <c r="G2576" t="str">
        <f>VLOOKUP(A2576,Sheet2!A2:B307,2)</f>
        <v>Vähintään toisen asteen tutkinnon suorittaneet, naiset</v>
      </c>
      <c r="K2576" t="str">
        <f>VLOOKUP(B2576,Sheet2!A2:B307,2)</f>
        <v>Aviopari tai rekisteröity pari ja lapsia, alle 3-v. lasten lkm perheissä</v>
      </c>
    </row>
    <row r="2577" spans="1:11" x14ac:dyDescent="0.2">
      <c r="A2577" s="1" t="s">
        <v>25</v>
      </c>
      <c r="B2577" s="1" t="s">
        <v>53</v>
      </c>
      <c r="C2577" s="1">
        <v>0.97299999999999998</v>
      </c>
      <c r="D2577" s="1">
        <v>0.98</v>
      </c>
      <c r="E2577" s="4"/>
      <c r="G2577" t="str">
        <f>VLOOKUP(A2577,Sheet2!A2:B307,2)</f>
        <v>Vähintään toisen asteen tutkinnon suorittaneet, naiset</v>
      </c>
      <c r="K2577" t="str">
        <f>VLOOKUP(B2577,Sheet2!A2:B307,2)</f>
        <v>Aviopari tai rekisteröity pari ja lapsia, alle 7-v. lasten lkm perheissä</v>
      </c>
    </row>
    <row r="2578" spans="1:11" x14ac:dyDescent="0.2">
      <c r="A2578" s="1" t="s">
        <v>25</v>
      </c>
      <c r="B2578" s="1" t="s">
        <v>49</v>
      </c>
      <c r="C2578" s="1">
        <v>0.97</v>
      </c>
      <c r="D2578" s="1">
        <v>0.97399999999999998</v>
      </c>
      <c r="E2578" s="4"/>
      <c r="G2578" t="str">
        <f>VLOOKUP(A2578,Sheet2!A2:B307,2)</f>
        <v>Vähintään toisen asteen tutkinnon suorittaneet, naiset</v>
      </c>
      <c r="K2578" t="str">
        <f>VLOOKUP(B2578,Sheet2!A2:B307,2)</f>
        <v>Aviopari tai rekisteröity pari ja lapsia, henkilöitä perheessä</v>
      </c>
    </row>
    <row r="2579" spans="1:11" x14ac:dyDescent="0.2">
      <c r="A2579" s="1" t="s">
        <v>25</v>
      </c>
      <c r="B2579" s="1" t="s">
        <v>52</v>
      </c>
      <c r="C2579" s="1">
        <v>0.99199999999999999</v>
      </c>
      <c r="D2579" s="1">
        <v>0.99299999999999999</v>
      </c>
      <c r="E2579" s="4"/>
      <c r="G2579" t="str">
        <f>VLOOKUP(A2579,Sheet2!A2:B307,2)</f>
        <v>Vähintään toisen asteen tutkinnon suorittaneet, naiset</v>
      </c>
      <c r="K2579" t="str">
        <f>VLOOKUP(B2579,Sheet2!A2:B307,2)</f>
        <v>Avopari ja lapsia, alle 3-v. lasten lkm perheissä</v>
      </c>
    </row>
    <row r="2580" spans="1:11" x14ac:dyDescent="0.2">
      <c r="A2580" s="1" t="s">
        <v>25</v>
      </c>
      <c r="B2580" s="1" t="s">
        <v>54</v>
      </c>
      <c r="C2580" s="1">
        <v>0.98699999999999999</v>
      </c>
      <c r="D2580" s="1">
        <v>0.99099999999999999</v>
      </c>
      <c r="E2580" s="4"/>
      <c r="G2580" t="str">
        <f>VLOOKUP(A2580,Sheet2!A2:B307,2)</f>
        <v>Vähintään toisen asteen tutkinnon suorittaneet, naiset</v>
      </c>
      <c r="K2580" t="str">
        <f>VLOOKUP(B2580,Sheet2!A2:B307,2)</f>
        <v>Avopari ja lapsia, alle 7-v. lasten lkm perheissä</v>
      </c>
    </row>
    <row r="2581" spans="1:11" x14ac:dyDescent="0.2">
      <c r="A2581" s="1" t="s">
        <v>25</v>
      </c>
      <c r="B2581" s="1" t="s">
        <v>50</v>
      </c>
      <c r="C2581" s="1">
        <v>0.98399999999999999</v>
      </c>
      <c r="D2581" s="1">
        <v>0.98699999999999999</v>
      </c>
      <c r="E2581" s="3">
        <v>0.88900000000000001</v>
      </c>
      <c r="G2581" t="str">
        <f>VLOOKUP(A2581,Sheet2!A2:B307,2)</f>
        <v>Vähintään toisen asteen tutkinnon suorittaneet, naiset</v>
      </c>
      <c r="K2581" t="str">
        <f>VLOOKUP(B2581,Sheet2!A2:B307,2)</f>
        <v>Avopari ja lapsia, henkilöitä perheessä</v>
      </c>
    </row>
    <row r="2582" spans="1:11" x14ac:dyDescent="0.2">
      <c r="A2582" s="1" t="s">
        <v>25</v>
      </c>
      <c r="B2582" s="1" t="s">
        <v>67</v>
      </c>
      <c r="C2582" s="1">
        <v>0.98199999999999998</v>
      </c>
      <c r="D2582" s="1">
        <v>0.98799999999999999</v>
      </c>
      <c r="E2582" s="4"/>
      <c r="G2582" t="str">
        <f>VLOOKUP(A2582,Sheet2!A2:B307,2)</f>
        <v>Vähintään toisen asteen tutkinnon suorittaneet, naiset</v>
      </c>
      <c r="K2582" t="str">
        <f>VLOOKUP(B2582,Sheet2!A2:B307,2)</f>
        <v>B Henkeen ja terveyteen kohdistuneet rikokset, miehet</v>
      </c>
    </row>
    <row r="2583" spans="1:11" x14ac:dyDescent="0.2">
      <c r="A2583" s="1" t="s">
        <v>25</v>
      </c>
      <c r="B2583" s="1" t="s">
        <v>72</v>
      </c>
      <c r="C2583" s="1">
        <v>0.97499999999999998</v>
      </c>
      <c r="D2583" s="1">
        <v>0.98199999999999998</v>
      </c>
      <c r="E2583" s="4"/>
      <c r="G2583" t="str">
        <f>VLOOKUP(A2583,Sheet2!A2:B307,2)</f>
        <v>Vähintään toisen asteen tutkinnon suorittaneet, naiset</v>
      </c>
      <c r="K2583" t="str">
        <f>VLOOKUP(B2583,Sheet2!A2:B307,2)</f>
        <v>B Henkeen ja terveyteen kohdistuneet rikokset, naiset</v>
      </c>
    </row>
    <row r="2584" spans="1:11" x14ac:dyDescent="0.2">
      <c r="A2584" s="1" t="s">
        <v>25</v>
      </c>
      <c r="B2584" s="1" t="s">
        <v>68</v>
      </c>
      <c r="C2584" s="1">
        <v>0.96099999999999997</v>
      </c>
      <c r="D2584" s="1">
        <v>0.96099999999999997</v>
      </c>
      <c r="E2584" s="4"/>
      <c r="G2584" t="str">
        <f>VLOOKUP(A2584,Sheet2!A2:B307,2)</f>
        <v>Vähintään toisen asteen tutkinnon suorittaneet, naiset</v>
      </c>
      <c r="K2584" t="str">
        <f>VLOOKUP(B2584,Sheet2!A2:B307,2)</f>
        <v>C Seksuaalirikokset, miehet</v>
      </c>
    </row>
    <row r="2585" spans="1:11" x14ac:dyDescent="0.2">
      <c r="A2585" s="1" t="s">
        <v>25</v>
      </c>
      <c r="B2585" s="1" t="s">
        <v>70</v>
      </c>
      <c r="C2585" s="1">
        <v>0.95599999999999996</v>
      </c>
      <c r="D2585" s="1">
        <v>0.97099999999999997</v>
      </c>
      <c r="E2585" s="3">
        <v>0.84099999999999997</v>
      </c>
      <c r="G2585" t="str">
        <f>VLOOKUP(A2585,Sheet2!A2:B307,2)</f>
        <v>Vähintään toisen asteen tutkinnon suorittaneet, naiset</v>
      </c>
      <c r="K2585" t="str">
        <f>VLOOKUP(B2585,Sheet2!A2:B307,2)</f>
        <v>Huumausainerikokset yhteensä, miehet</v>
      </c>
    </row>
    <row r="2586" spans="1:11" x14ac:dyDescent="0.2">
      <c r="A2586" s="1" t="s">
        <v>25</v>
      </c>
      <c r="B2586" s="1" t="s">
        <v>65</v>
      </c>
      <c r="C2586" s="1">
        <v>0.97099999999999997</v>
      </c>
      <c r="D2586" s="1">
        <v>0.94099999999999995</v>
      </c>
      <c r="E2586" s="4"/>
      <c r="G2586" t="str">
        <f>VLOOKUP(A2586,Sheet2!A2:B307,2)</f>
        <v>Vähintään toisen asteen tutkinnon suorittaneet, naiset</v>
      </c>
      <c r="K2586" t="str">
        <f>VLOOKUP(B2586,Sheet2!A2:B307,2)</f>
        <v>Itsemurhan tutkinta</v>
      </c>
    </row>
    <row r="2587" spans="1:11" x14ac:dyDescent="0.2">
      <c r="A2587" s="1" t="s">
        <v>25</v>
      </c>
      <c r="B2587" s="1" t="s">
        <v>39</v>
      </c>
      <c r="C2587" s="1">
        <v>0.95</v>
      </c>
      <c r="D2587" s="1">
        <v>0.95199999999999996</v>
      </c>
      <c r="E2587" s="3">
        <v>0.92600000000000005</v>
      </c>
      <c r="G2587" t="str">
        <f>VLOOKUP(A2587,Sheet2!A2:B307,2)</f>
        <v>Vähintään toisen asteen tutkinnon suorittaneet, naiset</v>
      </c>
      <c r="K2587" t="str">
        <f>VLOOKUP(B2587,Sheet2!A2:B307,2)</f>
        <v>Jalostuksen työllinen työvoima</v>
      </c>
    </row>
    <row r="2588" spans="1:11" x14ac:dyDescent="0.2">
      <c r="A2588" s="1" t="s">
        <v>25</v>
      </c>
      <c r="B2588" s="1" t="s">
        <v>37</v>
      </c>
      <c r="C2588" s="1">
        <v>0.95199999999999996</v>
      </c>
      <c r="D2588" s="1">
        <v>0.95899999999999996</v>
      </c>
      <c r="E2588" s="3">
        <v>0.85899999999999999</v>
      </c>
      <c r="G2588" t="str">
        <f>VLOOKUP(A2588,Sheet2!A2:B307,2)</f>
        <v>Vähintään toisen asteen tutkinnon suorittaneet, naiset</v>
      </c>
      <c r="K2588" t="str">
        <f>VLOOKUP(B2588,Sheet2!A2:B307,2)</f>
        <v>Jalostuksen työpaikat</v>
      </c>
    </row>
    <row r="2589" spans="1:11" x14ac:dyDescent="0.2">
      <c r="A2589" s="1" t="s">
        <v>25</v>
      </c>
      <c r="B2589" s="1" t="s">
        <v>64</v>
      </c>
      <c r="C2589" s="1">
        <v>0.98599999999999999</v>
      </c>
      <c r="D2589" s="1">
        <v>0.98199999999999998</v>
      </c>
      <c r="E2589" s="4"/>
      <c r="G2589" t="str">
        <f>VLOOKUP(A2589,Sheet2!A2:B307,2)</f>
        <v>Vähintään toisen asteen tutkinnon suorittaneet, naiset</v>
      </c>
      <c r="K2589" t="str">
        <f>VLOOKUP(B2589,Sheet2!A2:B307,2)</f>
        <v>Kokonaan perusturvan varassa, asuntoväestö lapsia</v>
      </c>
    </row>
    <row r="2590" spans="1:11" x14ac:dyDescent="0.2">
      <c r="A2590" s="1" t="s">
        <v>25</v>
      </c>
      <c r="B2590" s="1" t="s">
        <v>61</v>
      </c>
      <c r="C2590" s="1">
        <v>0.99099999999999999</v>
      </c>
      <c r="D2590" s="1">
        <v>0.99199999999999999</v>
      </c>
      <c r="E2590" s="4"/>
      <c r="G2590" t="str">
        <f>VLOOKUP(A2590,Sheet2!A2:B307,2)</f>
        <v>Vähintään toisen asteen tutkinnon suorittaneet, naiset</v>
      </c>
      <c r="K2590" t="str">
        <f>VLOOKUP(B2590,Sheet2!A2:B307,2)</f>
        <v>Kokonaan perusturvan varassa, koko asuntoväestö</v>
      </c>
    </row>
    <row r="2591" spans="1:11" x14ac:dyDescent="0.2">
      <c r="A2591" s="1" t="s">
        <v>25</v>
      </c>
      <c r="B2591" s="1" t="s">
        <v>26</v>
      </c>
      <c r="C2591" s="1">
        <v>0.99199999999999999</v>
      </c>
      <c r="D2591" s="1">
        <v>0.99099999999999999</v>
      </c>
      <c r="E2591" s="3">
        <v>0.97499999999999998</v>
      </c>
      <c r="G2591" t="str">
        <f>VLOOKUP(A2591,Sheet2!A2:B307,2)</f>
        <v>Vähintään toisen asteen tutkinnon suorittaneet, naiset</v>
      </c>
      <c r="K2591" t="str">
        <f>VLOOKUP(B2591,Sheet2!A2:B307,2)</f>
        <v>Korkea-asteen tutkinnon suorittaneet, miehet</v>
      </c>
    </row>
    <row r="2592" spans="1:11" x14ac:dyDescent="0.2">
      <c r="A2592" s="1" t="s">
        <v>25</v>
      </c>
      <c r="B2592" s="1" t="s">
        <v>27</v>
      </c>
      <c r="C2592" s="1">
        <v>0.99399999999999999</v>
      </c>
      <c r="D2592" s="1">
        <v>0.99399999999999999</v>
      </c>
      <c r="E2592" s="3">
        <v>0.97699999999999998</v>
      </c>
      <c r="G2592" t="str">
        <f>VLOOKUP(A2592,Sheet2!A2:B307,2)</f>
        <v>Vähintään toisen asteen tutkinnon suorittaneet, naiset</v>
      </c>
      <c r="K2592" t="str">
        <f>VLOOKUP(B2592,Sheet2!A2:B307,2)</f>
        <v>Korkea-asteen tutkinnon suorittaneet, naiset</v>
      </c>
    </row>
    <row r="2593" spans="1:11" x14ac:dyDescent="0.2">
      <c r="A2593" s="1" t="s">
        <v>25</v>
      </c>
      <c r="B2593" s="1" t="s">
        <v>44</v>
      </c>
      <c r="C2593" s="1">
        <v>0.92400000000000004</v>
      </c>
      <c r="D2593" s="1">
        <v>0.91</v>
      </c>
      <c r="E2593" s="4"/>
      <c r="G2593" t="str">
        <f>VLOOKUP(A2593,Sheet2!A2:B307,2)</f>
        <v>Vähintään toisen asteen tutkinnon suorittaneet, naiset</v>
      </c>
      <c r="K2593" t="str">
        <f>VLOOKUP(B2593,Sheet2!A2:B307,2)</f>
        <v>Päästöt yhteensä pl. LULUCF-sektori</v>
      </c>
    </row>
    <row r="2594" spans="1:11" x14ac:dyDescent="0.2">
      <c r="A2594" s="1" t="s">
        <v>25</v>
      </c>
      <c r="B2594" s="1" t="s">
        <v>38</v>
      </c>
      <c r="C2594" s="1">
        <v>0.98599999999999999</v>
      </c>
      <c r="D2594" s="1">
        <v>0.98499999999999999</v>
      </c>
      <c r="E2594" s="3">
        <v>0.97599999999999998</v>
      </c>
      <c r="G2594" t="str">
        <f>VLOOKUP(A2594,Sheet2!A2:B307,2)</f>
        <v>Vähintään toisen asteen tutkinnon suorittaneet, naiset</v>
      </c>
      <c r="K2594" t="str">
        <f>VLOOKUP(B2594,Sheet2!A2:B307,2)</f>
        <v>Palvelujen työpaikat</v>
      </c>
    </row>
    <row r="2595" spans="1:11" x14ac:dyDescent="0.2">
      <c r="A2595" s="1" t="s">
        <v>25</v>
      </c>
      <c r="B2595" s="1" t="s">
        <v>40</v>
      </c>
      <c r="C2595" s="1">
        <v>0.99399999999999999</v>
      </c>
      <c r="D2595" s="1">
        <v>0.995</v>
      </c>
      <c r="E2595" s="3">
        <v>0.99299999999999999</v>
      </c>
      <c r="G2595" t="str">
        <f>VLOOKUP(A2595,Sheet2!A2:B307,2)</f>
        <v>Vähintään toisen asteen tutkinnon suorittaneet, naiset</v>
      </c>
      <c r="K2595" t="str">
        <f>VLOOKUP(B2595,Sheet2!A2:B307,2)</f>
        <v>Palvelutoimialojen työllinen työvoima</v>
      </c>
    </row>
    <row r="2596" spans="1:11" x14ac:dyDescent="0.2">
      <c r="A2596" s="1" t="s">
        <v>25</v>
      </c>
      <c r="B2596" s="1" t="s">
        <v>63</v>
      </c>
      <c r="C2596" s="1">
        <v>0.99099999999999999</v>
      </c>
      <c r="D2596" s="1">
        <v>0.99299999999999999</v>
      </c>
      <c r="E2596" s="4"/>
      <c r="G2596" t="str">
        <f>VLOOKUP(A2596,Sheet2!A2:B307,2)</f>
        <v>Vähintään toisen asteen tutkinnon suorittaneet, naiset</v>
      </c>
      <c r="K2596" t="str">
        <f>VLOOKUP(B2596,Sheet2!A2:B307,2)</f>
        <v>Perusturvan osuus yli puolet tuloista, koko asuntoväestö</v>
      </c>
    </row>
    <row r="2597" spans="1:11" x14ac:dyDescent="0.2">
      <c r="A2597" s="1" t="s">
        <v>25</v>
      </c>
      <c r="B2597" s="1" t="s">
        <v>59</v>
      </c>
      <c r="C2597" s="1">
        <v>0.97399999999999998</v>
      </c>
      <c r="D2597" s="1">
        <v>0.97899999999999998</v>
      </c>
      <c r="E2597" s="3">
        <v>0.95699999999999996</v>
      </c>
      <c r="G2597" t="str">
        <f>VLOOKUP(A2597,Sheet2!A2:B307,2)</f>
        <v>Vähintään toisen asteen tutkinnon suorittaneet, naiset</v>
      </c>
      <c r="K2597" t="str">
        <f>VLOOKUP(B2597,Sheet2!A2:B307,2)</f>
        <v>Pienituloisten henkilöiden lukumäärä asuntoväestössä</v>
      </c>
    </row>
    <row r="2598" spans="1:11" x14ac:dyDescent="0.2">
      <c r="A2598" s="1" t="s">
        <v>25</v>
      </c>
      <c r="B2598" s="1" t="s">
        <v>60</v>
      </c>
      <c r="C2598" s="1">
        <v>0.98</v>
      </c>
      <c r="D2598" s="1">
        <v>0.98899999999999999</v>
      </c>
      <c r="E2598" s="3">
        <v>0.89500000000000002</v>
      </c>
      <c r="G2598" t="str">
        <f>VLOOKUP(A2598,Sheet2!A2:B307,2)</f>
        <v>Vähintään toisen asteen tutkinnon suorittaneet, naiset</v>
      </c>
      <c r="K2598" t="str">
        <f>VLOOKUP(B2598,Sheet2!A2:B307,2)</f>
        <v>Pienituloisten lasten lukumäärä asuntoväestössä</v>
      </c>
    </row>
    <row r="2599" spans="1:11" x14ac:dyDescent="0.2">
      <c r="A2599" s="1" t="s">
        <v>25</v>
      </c>
      <c r="B2599" s="1" t="s">
        <v>62</v>
      </c>
      <c r="C2599" s="1">
        <v>0.99</v>
      </c>
      <c r="D2599" s="1">
        <v>0.99099999999999999</v>
      </c>
      <c r="E2599" s="3">
        <v>0.89300000000000002</v>
      </c>
      <c r="G2599" t="str">
        <f>VLOOKUP(A2599,Sheet2!A2:B307,2)</f>
        <v>Vähintään toisen asteen tutkinnon suorittaneet, naiset</v>
      </c>
      <c r="K2599" t="str">
        <f>VLOOKUP(B2599,Sheet2!A2:B307,2)</f>
        <v>Pitkittyneesti perusturvan varassa,  koko asuntoväestö</v>
      </c>
    </row>
    <row r="2600" spans="1:11" x14ac:dyDescent="0.2">
      <c r="A2600" s="1" t="s">
        <v>25</v>
      </c>
      <c r="B2600" s="1" t="s">
        <v>69</v>
      </c>
      <c r="C2600" s="1">
        <v>0.96499999999999997</v>
      </c>
      <c r="D2600" s="1">
        <v>0.98299999999999998</v>
      </c>
      <c r="E2600" s="4"/>
      <c r="G2600" t="str">
        <f>VLOOKUP(A2600,Sheet2!A2:B307,2)</f>
        <v>Vähintään toisen asteen tutkinnon suorittaneet, naiset</v>
      </c>
      <c r="K2600" t="str">
        <f>VLOOKUP(B2600,Sheet2!A2:B307,2)</f>
        <v>Rattijuopumukset yhteensä, miehet</v>
      </c>
    </row>
    <row r="2601" spans="1:11" x14ac:dyDescent="0.2">
      <c r="A2601" s="1" t="s">
        <v>25</v>
      </c>
      <c r="B2601" s="1" t="s">
        <v>28</v>
      </c>
      <c r="C2601" s="1">
        <v>0.98599999999999999</v>
      </c>
      <c r="D2601" s="1">
        <v>0.98299999999999998</v>
      </c>
      <c r="E2601" s="3">
        <v>0.85799999999999998</v>
      </c>
      <c r="G2601" t="str">
        <f>VLOOKUP(A2601,Sheet2!A2:B307,2)</f>
        <v>Vähintään toisen asteen tutkinnon suorittaneet, naiset</v>
      </c>
      <c r="K2601" t="str">
        <f>VLOOKUP(B2601,Sheet2!A2:B307,2)</f>
        <v>Toisen asteen tutkinnon suorittaneet, miehet</v>
      </c>
    </row>
    <row r="2602" spans="1:11" x14ac:dyDescent="0.2">
      <c r="A2602" s="1" t="s">
        <v>25</v>
      </c>
      <c r="B2602" s="1" t="s">
        <v>29</v>
      </c>
      <c r="C2602" s="1">
        <v>0.99099999999999999</v>
      </c>
      <c r="D2602" s="1">
        <v>0.98899999999999999</v>
      </c>
      <c r="E2602" s="4"/>
      <c r="G2602" t="str">
        <f>VLOOKUP(A2602,Sheet2!A2:B307,2)</f>
        <v>Vähintään toisen asteen tutkinnon suorittaneet, naiset</v>
      </c>
      <c r="K2602" t="str">
        <f>VLOOKUP(B2602,Sheet2!A2:B307,2)</f>
        <v>Toisen asteen tutkinnon suorittaneet, naiset</v>
      </c>
    </row>
    <row r="2603" spans="1:11" x14ac:dyDescent="0.2">
      <c r="A2603" s="1" t="s">
        <v>25</v>
      </c>
      <c r="B2603" s="1" t="s">
        <v>31</v>
      </c>
      <c r="C2603" s="1">
        <v>0.997</v>
      </c>
      <c r="D2603" s="1">
        <v>0.997</v>
      </c>
      <c r="E2603" s="3">
        <v>0.99299999999999999</v>
      </c>
      <c r="G2603" t="str">
        <f>VLOOKUP(A2603,Sheet2!A2:B307,2)</f>
        <v>Vähintään toisen asteen tutkinnon suorittaneet, naiset</v>
      </c>
      <c r="K2603" t="str">
        <f>VLOOKUP(B2603,Sheet2!A2:B307,2)</f>
        <v>Työlliset, 18-64-vuotiaat</v>
      </c>
    </row>
    <row r="2604" spans="1:11" x14ac:dyDescent="0.2">
      <c r="A2604" s="1" t="s">
        <v>25</v>
      </c>
      <c r="B2604" s="1" t="s">
        <v>33</v>
      </c>
      <c r="C2604" s="1">
        <v>0.98599999999999999</v>
      </c>
      <c r="D2604" s="1">
        <v>0.99099999999999999</v>
      </c>
      <c r="E2604" s="3">
        <v>-0.90900000000000003</v>
      </c>
      <c r="G2604" t="str">
        <f>VLOOKUP(A2604,Sheet2!A2:B307,2)</f>
        <v>Vähintään toisen asteen tutkinnon suorittaneet, naiset</v>
      </c>
      <c r="K2604" t="str">
        <f>VLOOKUP(B2604,Sheet2!A2:B307,2)</f>
        <v>Työttömät, 18-64-vuotiaat</v>
      </c>
    </row>
    <row r="2605" spans="1:11" x14ac:dyDescent="0.2">
      <c r="A2605" s="1" t="s">
        <v>25</v>
      </c>
      <c r="B2605" s="1" t="s">
        <v>47</v>
      </c>
      <c r="C2605" s="1">
        <v>0.94099999999999995</v>
      </c>
      <c r="D2605" s="1">
        <v>0.93799999999999994</v>
      </c>
      <c r="E2605" s="3">
        <v>0.92800000000000005</v>
      </c>
      <c r="G2605" t="str">
        <f>VLOOKUP(A2605,Sheet2!A2:B307,2)</f>
        <v>Vähintään toisen asteen tutkinnon suorittaneet, naiset</v>
      </c>
      <c r="K2605" t="str">
        <f>VLOOKUP(B2605,Sheet2!A2:B307,2)</f>
        <v>Ulkomaalaistaustaisia</v>
      </c>
    </row>
    <row r="2606" spans="1:11" x14ac:dyDescent="0.2">
      <c r="A2606" s="1" t="s">
        <v>25</v>
      </c>
      <c r="B2606" s="1" t="s">
        <v>46</v>
      </c>
      <c r="C2606" s="1">
        <v>0.95099999999999996</v>
      </c>
      <c r="D2606" s="1">
        <v>0.94799999999999995</v>
      </c>
      <c r="E2606" s="3">
        <v>0.92800000000000005</v>
      </c>
      <c r="G2606" t="str">
        <f>VLOOKUP(A2606,Sheet2!A2:B307,2)</f>
        <v>Vähintään toisen asteen tutkinnon suorittaneet, naiset</v>
      </c>
      <c r="K2606" t="str">
        <f>VLOOKUP(B2606,Sheet2!A2:B307,2)</f>
        <v>Ulkomailla syntyneitä</v>
      </c>
    </row>
    <row r="2607" spans="1:11" x14ac:dyDescent="0.2">
      <c r="A2607" s="1" t="s">
        <v>25</v>
      </c>
      <c r="B2607" s="1" t="s">
        <v>48</v>
      </c>
      <c r="C2607" s="1">
        <v>0.998</v>
      </c>
      <c r="D2607" s="1">
        <v>0.998</v>
      </c>
      <c r="E2607" s="3">
        <v>0.97099999999999997</v>
      </c>
      <c r="G2607" t="str">
        <f>VLOOKUP(A2607,Sheet2!A2:B307,2)</f>
        <v>Vähintään toisen asteen tutkinnon suorittaneet, naiset</v>
      </c>
      <c r="K2607" t="str">
        <f>VLOOKUP(B2607,Sheet2!A2:B307,2)</f>
        <v>Väestö taajamissa</v>
      </c>
    </row>
    <row r="2608" spans="1:11" x14ac:dyDescent="0.2">
      <c r="A2608" s="1" t="s">
        <v>25</v>
      </c>
      <c r="B2608" s="1" t="s">
        <v>73</v>
      </c>
      <c r="C2608" s="1">
        <v>0.99399999999999999</v>
      </c>
      <c r="D2608" s="1">
        <v>0.995</v>
      </c>
      <c r="E2608" s="2"/>
      <c r="G2608" t="str">
        <f>VLOOKUP(A2608,Sheet2!A2:B307,2)</f>
        <v>Vähintään toisen asteen tutkinnon suorittaneet, naiset</v>
      </c>
      <c r="K2608" t="str">
        <f>VLOOKUP(B2608,Sheet2!A2:B307,2)</f>
        <v>Velallisten lkm</v>
      </c>
    </row>
    <row r="2609" spans="1:11" x14ac:dyDescent="0.2">
      <c r="A2609" s="1" t="s">
        <v>25</v>
      </c>
      <c r="B2609" s="1" t="s">
        <v>35</v>
      </c>
      <c r="C2609" s="1">
        <v>0.99</v>
      </c>
      <c r="D2609" s="1">
        <v>0.99099999999999999</v>
      </c>
      <c r="E2609" s="3">
        <v>0.93899999999999995</v>
      </c>
      <c r="G2609" t="str">
        <f>VLOOKUP(A2609,Sheet2!A2:B307,2)</f>
        <v>Vähintään toisen asteen tutkinnon suorittaneet, naiset</v>
      </c>
      <c r="K2609" t="str">
        <f>VLOOKUP(B2609,Sheet2!A2:B307,2)</f>
        <v>Yrittäjät</v>
      </c>
    </row>
    <row r="2610" spans="1:11" x14ac:dyDescent="0.2">
      <c r="A2610" s="1" t="s">
        <v>76</v>
      </c>
      <c r="B2610" s="1" t="s">
        <v>45</v>
      </c>
      <c r="C2610" s="1">
        <v>0.996</v>
      </c>
      <c r="D2610" s="1">
        <v>0.99399999999999999</v>
      </c>
      <c r="E2610" s="4"/>
      <c r="G2610" t="str">
        <f>VLOOKUP(A2610,Sheet2!A2:B307,2)</f>
        <v>Väkiluku</v>
      </c>
      <c r="K2610">
        <f>VLOOKUP(B2610,Sheet2!A2:B307,2)</f>
        <v>0</v>
      </c>
    </row>
    <row r="2611" spans="1:11" x14ac:dyDescent="0.2">
      <c r="A2611" s="1" t="s">
        <v>76</v>
      </c>
      <c r="B2611" s="1" t="s">
        <v>41</v>
      </c>
      <c r="C2611" s="1">
        <v>0.94899999999999995</v>
      </c>
      <c r="D2611" s="1">
        <v>0.94599999999999995</v>
      </c>
      <c r="E2611" s="2"/>
      <c r="G2611" t="str">
        <f>VLOOKUP(A2611,Sheet2!A2:B307,2)</f>
        <v>Väkiluku</v>
      </c>
      <c r="K2611" t="str">
        <f>VLOOKUP(B2611,Sheet2!A2:B307,2)</f>
        <v>1.1.1.1 Tulovero ansiotulosta valtionverotuksessa (TVL 124§ 1 mom.)</v>
      </c>
    </row>
    <row r="2612" spans="1:11" x14ac:dyDescent="0.2">
      <c r="A2612" s="1" t="s">
        <v>76</v>
      </c>
      <c r="B2612" s="1" t="s">
        <v>42</v>
      </c>
      <c r="C2612" s="1">
        <v>0.95</v>
      </c>
      <c r="D2612" s="1">
        <v>0.94799999999999995</v>
      </c>
      <c r="E2612" s="4"/>
      <c r="G2612" t="str">
        <f>VLOOKUP(A2612,Sheet2!A2:B307,2)</f>
        <v>Väkiluku</v>
      </c>
      <c r="K2612" t="str">
        <f>VLOOKUP(B2612,Sheet2!A2:B307,2)</f>
        <v>1.1.1.2 Tulovero pääomatulosta valtionverotuksessa (TVL 124 § 2 mom.)</v>
      </c>
    </row>
    <row r="2613" spans="1:11" x14ac:dyDescent="0.2">
      <c r="A2613" s="1" t="s">
        <v>76</v>
      </c>
      <c r="B2613" s="1" t="s">
        <v>43</v>
      </c>
      <c r="C2613" s="1">
        <v>0.995</v>
      </c>
      <c r="D2613" s="1">
        <v>0.995</v>
      </c>
      <c r="E2613" s="3">
        <v>0.95399999999999996</v>
      </c>
      <c r="G2613" t="str">
        <f>VLOOKUP(A2613,Sheet2!A2:B307,2)</f>
        <v>Väkiluku</v>
      </c>
      <c r="K2613" t="str">
        <f>VLOOKUP(B2613,Sheet2!A2:B307,2)</f>
        <v>1.1.2.1 Kunnallisvero kunnille</v>
      </c>
    </row>
    <row r="2614" spans="1:11" x14ac:dyDescent="0.2">
      <c r="A2614" s="1" t="s">
        <v>76</v>
      </c>
      <c r="B2614" s="1" t="s">
        <v>66</v>
      </c>
      <c r="C2614" s="1">
        <v>0.96799999999999997</v>
      </c>
      <c r="D2614" s="1">
        <v>0.98199999999999998</v>
      </c>
      <c r="E2614" s="2"/>
      <c r="G2614" t="str">
        <f>VLOOKUP(A2614,Sheet2!A2:B307,2)</f>
        <v>Väkiluku</v>
      </c>
      <c r="K2614" t="str">
        <f>VLOOKUP(B2614,Sheet2!A2:B307,2)</f>
        <v>A Omaisuusrikokset, miehet</v>
      </c>
    </row>
    <row r="2615" spans="1:11" x14ac:dyDescent="0.2">
      <c r="A2615" s="1" t="s">
        <v>76</v>
      </c>
      <c r="B2615" s="1" t="s">
        <v>71</v>
      </c>
      <c r="C2615" s="1">
        <v>0.97399999999999998</v>
      </c>
      <c r="D2615" s="1">
        <v>0.98199999999999998</v>
      </c>
      <c r="E2615" s="4"/>
      <c r="G2615" t="str">
        <f>VLOOKUP(A2615,Sheet2!A2:B307,2)</f>
        <v>Väkiluku</v>
      </c>
      <c r="K2615" t="str">
        <f>VLOOKUP(B2615,Sheet2!A2:B307,2)</f>
        <v>A Omaisuusrikokset, naiset</v>
      </c>
    </row>
    <row r="2616" spans="1:11" x14ac:dyDescent="0.2">
      <c r="A2616" s="1" t="s">
        <v>76</v>
      </c>
      <c r="B2616" s="1" t="s">
        <v>15</v>
      </c>
      <c r="C2616" s="1">
        <v>0.98799999999999999</v>
      </c>
      <c r="D2616" s="1">
        <v>0.98599999999999999</v>
      </c>
      <c r="E2616" s="4"/>
      <c r="G2616" t="str">
        <f>VLOOKUP(A2616,Sheet2!A2:B307,2)</f>
        <v>Väkiluku</v>
      </c>
      <c r="K2616" t="str">
        <f>VLOOKUP(B2616,Sheet2!A2:B307,2)</f>
        <v>Ahtaasti asuvat asuntokunnat</v>
      </c>
    </row>
    <row r="2617" spans="1:11" x14ac:dyDescent="0.2">
      <c r="A2617" s="1" t="s">
        <v>76</v>
      </c>
      <c r="B2617" s="1" t="s">
        <v>4</v>
      </c>
      <c r="C2617" s="1">
        <v>0.997</v>
      </c>
      <c r="D2617" s="1">
        <v>0.997</v>
      </c>
      <c r="E2617" s="3">
        <v>0.94099999999999995</v>
      </c>
      <c r="G2617" t="str">
        <f>VLOOKUP(A2617,Sheet2!A2:B307,2)</f>
        <v>Väkiluku</v>
      </c>
      <c r="K2617" t="str">
        <f>VLOOKUP(B2617,Sheet2!A2:B307,2)</f>
        <v>Alle 15- ja yli 64 -vuotiaat</v>
      </c>
    </row>
    <row r="2618" spans="1:11" x14ac:dyDescent="0.2">
      <c r="A2618" s="1" t="s">
        <v>76</v>
      </c>
      <c r="B2618" s="1" t="s">
        <v>1</v>
      </c>
      <c r="C2618" s="1">
        <v>0.98799999999999999</v>
      </c>
      <c r="D2618" s="1">
        <v>0.99099999999999999</v>
      </c>
      <c r="E2618" s="3">
        <v>0.81799999999999995</v>
      </c>
      <c r="G2618" t="str">
        <f>VLOOKUP(A2618,Sheet2!A2:B307,2)</f>
        <v>Väkiluku</v>
      </c>
      <c r="K2618" t="str">
        <f>VLOOKUP(B2618,Sheet2!A2:B307,2)</f>
        <v>Alle 15-vuotiaat</v>
      </c>
    </row>
    <row r="2619" spans="1:11" x14ac:dyDescent="0.2">
      <c r="A2619" s="1" t="s">
        <v>76</v>
      </c>
      <c r="B2619" s="1" t="s">
        <v>0</v>
      </c>
      <c r="C2619" s="1">
        <v>0.99099999999999999</v>
      </c>
      <c r="D2619" s="1">
        <v>0.99399999999999999</v>
      </c>
      <c r="E2619" s="4"/>
      <c r="G2619" t="str">
        <f>VLOOKUP(A2619,Sheet2!A2:B307,2)</f>
        <v>Väkiluku</v>
      </c>
      <c r="K2619" t="str">
        <f>VLOOKUP(B2619,Sheet2!A2:B307,2)</f>
        <v>Alle 7-vuotiaat</v>
      </c>
    </row>
    <row r="2620" spans="1:11" x14ac:dyDescent="0.2">
      <c r="A2620" s="1" t="s">
        <v>76</v>
      </c>
      <c r="B2620" s="1" t="s">
        <v>30</v>
      </c>
      <c r="C2620" s="1">
        <v>0.997</v>
      </c>
      <c r="D2620" s="1">
        <v>0.998</v>
      </c>
      <c r="E2620" s="3">
        <v>0.96799999999999997</v>
      </c>
      <c r="G2620" t="str">
        <f>VLOOKUP(A2620,Sheet2!A2:B307,2)</f>
        <v>Väkiluku</v>
      </c>
      <c r="K2620" t="str">
        <f>VLOOKUP(B2620,Sheet2!A2:B307,2)</f>
        <v>Alueella asuvan työllisen työvoiman määrä</v>
      </c>
    </row>
    <row r="2621" spans="1:11" x14ac:dyDescent="0.2">
      <c r="A2621" s="1" t="s">
        <v>76</v>
      </c>
      <c r="B2621" s="1" t="s">
        <v>36</v>
      </c>
      <c r="C2621" s="1">
        <v>0.98699999999999999</v>
      </c>
      <c r="D2621" s="1">
        <v>0.98699999999999999</v>
      </c>
      <c r="E2621" s="3">
        <v>0.92300000000000004</v>
      </c>
      <c r="G2621" t="str">
        <f>VLOOKUP(A2621,Sheet2!A2:B307,2)</f>
        <v>Väkiluku</v>
      </c>
      <c r="K2621" t="str">
        <f>VLOOKUP(B2621,Sheet2!A2:B307,2)</f>
        <v>Alueella olevien työpaikkojen lukumäärä</v>
      </c>
    </row>
    <row r="2622" spans="1:11" x14ac:dyDescent="0.2">
      <c r="A2622" s="1" t="s">
        <v>76</v>
      </c>
      <c r="B2622" s="1" t="s">
        <v>32</v>
      </c>
      <c r="C2622" s="1">
        <v>0.98499999999999999</v>
      </c>
      <c r="D2622" s="1">
        <v>0.98399999999999999</v>
      </c>
      <c r="E2622" s="1">
        <v>0.91500000000000004</v>
      </c>
      <c r="G2622" t="str">
        <f>VLOOKUP(A2622,Sheet2!A2:B307,2)</f>
        <v>Väkiluku</v>
      </c>
      <c r="K2622" t="str">
        <f>VLOOKUP(B2622,Sheet2!A2:B307,2)</f>
        <v>Asuinkunnassa työssäkäyvät</v>
      </c>
    </row>
    <row r="2623" spans="1:11" x14ac:dyDescent="0.2">
      <c r="A2623" s="1" t="s">
        <v>76</v>
      </c>
      <c r="B2623" s="1" t="s">
        <v>16</v>
      </c>
      <c r="C2623" s="1">
        <v>0.98699999999999999</v>
      </c>
      <c r="D2623" s="1">
        <v>0.98899999999999999</v>
      </c>
      <c r="E2623" s="3">
        <v>0.90700000000000003</v>
      </c>
      <c r="G2623" t="str">
        <f>VLOOKUP(A2623,Sheet2!A2:B307,2)</f>
        <v>Väkiluku</v>
      </c>
      <c r="K2623" t="str">
        <f>VLOOKUP(B2623,Sheet2!A2:B307,2)</f>
        <v>Asuntokunnan koko (1 henkilö)</v>
      </c>
    </row>
    <row r="2624" spans="1:11" x14ac:dyDescent="0.2">
      <c r="A2624" s="1" t="s">
        <v>76</v>
      </c>
      <c r="B2624" s="1" t="s">
        <v>17</v>
      </c>
      <c r="C2624" s="1">
        <v>0.998</v>
      </c>
      <c r="D2624" s="1">
        <v>0.998</v>
      </c>
      <c r="E2624" s="3">
        <v>0.97299999999999998</v>
      </c>
      <c r="G2624" t="str">
        <f>VLOOKUP(A2624,Sheet2!A2:B307,2)</f>
        <v>Väkiluku</v>
      </c>
      <c r="K2624" t="str">
        <f>VLOOKUP(B2624,Sheet2!A2:B307,2)</f>
        <v>Asuntokunnan koko (2 henkilöä)</v>
      </c>
    </row>
    <row r="2625" spans="1:11" x14ac:dyDescent="0.2">
      <c r="A2625" s="1" t="s">
        <v>76</v>
      </c>
      <c r="B2625" s="1" t="s">
        <v>18</v>
      </c>
      <c r="C2625" s="1">
        <v>0.997</v>
      </c>
      <c r="D2625" s="1">
        <v>0.996</v>
      </c>
      <c r="E2625" s="4"/>
      <c r="G2625" t="str">
        <f>VLOOKUP(A2625,Sheet2!A2:B307,2)</f>
        <v>Väkiluku</v>
      </c>
      <c r="K2625" t="str">
        <f>VLOOKUP(B2625,Sheet2!A2:B307,2)</f>
        <v>Asuntokunnan koko (3 henkilöä)</v>
      </c>
    </row>
    <row r="2626" spans="1:11" x14ac:dyDescent="0.2">
      <c r="A2626" s="1" t="s">
        <v>76</v>
      </c>
      <c r="B2626" s="1" t="s">
        <v>19</v>
      </c>
      <c r="C2626" s="1">
        <v>0.98199999999999998</v>
      </c>
      <c r="D2626" s="1">
        <v>0.98499999999999999</v>
      </c>
      <c r="E2626" s="4"/>
      <c r="G2626" t="str">
        <f>VLOOKUP(A2626,Sheet2!A2:B307,2)</f>
        <v>Väkiluku</v>
      </c>
      <c r="K2626" t="str">
        <f>VLOOKUP(B2626,Sheet2!A2:B307,2)</f>
        <v>Asuntokunnan koko (4+ henkilöä)</v>
      </c>
    </row>
    <row r="2627" spans="1:11" x14ac:dyDescent="0.2">
      <c r="A2627" s="1" t="s">
        <v>76</v>
      </c>
      <c r="B2627" s="1" t="s">
        <v>14</v>
      </c>
      <c r="C2627" s="1">
        <v>0.998</v>
      </c>
      <c r="D2627" s="1">
        <v>0.998</v>
      </c>
      <c r="E2627" s="3">
        <v>0.97299999999999998</v>
      </c>
      <c r="G2627" t="str">
        <f>VLOOKUP(A2627,Sheet2!A2:B307,2)</f>
        <v>Väkiluku</v>
      </c>
      <c r="K2627" t="str">
        <f>VLOOKUP(B2627,Sheet2!A2:B307,2)</f>
        <v>Asuntokuntien lukumäärä</v>
      </c>
    </row>
    <row r="2628" spans="1:11" x14ac:dyDescent="0.2">
      <c r="A2628" s="1" t="s">
        <v>76</v>
      </c>
      <c r="B2628" s="1" t="s">
        <v>55</v>
      </c>
      <c r="C2628" s="1">
        <v>0.996</v>
      </c>
      <c r="D2628" s="1">
        <v>0.995</v>
      </c>
      <c r="E2628" s="2"/>
      <c r="G2628" t="str">
        <f>VLOOKUP(A2628,Sheet2!A2:B307,2)</f>
        <v>Väkiluku</v>
      </c>
      <c r="K2628" t="str">
        <f>VLOOKUP(B2628,Sheet2!A2:B307,2)</f>
        <v>Avioliiton solmineet miehet, puoliso eri sukupuolta</v>
      </c>
    </row>
    <row r="2629" spans="1:11" x14ac:dyDescent="0.2">
      <c r="A2629" s="1" t="s">
        <v>76</v>
      </c>
      <c r="B2629" s="1" t="s">
        <v>56</v>
      </c>
      <c r="C2629" s="1">
        <v>0.99399999999999999</v>
      </c>
      <c r="D2629" s="1">
        <v>0.99399999999999999</v>
      </c>
      <c r="E2629" s="1">
        <v>-0.80300000000000005</v>
      </c>
      <c r="G2629" t="str">
        <f>VLOOKUP(A2629,Sheet2!A2:B307,2)</f>
        <v>Väkiluku</v>
      </c>
      <c r="K2629" t="str">
        <f>VLOOKUP(B2629,Sheet2!A2:B307,2)</f>
        <v>Avioliiton solmineet naiset, puoliso eri sukupuolta</v>
      </c>
    </row>
    <row r="2630" spans="1:11" x14ac:dyDescent="0.2">
      <c r="A2630" s="1" t="s">
        <v>76</v>
      </c>
      <c r="B2630" s="1" t="s">
        <v>57</v>
      </c>
      <c r="C2630" s="1">
        <v>0.997</v>
      </c>
      <c r="D2630" s="1">
        <v>0.996</v>
      </c>
      <c r="G2630" t="str">
        <f>VLOOKUP(A2630,Sheet2!A2:B307,2)</f>
        <v>Väkiluku</v>
      </c>
      <c r="K2630" t="str">
        <f>VLOOKUP(B2630,Sheet2!A2:B307,2)</f>
        <v>Avioliitosta eronneet miehet, puoliso eri sukupuolta</v>
      </c>
    </row>
    <row r="2631" spans="1:11" x14ac:dyDescent="0.2">
      <c r="A2631" s="1" t="s">
        <v>76</v>
      </c>
      <c r="B2631" s="1" t="s">
        <v>58</v>
      </c>
      <c r="C2631" s="1">
        <v>0.997</v>
      </c>
      <c r="D2631" s="1">
        <v>0.995</v>
      </c>
      <c r="E2631" s="2"/>
      <c r="G2631" t="str">
        <f>VLOOKUP(A2631,Sheet2!A2:B307,2)</f>
        <v>Väkiluku</v>
      </c>
      <c r="K2631" t="str">
        <f>VLOOKUP(B2631,Sheet2!A2:B307,2)</f>
        <v>Avioliitosta eronneet naiset, puoliso eri sukupuolta</v>
      </c>
    </row>
    <row r="2632" spans="1:11" x14ac:dyDescent="0.2">
      <c r="A2632" s="1" t="s">
        <v>76</v>
      </c>
      <c r="B2632" s="1" t="s">
        <v>51</v>
      </c>
      <c r="C2632" s="1">
        <v>0.98599999999999999</v>
      </c>
      <c r="D2632" s="1">
        <v>0.98799999999999999</v>
      </c>
      <c r="E2632" s="4"/>
      <c r="G2632" t="str">
        <f>VLOOKUP(A2632,Sheet2!A2:B307,2)</f>
        <v>Väkiluku</v>
      </c>
      <c r="K2632" t="str">
        <f>VLOOKUP(B2632,Sheet2!A2:B307,2)</f>
        <v>Aviopari tai rekisteröity pari ja lapsia, alle 3-v. lasten lkm perheissä</v>
      </c>
    </row>
    <row r="2633" spans="1:11" x14ac:dyDescent="0.2">
      <c r="A2633" s="1" t="s">
        <v>76</v>
      </c>
      <c r="B2633" s="1" t="s">
        <v>53</v>
      </c>
      <c r="C2633" s="1">
        <v>0.98099999999999998</v>
      </c>
      <c r="D2633" s="1">
        <v>0.98699999999999999</v>
      </c>
      <c r="G2633" t="str">
        <f>VLOOKUP(A2633,Sheet2!A2:B307,2)</f>
        <v>Väkiluku</v>
      </c>
      <c r="K2633" t="str">
        <f>VLOOKUP(B2633,Sheet2!A2:B307,2)</f>
        <v>Aviopari tai rekisteröity pari ja lapsia, alle 7-v. lasten lkm perheissä</v>
      </c>
    </row>
    <row r="2634" spans="1:11" x14ac:dyDescent="0.2">
      <c r="A2634" s="1" t="s">
        <v>76</v>
      </c>
      <c r="B2634" s="1" t="s">
        <v>49</v>
      </c>
      <c r="C2634" s="1">
        <v>0.98</v>
      </c>
      <c r="D2634" s="1">
        <v>0.98399999999999999</v>
      </c>
      <c r="E2634" s="4"/>
      <c r="G2634" t="str">
        <f>VLOOKUP(A2634,Sheet2!A2:B307,2)</f>
        <v>Väkiluku</v>
      </c>
      <c r="K2634" t="str">
        <f>VLOOKUP(B2634,Sheet2!A2:B307,2)</f>
        <v>Aviopari tai rekisteröity pari ja lapsia, henkilöitä perheessä</v>
      </c>
    </row>
    <row r="2635" spans="1:11" x14ac:dyDescent="0.2">
      <c r="A2635" s="1" t="s">
        <v>76</v>
      </c>
      <c r="B2635" s="1" t="s">
        <v>52</v>
      </c>
      <c r="C2635" s="1">
        <v>0.995</v>
      </c>
      <c r="D2635" s="1">
        <v>0.997</v>
      </c>
      <c r="E2635" s="4"/>
      <c r="G2635" t="str">
        <f>VLOOKUP(A2635,Sheet2!A2:B307,2)</f>
        <v>Väkiluku</v>
      </c>
      <c r="K2635" t="str">
        <f>VLOOKUP(B2635,Sheet2!A2:B307,2)</f>
        <v>Avopari ja lapsia, alle 3-v. lasten lkm perheissä</v>
      </c>
    </row>
    <row r="2636" spans="1:11" x14ac:dyDescent="0.2">
      <c r="A2636" s="1" t="s">
        <v>76</v>
      </c>
      <c r="B2636" s="1" t="s">
        <v>54</v>
      </c>
      <c r="C2636" s="1">
        <v>0.99299999999999999</v>
      </c>
      <c r="D2636" s="1">
        <v>0.995</v>
      </c>
      <c r="E2636" s="4"/>
      <c r="G2636" t="str">
        <f>VLOOKUP(A2636,Sheet2!A2:B307,2)</f>
        <v>Väkiluku</v>
      </c>
      <c r="K2636" t="str">
        <f>VLOOKUP(B2636,Sheet2!A2:B307,2)</f>
        <v>Avopari ja lapsia, alle 7-v. lasten lkm perheissä</v>
      </c>
    </row>
    <row r="2637" spans="1:11" x14ac:dyDescent="0.2">
      <c r="A2637" s="1" t="s">
        <v>76</v>
      </c>
      <c r="B2637" s="1" t="s">
        <v>50</v>
      </c>
      <c r="C2637" s="1">
        <v>0.99099999999999999</v>
      </c>
      <c r="D2637" s="1">
        <v>0.99299999999999999</v>
      </c>
      <c r="E2637" s="3">
        <v>0.88300000000000001</v>
      </c>
      <c r="G2637" t="str">
        <f>VLOOKUP(A2637,Sheet2!A2:B307,2)</f>
        <v>Väkiluku</v>
      </c>
      <c r="K2637" t="str">
        <f>VLOOKUP(B2637,Sheet2!A2:B307,2)</f>
        <v>Avopari ja lapsia, henkilöitä perheessä</v>
      </c>
    </row>
    <row r="2638" spans="1:11" x14ac:dyDescent="0.2">
      <c r="A2638" s="1" t="s">
        <v>76</v>
      </c>
      <c r="B2638" s="1" t="s">
        <v>67</v>
      </c>
      <c r="C2638" s="1">
        <v>0.97499999999999998</v>
      </c>
      <c r="D2638" s="1">
        <v>0.98199999999999998</v>
      </c>
      <c r="E2638" s="4"/>
      <c r="G2638" t="str">
        <f>VLOOKUP(A2638,Sheet2!A2:B307,2)</f>
        <v>Väkiluku</v>
      </c>
      <c r="K2638" t="str">
        <f>VLOOKUP(B2638,Sheet2!A2:B307,2)</f>
        <v>B Henkeen ja terveyteen kohdistuneet rikokset, miehet</v>
      </c>
    </row>
    <row r="2639" spans="1:11" x14ac:dyDescent="0.2">
      <c r="A2639" s="1" t="s">
        <v>76</v>
      </c>
      <c r="B2639" s="1" t="s">
        <v>72</v>
      </c>
      <c r="C2639" s="1">
        <v>0.96699999999999997</v>
      </c>
      <c r="D2639" s="1">
        <v>0.97499999999999998</v>
      </c>
      <c r="E2639" s="2"/>
      <c r="G2639" t="str">
        <f>VLOOKUP(A2639,Sheet2!A2:B307,2)</f>
        <v>Väkiluku</v>
      </c>
      <c r="K2639" t="str">
        <f>VLOOKUP(B2639,Sheet2!A2:B307,2)</f>
        <v>B Henkeen ja terveyteen kohdistuneet rikokset, naiset</v>
      </c>
    </row>
    <row r="2640" spans="1:11" x14ac:dyDescent="0.2">
      <c r="A2640" s="1" t="s">
        <v>76</v>
      </c>
      <c r="B2640" s="1" t="s">
        <v>68</v>
      </c>
      <c r="C2640" s="1">
        <v>0.95599999999999996</v>
      </c>
      <c r="D2640" s="1">
        <v>0.95599999999999996</v>
      </c>
      <c r="E2640" s="4"/>
      <c r="G2640" t="str">
        <f>VLOOKUP(A2640,Sheet2!A2:B307,2)</f>
        <v>Väkiluku</v>
      </c>
      <c r="K2640" t="str">
        <f>VLOOKUP(B2640,Sheet2!A2:B307,2)</f>
        <v>C Seksuaalirikokset, miehet</v>
      </c>
    </row>
    <row r="2641" spans="1:11" x14ac:dyDescent="0.2">
      <c r="A2641" s="1" t="s">
        <v>76</v>
      </c>
      <c r="B2641" s="1" t="s">
        <v>22</v>
      </c>
      <c r="C2641" s="1">
        <v>0.995</v>
      </c>
      <c r="D2641" s="1">
        <v>0.99299999999999999</v>
      </c>
      <c r="E2641" s="4"/>
      <c r="G2641" t="str">
        <f>VLOOKUP(A2641,Sheet2!A2:B307,2)</f>
        <v>Väkiluku</v>
      </c>
      <c r="K2641" t="str">
        <f>VLOOKUP(B2641,Sheet2!A2:B307,2)</f>
        <v>Ei perusasteen jälkeistä tutkintoa, miehet</v>
      </c>
    </row>
    <row r="2642" spans="1:11" x14ac:dyDescent="0.2">
      <c r="A2642" s="1" t="s">
        <v>76</v>
      </c>
      <c r="B2642" s="1" t="s">
        <v>23</v>
      </c>
      <c r="C2642" s="1">
        <v>0.99399999999999999</v>
      </c>
      <c r="D2642" s="1">
        <v>0.995</v>
      </c>
      <c r="E2642" s="4"/>
      <c r="G2642" t="str">
        <f>VLOOKUP(A2642,Sheet2!A2:B307,2)</f>
        <v>Väkiluku</v>
      </c>
      <c r="K2642" t="str">
        <f>VLOOKUP(B2642,Sheet2!A2:B307,2)</f>
        <v>Ei perusasteen jälkeistä tutkintoa, naiset</v>
      </c>
    </row>
    <row r="2643" spans="1:11" x14ac:dyDescent="0.2">
      <c r="A2643" s="1" t="s">
        <v>76</v>
      </c>
      <c r="B2643" s="1" t="s">
        <v>70</v>
      </c>
      <c r="C2643" s="1">
        <v>0.95899999999999996</v>
      </c>
      <c r="D2643" s="1">
        <v>0.96899999999999997</v>
      </c>
      <c r="E2643" s="2"/>
      <c r="G2643" t="str">
        <f>VLOOKUP(A2643,Sheet2!A2:B307,2)</f>
        <v>Väkiluku</v>
      </c>
      <c r="K2643" t="str">
        <f>VLOOKUP(B2643,Sheet2!A2:B307,2)</f>
        <v>Huumausainerikokset yhteensä, miehet</v>
      </c>
    </row>
    <row r="2644" spans="1:11" x14ac:dyDescent="0.2">
      <c r="A2644" s="1" t="s">
        <v>76</v>
      </c>
      <c r="B2644" s="1" t="s">
        <v>21</v>
      </c>
      <c r="C2644" s="1">
        <v>0.99099999999999999</v>
      </c>
      <c r="D2644" s="1">
        <v>0.99</v>
      </c>
      <c r="E2644" s="3">
        <v>0.85599999999999998</v>
      </c>
      <c r="G2644" t="str">
        <f>VLOOKUP(A2644,Sheet2!A2:B307,2)</f>
        <v>Väkiluku</v>
      </c>
      <c r="K2644" t="str">
        <f>VLOOKUP(B2644,Sheet2!A2:B307,2)</f>
        <v>Hyvin varustetuissa asunnoissa asuvat vanhusasuntokunnat</v>
      </c>
    </row>
    <row r="2645" spans="1:11" x14ac:dyDescent="0.2">
      <c r="A2645" s="1" t="s">
        <v>76</v>
      </c>
      <c r="B2645" s="1" t="s">
        <v>65</v>
      </c>
      <c r="C2645" s="1">
        <v>0.96799999999999997</v>
      </c>
      <c r="D2645" s="1">
        <v>0.94199999999999995</v>
      </c>
      <c r="E2645" s="4"/>
      <c r="G2645" t="str">
        <f>VLOOKUP(A2645,Sheet2!A2:B307,2)</f>
        <v>Väkiluku</v>
      </c>
      <c r="K2645" t="str">
        <f>VLOOKUP(B2645,Sheet2!A2:B307,2)</f>
        <v>Itsemurhan tutkinta</v>
      </c>
    </row>
    <row r="2646" spans="1:11" x14ac:dyDescent="0.2">
      <c r="A2646" s="1" t="s">
        <v>76</v>
      </c>
      <c r="B2646" s="1" t="s">
        <v>39</v>
      </c>
      <c r="C2646" s="1">
        <v>0.96299999999999997</v>
      </c>
      <c r="D2646" s="1">
        <v>0.96499999999999997</v>
      </c>
      <c r="E2646" s="3">
        <v>0.90800000000000003</v>
      </c>
      <c r="G2646" t="str">
        <f>VLOOKUP(A2646,Sheet2!A2:B307,2)</f>
        <v>Väkiluku</v>
      </c>
      <c r="K2646" t="str">
        <f>VLOOKUP(B2646,Sheet2!A2:B307,2)</f>
        <v>Jalostuksen työllinen työvoima</v>
      </c>
    </row>
    <row r="2647" spans="1:11" x14ac:dyDescent="0.2">
      <c r="A2647" s="1" t="s">
        <v>76</v>
      </c>
      <c r="B2647" s="1" t="s">
        <v>37</v>
      </c>
      <c r="C2647" s="1">
        <v>0.96299999999999997</v>
      </c>
      <c r="D2647" s="1">
        <v>0.96799999999999997</v>
      </c>
      <c r="E2647" s="3">
        <v>0.82099999999999995</v>
      </c>
      <c r="G2647" t="str">
        <f>VLOOKUP(A2647,Sheet2!A2:B307,2)</f>
        <v>Väkiluku</v>
      </c>
      <c r="K2647" t="str">
        <f>VLOOKUP(B2647,Sheet2!A2:B307,2)</f>
        <v>Jalostuksen työpaikat</v>
      </c>
    </row>
    <row r="2648" spans="1:11" x14ac:dyDescent="0.2">
      <c r="A2648" s="1" t="s">
        <v>76</v>
      </c>
      <c r="B2648" s="1" t="s">
        <v>64</v>
      </c>
      <c r="C2648" s="1">
        <v>0.98499999999999999</v>
      </c>
      <c r="D2648" s="1">
        <v>0.98199999999999998</v>
      </c>
      <c r="E2648" s="4"/>
      <c r="G2648" t="str">
        <f>VLOOKUP(A2648,Sheet2!A2:B307,2)</f>
        <v>Väkiluku</v>
      </c>
      <c r="K2648" t="str">
        <f>VLOOKUP(B2648,Sheet2!A2:B307,2)</f>
        <v>Kokonaan perusturvan varassa, asuntoväestö lapsia</v>
      </c>
    </row>
    <row r="2649" spans="1:11" x14ac:dyDescent="0.2">
      <c r="A2649" s="1" t="s">
        <v>76</v>
      </c>
      <c r="B2649" s="1" t="s">
        <v>61</v>
      </c>
      <c r="C2649" s="1">
        <v>0.98799999999999999</v>
      </c>
      <c r="D2649" s="1">
        <v>0.99</v>
      </c>
      <c r="E2649" s="4"/>
      <c r="G2649" t="str">
        <f>VLOOKUP(A2649,Sheet2!A2:B307,2)</f>
        <v>Väkiluku</v>
      </c>
      <c r="K2649" t="str">
        <f>VLOOKUP(B2649,Sheet2!A2:B307,2)</f>
        <v>Kokonaan perusturvan varassa, koko asuntoväestö</v>
      </c>
    </row>
    <row r="2650" spans="1:11" x14ac:dyDescent="0.2">
      <c r="A2650" s="1" t="s">
        <v>76</v>
      </c>
      <c r="B2650" s="1" t="s">
        <v>26</v>
      </c>
      <c r="C2650" s="1">
        <v>0.99</v>
      </c>
      <c r="D2650" s="1">
        <v>0.98899999999999999</v>
      </c>
      <c r="E2650" s="3">
        <v>0.92100000000000004</v>
      </c>
      <c r="G2650" t="str">
        <f>VLOOKUP(A2650,Sheet2!A2:B307,2)</f>
        <v>Väkiluku</v>
      </c>
      <c r="K2650" t="str">
        <f>VLOOKUP(B2650,Sheet2!A2:B307,2)</f>
        <v>Korkea-asteen tutkinnon suorittaneet, miehet</v>
      </c>
    </row>
    <row r="2651" spans="1:11" x14ac:dyDescent="0.2">
      <c r="A2651" s="1" t="s">
        <v>76</v>
      </c>
      <c r="B2651" s="1" t="s">
        <v>27</v>
      </c>
      <c r="C2651" s="1">
        <v>0.99099999999999999</v>
      </c>
      <c r="D2651" s="1">
        <v>0.99</v>
      </c>
      <c r="E2651" s="3">
        <v>0.90500000000000003</v>
      </c>
      <c r="G2651" t="str">
        <f>VLOOKUP(A2651,Sheet2!A2:B307,2)</f>
        <v>Väkiluku</v>
      </c>
      <c r="K2651" t="str">
        <f>VLOOKUP(B2651,Sheet2!A2:B307,2)</f>
        <v>Korkea-asteen tutkinnon suorittaneet, naiset</v>
      </c>
    </row>
    <row r="2652" spans="1:11" x14ac:dyDescent="0.2">
      <c r="A2652" s="1" t="s">
        <v>76</v>
      </c>
      <c r="B2652" s="1" t="s">
        <v>11</v>
      </c>
      <c r="C2652" s="1">
        <v>0.95199999999999996</v>
      </c>
      <c r="D2652" s="1">
        <v>0.95199999999999996</v>
      </c>
      <c r="E2652" s="3">
        <v>0.871</v>
      </c>
      <c r="G2652" t="str">
        <f>VLOOKUP(A2652,Sheet2!A2:B307,2)</f>
        <v>Väkiluku</v>
      </c>
      <c r="K2652" t="str">
        <f>VLOOKUP(B2652,Sheet2!A2:B307,2)</f>
        <v>Maahanmuuttaneet</v>
      </c>
    </row>
    <row r="2653" spans="1:11" x14ac:dyDescent="0.2">
      <c r="A2653" s="1" t="s">
        <v>76</v>
      </c>
      <c r="B2653" s="1" t="s">
        <v>12</v>
      </c>
      <c r="C2653" s="1">
        <v>0.92500000000000004</v>
      </c>
      <c r="D2653" s="1">
        <v>0.93400000000000005</v>
      </c>
      <c r="E2653" s="4"/>
      <c r="G2653" t="str">
        <f>VLOOKUP(A2653,Sheet2!A2:B307,2)</f>
        <v>Väkiluku</v>
      </c>
      <c r="K2653" t="str">
        <f>VLOOKUP(B2653,Sheet2!A2:B307,2)</f>
        <v>Maastamuuttaneet</v>
      </c>
    </row>
    <row r="2654" spans="1:11" x14ac:dyDescent="0.2">
      <c r="A2654" s="1" t="s">
        <v>76</v>
      </c>
      <c r="B2654" s="1" t="s">
        <v>44</v>
      </c>
      <c r="C2654" s="1">
        <v>0.93600000000000005</v>
      </c>
      <c r="D2654" s="1">
        <v>0.92200000000000004</v>
      </c>
      <c r="G2654" t="str">
        <f>VLOOKUP(A2654,Sheet2!A2:B307,2)</f>
        <v>Väkiluku</v>
      </c>
      <c r="K2654" t="str">
        <f>VLOOKUP(B2654,Sheet2!A2:B307,2)</f>
        <v>Päästöt yhteensä pl. LULUCF-sektori</v>
      </c>
    </row>
    <row r="2655" spans="1:11" x14ac:dyDescent="0.2">
      <c r="A2655" s="1" t="s">
        <v>76</v>
      </c>
      <c r="B2655" s="1" t="s">
        <v>38</v>
      </c>
      <c r="C2655" s="1">
        <v>0.97799999999999998</v>
      </c>
      <c r="D2655" s="1">
        <v>0.97799999999999998</v>
      </c>
      <c r="E2655" s="3">
        <v>0.92200000000000004</v>
      </c>
      <c r="G2655" t="str">
        <f>VLOOKUP(A2655,Sheet2!A2:B307,2)</f>
        <v>Väkiluku</v>
      </c>
      <c r="K2655" t="str">
        <f>VLOOKUP(B2655,Sheet2!A2:B307,2)</f>
        <v>Palvelujen työpaikat</v>
      </c>
    </row>
    <row r="2656" spans="1:11" x14ac:dyDescent="0.2">
      <c r="A2656" s="1" t="s">
        <v>76</v>
      </c>
      <c r="B2656" s="1" t="s">
        <v>40</v>
      </c>
      <c r="C2656" s="1">
        <v>0.99299999999999999</v>
      </c>
      <c r="D2656" s="1">
        <v>0.99399999999999999</v>
      </c>
      <c r="E2656" s="3">
        <v>0.96799999999999997</v>
      </c>
      <c r="G2656" t="str">
        <f>VLOOKUP(A2656,Sheet2!A2:B307,2)</f>
        <v>Väkiluku</v>
      </c>
      <c r="K2656" t="str">
        <f>VLOOKUP(B2656,Sheet2!A2:B307,2)</f>
        <v>Palvelutoimialojen työllinen työvoima</v>
      </c>
    </row>
    <row r="2657" spans="1:11" x14ac:dyDescent="0.2">
      <c r="A2657" s="1" t="s">
        <v>76</v>
      </c>
      <c r="B2657" s="1" t="s">
        <v>13</v>
      </c>
      <c r="C2657" s="1">
        <v>0.999</v>
      </c>
      <c r="D2657" s="1">
        <v>0.999</v>
      </c>
      <c r="E2657" s="3">
        <v>0.95899999999999996</v>
      </c>
      <c r="G2657" t="str">
        <f>VLOOKUP(A2657,Sheet2!A2:B307,2)</f>
        <v>Väkiluku</v>
      </c>
      <c r="K2657" t="str">
        <f>VLOOKUP(B2657,Sheet2!A2:B307,2)</f>
        <v>Perheiden lukumäärä</v>
      </c>
    </row>
    <row r="2658" spans="1:11" x14ac:dyDescent="0.2">
      <c r="A2658" s="1" t="s">
        <v>76</v>
      </c>
      <c r="B2658" s="1" t="s">
        <v>63</v>
      </c>
      <c r="C2658" s="1">
        <v>0.98699999999999999</v>
      </c>
      <c r="D2658" s="1">
        <v>0.99</v>
      </c>
      <c r="E2658" s="4"/>
      <c r="G2658" t="str">
        <f>VLOOKUP(A2658,Sheet2!A2:B307,2)</f>
        <v>Väkiluku</v>
      </c>
      <c r="K2658" t="str">
        <f>VLOOKUP(B2658,Sheet2!A2:B307,2)</f>
        <v>Perusturvan osuus yli puolet tuloista, koko asuntoväestö</v>
      </c>
    </row>
    <row r="2659" spans="1:11" x14ac:dyDescent="0.2">
      <c r="A2659" s="1" t="s">
        <v>76</v>
      </c>
      <c r="B2659" s="1" t="s">
        <v>59</v>
      </c>
      <c r="C2659" s="1">
        <v>0.97</v>
      </c>
      <c r="D2659" s="1">
        <v>0.97599999999999998</v>
      </c>
      <c r="E2659" s="3">
        <v>0.95</v>
      </c>
      <c r="G2659" t="str">
        <f>VLOOKUP(A2659,Sheet2!A2:B307,2)</f>
        <v>Väkiluku</v>
      </c>
      <c r="K2659" t="str">
        <f>VLOOKUP(B2659,Sheet2!A2:B307,2)</f>
        <v>Pienituloisten henkilöiden lukumäärä asuntoväestössä</v>
      </c>
    </row>
    <row r="2660" spans="1:11" x14ac:dyDescent="0.2">
      <c r="A2660" s="1" t="s">
        <v>76</v>
      </c>
      <c r="B2660" s="1" t="s">
        <v>60</v>
      </c>
      <c r="C2660" s="1">
        <v>0.98399999999999999</v>
      </c>
      <c r="D2660" s="1">
        <v>0.99199999999999999</v>
      </c>
      <c r="E2660" s="3">
        <v>0.89900000000000002</v>
      </c>
      <c r="G2660" t="str">
        <f>VLOOKUP(A2660,Sheet2!A2:B307,2)</f>
        <v>Väkiluku</v>
      </c>
      <c r="K2660" t="str">
        <f>VLOOKUP(B2660,Sheet2!A2:B307,2)</f>
        <v>Pienituloisten lasten lukumäärä asuntoväestössä</v>
      </c>
    </row>
    <row r="2661" spans="1:11" x14ac:dyDescent="0.2">
      <c r="A2661" s="1" t="s">
        <v>76</v>
      </c>
      <c r="B2661" s="1" t="s">
        <v>62</v>
      </c>
      <c r="C2661" s="1">
        <v>0.98699999999999999</v>
      </c>
      <c r="D2661" s="1">
        <v>0.98899999999999999</v>
      </c>
      <c r="E2661" s="3">
        <v>0.86099999999999999</v>
      </c>
      <c r="G2661" t="str">
        <f>VLOOKUP(A2661,Sheet2!A2:B307,2)</f>
        <v>Väkiluku</v>
      </c>
      <c r="K2661" t="str">
        <f>VLOOKUP(B2661,Sheet2!A2:B307,2)</f>
        <v>Pitkittyneesti perusturvan varassa,  koko asuntoväestö</v>
      </c>
    </row>
    <row r="2662" spans="1:11" x14ac:dyDescent="0.2">
      <c r="A2662" s="1" t="s">
        <v>76</v>
      </c>
      <c r="B2662" s="1" t="s">
        <v>20</v>
      </c>
      <c r="C2662" s="1">
        <v>0.875</v>
      </c>
      <c r="D2662" s="1">
        <v>0.86499999999999999</v>
      </c>
      <c r="G2662" t="str">
        <f>VLOOKUP(A2662,Sheet2!A2:B307,2)</f>
        <v>Väkiluku</v>
      </c>
      <c r="K2662" t="str">
        <f>VLOOKUP(B2662,Sheet2!A2:B307,2)</f>
        <v>Puutteellisesti varustetuissa tai varustetasoltaan tuntemattomissa asunnoissa asuvat asuntokunnat</v>
      </c>
    </row>
    <row r="2663" spans="1:11" x14ac:dyDescent="0.2">
      <c r="A2663" s="1" t="s">
        <v>76</v>
      </c>
      <c r="B2663" s="1" t="s">
        <v>69</v>
      </c>
      <c r="C2663" s="1">
        <v>0.96899999999999997</v>
      </c>
      <c r="D2663" s="1">
        <v>0.98399999999999999</v>
      </c>
      <c r="E2663" s="4"/>
      <c r="G2663" t="str">
        <f>VLOOKUP(A2663,Sheet2!A2:B307,2)</f>
        <v>Väkiluku</v>
      </c>
      <c r="K2663" t="str">
        <f>VLOOKUP(B2663,Sheet2!A2:B307,2)</f>
        <v>Rattijuopumukset yhteensä, miehet</v>
      </c>
    </row>
    <row r="2664" spans="1:11" x14ac:dyDescent="0.2">
      <c r="A2664" s="1" t="s">
        <v>76</v>
      </c>
      <c r="B2664" s="1" t="s">
        <v>6</v>
      </c>
      <c r="C2664" s="1">
        <v>0.996</v>
      </c>
      <c r="D2664" s="1">
        <v>0.995</v>
      </c>
      <c r="E2664" s="4"/>
      <c r="G2664" t="str">
        <f>VLOOKUP(A2664,Sheet2!A2:B307,2)</f>
        <v>Väkiluku</v>
      </c>
      <c r="K2664" t="str">
        <f>VLOOKUP(B2664,Sheet2!A2:B307,2)</f>
        <v>Syntyneet</v>
      </c>
    </row>
    <row r="2665" spans="1:11" x14ac:dyDescent="0.2">
      <c r="A2665" s="1" t="s">
        <v>76</v>
      </c>
      <c r="B2665" s="1" t="s">
        <v>10</v>
      </c>
      <c r="C2665" s="1">
        <v>0.97799999999999998</v>
      </c>
      <c r="D2665" s="1">
        <v>0.97699999999999998</v>
      </c>
      <c r="E2665" s="4"/>
      <c r="G2665" t="str">
        <f>VLOOKUP(A2665,Sheet2!A2:B307,2)</f>
        <v>Väkiluku</v>
      </c>
      <c r="K2665" t="str">
        <f>VLOOKUP(B2665,Sheet2!A2:B307,2)</f>
        <v>Syntyneet , äiti yli 34-vuotias</v>
      </c>
    </row>
    <row r="2666" spans="1:11" x14ac:dyDescent="0.2">
      <c r="A2666" s="1" t="s">
        <v>76</v>
      </c>
      <c r="B2666" s="1" t="s">
        <v>8</v>
      </c>
      <c r="C2666" s="1">
        <v>0.98099999999999998</v>
      </c>
      <c r="D2666" s="1">
        <v>0.97499999999999998</v>
      </c>
      <c r="E2666" s="4"/>
      <c r="G2666" t="str">
        <f>VLOOKUP(A2666,Sheet2!A2:B307,2)</f>
        <v>Väkiluku</v>
      </c>
      <c r="K2666" t="str">
        <f>VLOOKUP(B2666,Sheet2!A2:B307,2)</f>
        <v>Syntyneet, äiti  20-29 -vuotias</v>
      </c>
    </row>
    <row r="2667" spans="1:11" x14ac:dyDescent="0.2">
      <c r="A2667" s="1" t="s">
        <v>76</v>
      </c>
      <c r="B2667" s="1" t="s">
        <v>9</v>
      </c>
      <c r="C2667" s="1">
        <v>0.99299999999999999</v>
      </c>
      <c r="D2667" s="1">
        <v>0.98899999999999999</v>
      </c>
      <c r="E2667" s="4"/>
      <c r="G2667" t="str">
        <f>VLOOKUP(A2667,Sheet2!A2:B307,2)</f>
        <v>Väkiluku</v>
      </c>
      <c r="K2667" t="str">
        <f>VLOOKUP(B2667,Sheet2!A2:B307,2)</f>
        <v>Syntyneet, äiti 30-34 -vuotias</v>
      </c>
    </row>
    <row r="2668" spans="1:11" x14ac:dyDescent="0.2">
      <c r="A2668" s="1" t="s">
        <v>76</v>
      </c>
      <c r="B2668" s="1" t="s">
        <v>7</v>
      </c>
      <c r="C2668" s="1">
        <v>0.90700000000000003</v>
      </c>
      <c r="D2668" s="1">
        <v>0.90200000000000002</v>
      </c>
      <c r="E2668" s="4"/>
      <c r="G2668" t="str">
        <f>VLOOKUP(A2668,Sheet2!A2:B307,2)</f>
        <v>Väkiluku</v>
      </c>
      <c r="K2668" t="str">
        <f>VLOOKUP(B2668,Sheet2!A2:B307,2)</f>
        <v>Syntyneet, äiti alle 20-vuotias</v>
      </c>
    </row>
    <row r="2669" spans="1:11" x14ac:dyDescent="0.2">
      <c r="A2669" s="1" t="s">
        <v>76</v>
      </c>
      <c r="B2669" s="1" t="s">
        <v>28</v>
      </c>
      <c r="C2669" s="1">
        <v>0.98899999999999999</v>
      </c>
      <c r="D2669" s="1">
        <v>0.98599999999999999</v>
      </c>
      <c r="E2669" s="3">
        <v>0.86699999999999999</v>
      </c>
      <c r="G2669" t="str">
        <f>VLOOKUP(A2669,Sheet2!A2:B307,2)</f>
        <v>Väkiluku</v>
      </c>
      <c r="K2669" t="str">
        <f>VLOOKUP(B2669,Sheet2!A2:B307,2)</f>
        <v>Toisen asteen tutkinnon suorittaneet, miehet</v>
      </c>
    </row>
    <row r="2670" spans="1:11" x14ac:dyDescent="0.2">
      <c r="A2670" s="1" t="s">
        <v>76</v>
      </c>
      <c r="B2670" s="1" t="s">
        <v>29</v>
      </c>
      <c r="C2670" s="1">
        <v>0.99199999999999999</v>
      </c>
      <c r="D2670" s="1">
        <v>0.99</v>
      </c>
      <c r="E2670" s="3">
        <v>0.81100000000000005</v>
      </c>
      <c r="G2670" t="str">
        <f>VLOOKUP(A2670,Sheet2!A2:B307,2)</f>
        <v>Väkiluku</v>
      </c>
      <c r="K2670" t="str">
        <f>VLOOKUP(B2670,Sheet2!A2:B307,2)</f>
        <v>Toisen asteen tutkinnon suorittaneet, naiset</v>
      </c>
    </row>
    <row r="2671" spans="1:11" x14ac:dyDescent="0.2">
      <c r="A2671" s="1" t="s">
        <v>76</v>
      </c>
      <c r="B2671" s="1" t="s">
        <v>31</v>
      </c>
      <c r="C2671" s="1">
        <v>0.998</v>
      </c>
      <c r="D2671" s="1">
        <v>0.998</v>
      </c>
      <c r="E2671" s="3">
        <v>0.96899999999999997</v>
      </c>
      <c r="G2671" t="str">
        <f>VLOOKUP(A2671,Sheet2!A2:B307,2)</f>
        <v>Väkiluku</v>
      </c>
      <c r="K2671" t="str">
        <f>VLOOKUP(B2671,Sheet2!A2:B307,2)</f>
        <v>Työlliset, 18-64-vuotiaat</v>
      </c>
    </row>
    <row r="2672" spans="1:11" x14ac:dyDescent="0.2">
      <c r="A2672" s="1" t="s">
        <v>76</v>
      </c>
      <c r="B2672" s="1" t="s">
        <v>33</v>
      </c>
      <c r="C2672" s="1">
        <v>0.98599999999999999</v>
      </c>
      <c r="D2672" s="1">
        <v>0.99</v>
      </c>
      <c r="E2672" s="4"/>
      <c r="G2672" t="str">
        <f>VLOOKUP(A2672,Sheet2!A2:B307,2)</f>
        <v>Väkiluku</v>
      </c>
      <c r="K2672" t="str">
        <f>VLOOKUP(B2672,Sheet2!A2:B307,2)</f>
        <v>Työttömät, 18-64-vuotiaat</v>
      </c>
    </row>
    <row r="2673" spans="1:11" x14ac:dyDescent="0.2">
      <c r="A2673" s="1" t="s">
        <v>76</v>
      </c>
      <c r="B2673" s="1" t="s">
        <v>47</v>
      </c>
      <c r="C2673" s="1">
        <v>0.93899999999999995</v>
      </c>
      <c r="D2673" s="1">
        <v>0.94</v>
      </c>
      <c r="E2673" s="3">
        <v>0.94799999999999995</v>
      </c>
      <c r="G2673" t="str">
        <f>VLOOKUP(A2673,Sheet2!A2:B307,2)</f>
        <v>Väkiluku</v>
      </c>
      <c r="K2673" t="str">
        <f>VLOOKUP(B2673,Sheet2!A2:B307,2)</f>
        <v>Ulkomaalaistaustaisia</v>
      </c>
    </row>
    <row r="2674" spans="1:11" x14ac:dyDescent="0.2">
      <c r="A2674" s="1" t="s">
        <v>76</v>
      </c>
      <c r="B2674" s="1" t="s">
        <v>5</v>
      </c>
      <c r="C2674" s="1">
        <v>0.94099999999999995</v>
      </c>
      <c r="D2674" s="1">
        <v>0.94</v>
      </c>
      <c r="E2674" s="1">
        <v>0.92700000000000005</v>
      </c>
      <c r="G2674" t="str">
        <f>VLOOKUP(A2674,Sheet2!A2:B307,2)</f>
        <v>Väkiluku</v>
      </c>
      <c r="K2674" t="str">
        <f>VLOOKUP(B2674,Sheet2!A2:B307,2)</f>
        <v>Ulkomaan kansalaiset</v>
      </c>
    </row>
    <row r="2675" spans="1:11" x14ac:dyDescent="0.2">
      <c r="A2675" s="1" t="s">
        <v>76</v>
      </c>
      <c r="B2675" s="1" t="s">
        <v>46</v>
      </c>
      <c r="C2675" s="1">
        <v>0.94899999999999995</v>
      </c>
      <c r="D2675" s="1">
        <v>0.94899999999999995</v>
      </c>
      <c r="E2675" s="3">
        <v>0.95199999999999996</v>
      </c>
      <c r="G2675" t="str">
        <f>VLOOKUP(A2675,Sheet2!A2:B307,2)</f>
        <v>Väkiluku</v>
      </c>
      <c r="K2675" t="str">
        <f>VLOOKUP(B2675,Sheet2!A2:B307,2)</f>
        <v>Ulkomailla syntyneitä</v>
      </c>
    </row>
    <row r="2676" spans="1:11" x14ac:dyDescent="0.2">
      <c r="A2676" s="1" t="s">
        <v>76</v>
      </c>
      <c r="B2676" s="1" t="s">
        <v>24</v>
      </c>
      <c r="C2676" s="1">
        <v>0.999</v>
      </c>
      <c r="D2676" s="1">
        <v>0.999</v>
      </c>
      <c r="E2676" s="1">
        <v>0.96199999999999997</v>
      </c>
      <c r="G2676" t="str">
        <f>VLOOKUP(A2676,Sheet2!A2:B307,2)</f>
        <v>Väkiluku</v>
      </c>
      <c r="K2676" t="str">
        <f>VLOOKUP(B2676,Sheet2!A2:B307,2)</f>
        <v>Vähintään toisen asteen tutkinnon suorittaneet, miehet</v>
      </c>
    </row>
    <row r="2677" spans="1:11" x14ac:dyDescent="0.2">
      <c r="A2677" s="1" t="s">
        <v>76</v>
      </c>
      <c r="B2677" s="1" t="s">
        <v>25</v>
      </c>
      <c r="C2677" s="1">
        <v>0.998</v>
      </c>
      <c r="D2677" s="1">
        <v>0.998</v>
      </c>
      <c r="E2677" s="3">
        <v>0.95599999999999996</v>
      </c>
      <c r="G2677" t="str">
        <f>VLOOKUP(A2677,Sheet2!A2:B307,2)</f>
        <v>Väkiluku</v>
      </c>
      <c r="K2677" t="str">
        <f>VLOOKUP(B2677,Sheet2!A2:B307,2)</f>
        <v>Vähintään toisen asteen tutkinnon suorittaneet, naiset</v>
      </c>
    </row>
    <row r="2678" spans="1:11" x14ac:dyDescent="0.2">
      <c r="A2678" s="1" t="s">
        <v>76</v>
      </c>
      <c r="B2678" s="1" t="s">
        <v>73</v>
      </c>
      <c r="C2678" s="1">
        <v>0.99199999999999999</v>
      </c>
      <c r="D2678" s="1">
        <v>0.995</v>
      </c>
      <c r="E2678" s="4"/>
      <c r="G2678" t="str">
        <f>VLOOKUP(A2678,Sheet2!A2:B307,2)</f>
        <v>Väkiluku</v>
      </c>
      <c r="K2678" t="str">
        <f>VLOOKUP(B2678,Sheet2!A2:B307,2)</f>
        <v>Velallisten lkm</v>
      </c>
    </row>
    <row r="2679" spans="1:11" x14ac:dyDescent="0.2">
      <c r="A2679" s="1" t="s">
        <v>76</v>
      </c>
      <c r="B2679" s="1" t="s">
        <v>3</v>
      </c>
      <c r="C2679" s="1">
        <v>0.98899999999999999</v>
      </c>
      <c r="D2679" s="1">
        <v>0.98799999999999999</v>
      </c>
      <c r="E2679" s="3">
        <v>0.85099999999999998</v>
      </c>
      <c r="G2679" t="str">
        <f>VLOOKUP(A2679,Sheet2!A2:B307,2)</f>
        <v>Väkiluku</v>
      </c>
      <c r="K2679" t="str">
        <f>VLOOKUP(B2679,Sheet2!A2:B307,2)</f>
        <v>Yli 64-vuotiaat</v>
      </c>
    </row>
    <row r="2680" spans="1:11" x14ac:dyDescent="0.2">
      <c r="A2680" s="1" t="s">
        <v>76</v>
      </c>
      <c r="B2680" s="1" t="s">
        <v>35</v>
      </c>
      <c r="C2680" s="1">
        <v>0.99199999999999999</v>
      </c>
      <c r="D2680" s="1">
        <v>0.99199999999999999</v>
      </c>
      <c r="E2680" s="3">
        <v>0.90700000000000003</v>
      </c>
      <c r="G2680" t="str">
        <f>VLOOKUP(A2680,Sheet2!A2:B307,2)</f>
        <v>Väkiluku</v>
      </c>
      <c r="K2680" t="str">
        <f>VLOOKUP(B2680,Sheet2!A2:B307,2)</f>
        <v>Yrittäjät</v>
      </c>
    </row>
    <row r="2681" spans="1:11" x14ac:dyDescent="0.2">
      <c r="A2681" s="1" t="s">
        <v>3</v>
      </c>
      <c r="B2681" s="1" t="s">
        <v>34</v>
      </c>
      <c r="C2681" s="1">
        <v>0.96299999999999997</v>
      </c>
      <c r="D2681" s="1">
        <v>0.96699999999999997</v>
      </c>
      <c r="E2681" s="4"/>
      <c r="G2681" t="str">
        <f>VLOOKUP(A2681,Sheet2!A2:B307,2)</f>
        <v>Yli 64-vuotiaat</v>
      </c>
      <c r="K2681" t="str">
        <f>VLOOKUP(B2681,Sheet2!A2:B307,2)</f>
        <v>0-14 -vuotiaat</v>
      </c>
    </row>
    <row r="2682" spans="1:11" x14ac:dyDescent="0.2">
      <c r="A2682" s="1" t="s">
        <v>3</v>
      </c>
      <c r="B2682" s="1" t="s">
        <v>41</v>
      </c>
      <c r="C2682" s="1">
        <v>0.91</v>
      </c>
      <c r="D2682" s="1">
        <v>0.90300000000000002</v>
      </c>
      <c r="E2682" s="4"/>
      <c r="G2682" t="str">
        <f>VLOOKUP(A2682,Sheet2!A2:B307,2)</f>
        <v>Yli 64-vuotiaat</v>
      </c>
      <c r="K2682" t="str">
        <f>VLOOKUP(B2682,Sheet2!A2:B307,2)</f>
        <v>1.1.1.1 Tulovero ansiotulosta valtionverotuksessa (TVL 124§ 1 mom.)</v>
      </c>
    </row>
    <row r="2683" spans="1:11" x14ac:dyDescent="0.2">
      <c r="A2683" s="1" t="s">
        <v>3</v>
      </c>
      <c r="B2683" s="1" t="s">
        <v>42</v>
      </c>
      <c r="C2683" s="1">
        <v>0.92100000000000004</v>
      </c>
      <c r="D2683" s="1">
        <v>0.91800000000000004</v>
      </c>
      <c r="E2683" s="4"/>
      <c r="G2683" t="str">
        <f>VLOOKUP(A2683,Sheet2!A2:B307,2)</f>
        <v>Yli 64-vuotiaat</v>
      </c>
      <c r="K2683" t="str">
        <f>VLOOKUP(B2683,Sheet2!A2:B307,2)</f>
        <v>1.1.1.2 Tulovero pääomatulosta valtionverotuksessa (TVL 124 § 2 mom.)</v>
      </c>
    </row>
    <row r="2684" spans="1:11" x14ac:dyDescent="0.2">
      <c r="A2684" s="1" t="s">
        <v>3</v>
      </c>
      <c r="B2684" s="1" t="s">
        <v>43</v>
      </c>
      <c r="C2684" s="1">
        <v>0.97499999999999998</v>
      </c>
      <c r="D2684" s="1">
        <v>0.97399999999999998</v>
      </c>
      <c r="E2684" s="3">
        <v>0.92800000000000005</v>
      </c>
      <c r="G2684" t="str">
        <f>VLOOKUP(A2684,Sheet2!A2:B307,2)</f>
        <v>Yli 64-vuotiaat</v>
      </c>
      <c r="K2684" t="str">
        <f>VLOOKUP(B2684,Sheet2!A2:B307,2)</f>
        <v>1.1.2.1 Kunnallisvero kunnille</v>
      </c>
    </row>
    <row r="2685" spans="1:11" x14ac:dyDescent="0.2">
      <c r="A2685" s="1" t="s">
        <v>3</v>
      </c>
      <c r="B2685" s="1" t="s">
        <v>66</v>
      </c>
      <c r="C2685" s="1">
        <v>0.95599999999999996</v>
      </c>
      <c r="D2685" s="1">
        <v>0.97399999999999998</v>
      </c>
      <c r="E2685" s="4"/>
      <c r="G2685" t="str">
        <f>VLOOKUP(A2685,Sheet2!A2:B307,2)</f>
        <v>Yli 64-vuotiaat</v>
      </c>
      <c r="K2685" t="str">
        <f>VLOOKUP(B2685,Sheet2!A2:B307,2)</f>
        <v>A Omaisuusrikokset, miehet</v>
      </c>
    </row>
    <row r="2686" spans="1:11" x14ac:dyDescent="0.2">
      <c r="A2686" s="1" t="s">
        <v>3</v>
      </c>
      <c r="B2686" s="1" t="s">
        <v>71</v>
      </c>
      <c r="C2686" s="1">
        <v>0.96399999999999997</v>
      </c>
      <c r="D2686" s="1">
        <v>0.97</v>
      </c>
      <c r="E2686" s="4"/>
      <c r="G2686" t="str">
        <f>VLOOKUP(A2686,Sheet2!A2:B307,2)</f>
        <v>Yli 64-vuotiaat</v>
      </c>
      <c r="K2686" t="str">
        <f>VLOOKUP(B2686,Sheet2!A2:B307,2)</f>
        <v>A Omaisuusrikokset, naiset</v>
      </c>
    </row>
    <row r="2687" spans="1:11" x14ac:dyDescent="0.2">
      <c r="A2687" s="1" t="s">
        <v>3</v>
      </c>
      <c r="B2687" s="1" t="s">
        <v>15</v>
      </c>
      <c r="C2687" s="1">
        <v>0.97</v>
      </c>
      <c r="D2687" s="1">
        <v>0.96199999999999997</v>
      </c>
      <c r="E2687" s="4"/>
      <c r="G2687" t="str">
        <f>VLOOKUP(A2687,Sheet2!A2:B307,2)</f>
        <v>Yli 64-vuotiaat</v>
      </c>
      <c r="K2687" t="str">
        <f>VLOOKUP(B2687,Sheet2!A2:B307,2)</f>
        <v>Ahtaasti asuvat asuntokunnat</v>
      </c>
    </row>
    <row r="2688" spans="1:11" x14ac:dyDescent="0.2">
      <c r="A2688" s="1" t="s">
        <v>3</v>
      </c>
      <c r="B2688" s="1" t="s">
        <v>30</v>
      </c>
      <c r="C2688" s="1">
        <v>0.97899999999999998</v>
      </c>
      <c r="D2688" s="1">
        <v>0.97799999999999998</v>
      </c>
      <c r="E2688" s="3">
        <v>0.92</v>
      </c>
      <c r="G2688" t="str">
        <f>VLOOKUP(A2688,Sheet2!A2:B307,2)</f>
        <v>Yli 64-vuotiaat</v>
      </c>
      <c r="K2688" t="str">
        <f>VLOOKUP(B2688,Sheet2!A2:B307,2)</f>
        <v>Alueella asuvan työllisen työvoiman määrä</v>
      </c>
    </row>
    <row r="2689" spans="1:11" x14ac:dyDescent="0.2">
      <c r="A2689" s="1" t="s">
        <v>3</v>
      </c>
      <c r="B2689" s="1" t="s">
        <v>36</v>
      </c>
      <c r="C2689" s="1">
        <v>0.97299999999999998</v>
      </c>
      <c r="D2689" s="1">
        <v>0.97</v>
      </c>
      <c r="E2689" s="1">
        <v>0.88200000000000001</v>
      </c>
      <c r="G2689" t="str">
        <f>VLOOKUP(A2689,Sheet2!A2:B307,2)</f>
        <v>Yli 64-vuotiaat</v>
      </c>
      <c r="K2689" t="str">
        <f>VLOOKUP(B2689,Sheet2!A2:B307,2)</f>
        <v>Alueella olevien työpaikkojen lukumäärä</v>
      </c>
    </row>
    <row r="2690" spans="1:11" x14ac:dyDescent="0.2">
      <c r="A2690" s="1" t="s">
        <v>3</v>
      </c>
      <c r="B2690" s="1" t="s">
        <v>32</v>
      </c>
      <c r="C2690" s="1">
        <v>0.98</v>
      </c>
      <c r="D2690" s="1">
        <v>0.97699999999999998</v>
      </c>
      <c r="E2690" s="3">
        <v>0.88700000000000001</v>
      </c>
      <c r="G2690" t="str">
        <f>VLOOKUP(A2690,Sheet2!A2:B307,2)</f>
        <v>Yli 64-vuotiaat</v>
      </c>
      <c r="K2690" t="str">
        <f>VLOOKUP(B2690,Sheet2!A2:B307,2)</f>
        <v>Asuinkunnassa työssäkäyvät</v>
      </c>
    </row>
    <row r="2691" spans="1:11" x14ac:dyDescent="0.2">
      <c r="A2691" s="1" t="s">
        <v>3</v>
      </c>
      <c r="B2691" s="1" t="s">
        <v>16</v>
      </c>
      <c r="C2691" s="1">
        <v>0.98899999999999999</v>
      </c>
      <c r="D2691" s="1">
        <v>0.98899999999999999</v>
      </c>
      <c r="E2691" s="3">
        <v>0.95399999999999996</v>
      </c>
      <c r="G2691" t="str">
        <f>VLOOKUP(A2691,Sheet2!A2:B307,2)</f>
        <v>Yli 64-vuotiaat</v>
      </c>
      <c r="K2691" t="str">
        <f>VLOOKUP(B2691,Sheet2!A2:B307,2)</f>
        <v>Asuntokunnan koko (1 henkilö)</v>
      </c>
    </row>
    <row r="2692" spans="1:11" x14ac:dyDescent="0.2">
      <c r="A2692" s="1" t="s">
        <v>3</v>
      </c>
      <c r="B2692" s="1" t="s">
        <v>17</v>
      </c>
      <c r="C2692" s="1">
        <v>0.99399999999999999</v>
      </c>
      <c r="D2692" s="1">
        <v>0.99299999999999999</v>
      </c>
      <c r="E2692" s="3">
        <v>0.85</v>
      </c>
      <c r="G2692" t="str">
        <f>VLOOKUP(A2692,Sheet2!A2:B307,2)</f>
        <v>Yli 64-vuotiaat</v>
      </c>
      <c r="K2692" t="str">
        <f>VLOOKUP(B2692,Sheet2!A2:B307,2)</f>
        <v>Asuntokunnan koko (2 henkilöä)</v>
      </c>
    </row>
    <row r="2693" spans="1:11" x14ac:dyDescent="0.2">
      <c r="A2693" s="1" t="s">
        <v>3</v>
      </c>
      <c r="B2693" s="1" t="s">
        <v>18</v>
      </c>
      <c r="C2693" s="1">
        <v>0.97899999999999998</v>
      </c>
      <c r="D2693" s="1">
        <v>0.97599999999999998</v>
      </c>
      <c r="E2693" s="4"/>
      <c r="G2693" t="str">
        <f>VLOOKUP(A2693,Sheet2!A2:B307,2)</f>
        <v>Yli 64-vuotiaat</v>
      </c>
      <c r="K2693" t="str">
        <f>VLOOKUP(B2693,Sheet2!A2:B307,2)</f>
        <v>Asuntokunnan koko (3 henkilöä)</v>
      </c>
    </row>
    <row r="2694" spans="1:11" x14ac:dyDescent="0.2">
      <c r="A2694" s="1" t="s">
        <v>3</v>
      </c>
      <c r="B2694" s="1" t="s">
        <v>19</v>
      </c>
      <c r="C2694" s="1">
        <v>0.95599999999999996</v>
      </c>
      <c r="D2694" s="1">
        <v>0.95899999999999996</v>
      </c>
      <c r="E2694" s="4"/>
      <c r="G2694" t="str">
        <f>VLOOKUP(A2694,Sheet2!A2:B307,2)</f>
        <v>Yli 64-vuotiaat</v>
      </c>
      <c r="K2694" t="str">
        <f>VLOOKUP(B2694,Sheet2!A2:B307,2)</f>
        <v>Asuntokunnan koko (4+ henkilöä)</v>
      </c>
    </row>
    <row r="2695" spans="1:11" x14ac:dyDescent="0.2">
      <c r="A2695" s="1" t="s">
        <v>3</v>
      </c>
      <c r="B2695" s="1" t="s">
        <v>14</v>
      </c>
      <c r="C2695" s="1">
        <v>0.99199999999999999</v>
      </c>
      <c r="D2695" s="1">
        <v>0.99099999999999999</v>
      </c>
      <c r="E2695" s="3">
        <v>0.93400000000000005</v>
      </c>
      <c r="G2695" t="str">
        <f>VLOOKUP(A2695,Sheet2!A2:B307,2)</f>
        <v>Yli 64-vuotiaat</v>
      </c>
      <c r="K2695" t="str">
        <f>VLOOKUP(B2695,Sheet2!A2:B307,2)</f>
        <v>Asuntokuntien lukumäärä</v>
      </c>
    </row>
    <row r="2696" spans="1:11" x14ac:dyDescent="0.2">
      <c r="A2696" s="1" t="s">
        <v>3</v>
      </c>
      <c r="B2696" s="1" t="s">
        <v>57</v>
      </c>
      <c r="C2696" s="1">
        <v>0.98399999999999999</v>
      </c>
      <c r="D2696" s="1">
        <v>0.98199999999999998</v>
      </c>
      <c r="E2696" s="4"/>
      <c r="G2696" t="str">
        <f>VLOOKUP(A2696,Sheet2!A2:B307,2)</f>
        <v>Yli 64-vuotiaat</v>
      </c>
      <c r="K2696" t="str">
        <f>VLOOKUP(B2696,Sheet2!A2:B307,2)</f>
        <v>Avioliitosta eronneet miehet, puoliso eri sukupuolta</v>
      </c>
    </row>
    <row r="2697" spans="1:11" x14ac:dyDescent="0.2">
      <c r="A2697" s="1" t="s">
        <v>3</v>
      </c>
      <c r="B2697" s="1" t="s">
        <v>58</v>
      </c>
      <c r="C2697" s="1">
        <v>0.98499999999999999</v>
      </c>
      <c r="D2697" s="1">
        <v>0.98099999999999998</v>
      </c>
      <c r="E2697" s="4"/>
      <c r="G2697" t="str">
        <f>VLOOKUP(A2697,Sheet2!A2:B307,2)</f>
        <v>Yli 64-vuotiaat</v>
      </c>
      <c r="K2697" t="str">
        <f>VLOOKUP(B2697,Sheet2!A2:B307,2)</f>
        <v>Avioliitosta eronneet naiset, puoliso eri sukupuolta</v>
      </c>
    </row>
    <row r="2698" spans="1:11" x14ac:dyDescent="0.2">
      <c r="A2698" s="1" t="s">
        <v>3</v>
      </c>
      <c r="B2698" s="1" t="s">
        <v>53</v>
      </c>
      <c r="C2698" s="1">
        <v>0.94899999999999995</v>
      </c>
      <c r="D2698" s="1">
        <v>0.95599999999999996</v>
      </c>
      <c r="E2698" s="4"/>
      <c r="G2698" t="str">
        <f>VLOOKUP(A2698,Sheet2!A2:B307,2)</f>
        <v>Yli 64-vuotiaat</v>
      </c>
      <c r="K2698" t="str">
        <f>VLOOKUP(B2698,Sheet2!A2:B307,2)</f>
        <v>Aviopari tai rekisteröity pari ja lapsia, alle 7-v. lasten lkm perheissä</v>
      </c>
    </row>
    <row r="2699" spans="1:11" x14ac:dyDescent="0.2">
      <c r="A2699" s="1" t="s">
        <v>3</v>
      </c>
      <c r="B2699" s="1" t="s">
        <v>49</v>
      </c>
      <c r="C2699" s="1">
        <v>0.95399999999999996</v>
      </c>
      <c r="D2699" s="1">
        <v>0.95699999999999996</v>
      </c>
      <c r="G2699" t="str">
        <f>VLOOKUP(A2699,Sheet2!A2:B307,2)</f>
        <v>Yli 64-vuotiaat</v>
      </c>
      <c r="K2699" t="str">
        <f>VLOOKUP(B2699,Sheet2!A2:B307,2)</f>
        <v>Aviopari tai rekisteröity pari ja lapsia, henkilöitä perheessä</v>
      </c>
    </row>
    <row r="2700" spans="1:11" x14ac:dyDescent="0.2">
      <c r="A2700" s="1" t="s">
        <v>3</v>
      </c>
      <c r="B2700" s="1" t="s">
        <v>52</v>
      </c>
      <c r="C2700" s="1">
        <v>0.98299999999999998</v>
      </c>
      <c r="D2700" s="1">
        <v>0.98199999999999998</v>
      </c>
      <c r="E2700" s="4"/>
      <c r="G2700" t="str">
        <f>VLOOKUP(A2700,Sheet2!A2:B307,2)</f>
        <v>Yli 64-vuotiaat</v>
      </c>
      <c r="K2700" t="str">
        <f>VLOOKUP(B2700,Sheet2!A2:B307,2)</f>
        <v>Avopari ja lapsia, alle 3-v. lasten lkm perheissä</v>
      </c>
    </row>
    <row r="2701" spans="1:11" x14ac:dyDescent="0.2">
      <c r="A2701" s="1" t="s">
        <v>3</v>
      </c>
      <c r="B2701" s="1" t="s">
        <v>54</v>
      </c>
      <c r="C2701" s="1">
        <v>0.98</v>
      </c>
      <c r="D2701" s="1">
        <v>0.98199999999999998</v>
      </c>
      <c r="E2701" s="4"/>
      <c r="G2701" t="str">
        <f>VLOOKUP(A2701,Sheet2!A2:B307,2)</f>
        <v>Yli 64-vuotiaat</v>
      </c>
      <c r="K2701" t="str">
        <f>VLOOKUP(B2701,Sheet2!A2:B307,2)</f>
        <v>Avopari ja lapsia, alle 7-v. lasten lkm perheissä</v>
      </c>
    </row>
    <row r="2702" spans="1:11" x14ac:dyDescent="0.2">
      <c r="A2702" s="1" t="s">
        <v>3</v>
      </c>
      <c r="B2702" s="1" t="s">
        <v>50</v>
      </c>
      <c r="C2702" s="1">
        <v>0.97899999999999998</v>
      </c>
      <c r="D2702" s="1">
        <v>0.98099999999999998</v>
      </c>
      <c r="G2702" t="str">
        <f>VLOOKUP(A2702,Sheet2!A2:B307,2)</f>
        <v>Yli 64-vuotiaat</v>
      </c>
      <c r="K2702" t="str">
        <f>VLOOKUP(B2702,Sheet2!A2:B307,2)</f>
        <v>Avopari ja lapsia, henkilöitä perheessä</v>
      </c>
    </row>
    <row r="2703" spans="1:11" x14ac:dyDescent="0.2">
      <c r="A2703" s="1" t="s">
        <v>3</v>
      </c>
      <c r="B2703" s="1" t="s">
        <v>67</v>
      </c>
      <c r="C2703" s="1">
        <v>0.97099999999999997</v>
      </c>
      <c r="D2703" s="1">
        <v>0.97799999999999998</v>
      </c>
      <c r="E2703" s="2"/>
      <c r="G2703" t="str">
        <f>VLOOKUP(A2703,Sheet2!A2:B307,2)</f>
        <v>Yli 64-vuotiaat</v>
      </c>
      <c r="K2703" t="str">
        <f>VLOOKUP(B2703,Sheet2!A2:B307,2)</f>
        <v>B Henkeen ja terveyteen kohdistuneet rikokset, miehet</v>
      </c>
    </row>
    <row r="2704" spans="1:11" x14ac:dyDescent="0.2">
      <c r="A2704" s="1" t="s">
        <v>3</v>
      </c>
      <c r="B2704" s="1" t="s">
        <v>72</v>
      </c>
      <c r="C2704" s="1">
        <v>0.96099999999999997</v>
      </c>
      <c r="D2704" s="1">
        <v>0.96899999999999997</v>
      </c>
      <c r="E2704" s="4"/>
      <c r="G2704" t="str">
        <f>VLOOKUP(A2704,Sheet2!A2:B307,2)</f>
        <v>Yli 64-vuotiaat</v>
      </c>
      <c r="K2704" t="str">
        <f>VLOOKUP(B2704,Sheet2!A2:B307,2)</f>
        <v>B Henkeen ja terveyteen kohdistuneet rikokset, naiset</v>
      </c>
    </row>
    <row r="2705" spans="1:11" x14ac:dyDescent="0.2">
      <c r="A2705" s="1" t="s">
        <v>3</v>
      </c>
      <c r="B2705" s="1" t="s">
        <v>68</v>
      </c>
      <c r="C2705" s="1">
        <v>0.95</v>
      </c>
      <c r="D2705" s="1">
        <v>0.92700000000000005</v>
      </c>
      <c r="E2705" s="4"/>
      <c r="G2705" t="str">
        <f>VLOOKUP(A2705,Sheet2!A2:B307,2)</f>
        <v>Yli 64-vuotiaat</v>
      </c>
      <c r="K2705" t="str">
        <f>VLOOKUP(B2705,Sheet2!A2:B307,2)</f>
        <v>C Seksuaalirikokset, miehet</v>
      </c>
    </row>
    <row r="2706" spans="1:11" x14ac:dyDescent="0.2">
      <c r="A2706" s="1" t="s">
        <v>3</v>
      </c>
      <c r="B2706" s="1" t="s">
        <v>22</v>
      </c>
      <c r="C2706" s="1">
        <v>0.98799999999999999</v>
      </c>
      <c r="D2706" s="1">
        <v>0.98399999999999999</v>
      </c>
      <c r="E2706" s="4"/>
      <c r="G2706" t="str">
        <f>VLOOKUP(A2706,Sheet2!A2:B307,2)</f>
        <v>Yli 64-vuotiaat</v>
      </c>
      <c r="K2706" t="str">
        <f>VLOOKUP(B2706,Sheet2!A2:B307,2)</f>
        <v>Ei perusasteen jälkeistä tutkintoa, miehet</v>
      </c>
    </row>
    <row r="2707" spans="1:11" x14ac:dyDescent="0.2">
      <c r="A2707" s="1" t="s">
        <v>3</v>
      </c>
      <c r="B2707" s="1" t="s">
        <v>23</v>
      </c>
      <c r="C2707" s="1">
        <v>0.99199999999999999</v>
      </c>
      <c r="D2707" s="1">
        <v>0.98899999999999999</v>
      </c>
      <c r="E2707" s="3">
        <v>-0.81799999999999995</v>
      </c>
      <c r="G2707" t="str">
        <f>VLOOKUP(A2707,Sheet2!A2:B307,2)</f>
        <v>Yli 64-vuotiaat</v>
      </c>
      <c r="K2707" t="str">
        <f>VLOOKUP(B2707,Sheet2!A2:B307,2)</f>
        <v>Ei perusasteen jälkeistä tutkintoa, naiset</v>
      </c>
    </row>
    <row r="2708" spans="1:11" x14ac:dyDescent="0.2">
      <c r="A2708" s="1" t="s">
        <v>3</v>
      </c>
      <c r="B2708" s="1" t="s">
        <v>70</v>
      </c>
      <c r="C2708" s="1">
        <v>0.94399999999999995</v>
      </c>
      <c r="D2708" s="1">
        <v>0.95399999999999996</v>
      </c>
      <c r="E2708" s="4"/>
      <c r="G2708" t="str">
        <f>VLOOKUP(A2708,Sheet2!A2:B307,2)</f>
        <v>Yli 64-vuotiaat</v>
      </c>
      <c r="K2708" t="str">
        <f>VLOOKUP(B2708,Sheet2!A2:B307,2)</f>
        <v>Huumausainerikokset yhteensä, miehet</v>
      </c>
    </row>
    <row r="2709" spans="1:11" x14ac:dyDescent="0.2">
      <c r="A2709" s="1" t="s">
        <v>3</v>
      </c>
      <c r="B2709" s="1" t="s">
        <v>65</v>
      </c>
      <c r="C2709" s="1">
        <v>0.97199999999999998</v>
      </c>
      <c r="D2709" s="1">
        <v>0.94599999999999995</v>
      </c>
      <c r="G2709" t="str">
        <f>VLOOKUP(A2709,Sheet2!A2:B307,2)</f>
        <v>Yli 64-vuotiaat</v>
      </c>
      <c r="K2709" t="str">
        <f>VLOOKUP(B2709,Sheet2!A2:B307,2)</f>
        <v>Itsemurhan tutkinta</v>
      </c>
    </row>
    <row r="2710" spans="1:11" x14ac:dyDescent="0.2">
      <c r="A2710" s="1" t="s">
        <v>3</v>
      </c>
      <c r="B2710" s="1" t="s">
        <v>39</v>
      </c>
      <c r="C2710" s="1">
        <v>0.96299999999999997</v>
      </c>
      <c r="D2710" s="1">
        <v>0.96699999999999997</v>
      </c>
      <c r="E2710" s="3">
        <v>0.90600000000000003</v>
      </c>
      <c r="G2710" t="str">
        <f>VLOOKUP(A2710,Sheet2!A2:B307,2)</f>
        <v>Yli 64-vuotiaat</v>
      </c>
      <c r="K2710" t="str">
        <f>VLOOKUP(B2710,Sheet2!A2:B307,2)</f>
        <v>Jalostuksen työllinen työvoima</v>
      </c>
    </row>
    <row r="2711" spans="1:11" x14ac:dyDescent="0.2">
      <c r="A2711" s="1" t="s">
        <v>3</v>
      </c>
      <c r="B2711" s="1" t="s">
        <v>37</v>
      </c>
      <c r="C2711" s="1">
        <v>0.96099999999999997</v>
      </c>
      <c r="D2711" s="1">
        <v>0.96599999999999997</v>
      </c>
      <c r="E2711" s="3">
        <v>0.80300000000000005</v>
      </c>
      <c r="G2711" t="str">
        <f>VLOOKUP(A2711,Sheet2!A2:B307,2)</f>
        <v>Yli 64-vuotiaat</v>
      </c>
      <c r="K2711" t="str">
        <f>VLOOKUP(B2711,Sheet2!A2:B307,2)</f>
        <v>Jalostuksen työpaikat</v>
      </c>
    </row>
    <row r="2712" spans="1:11" x14ac:dyDescent="0.2">
      <c r="A2712" s="1" t="s">
        <v>3</v>
      </c>
      <c r="B2712" s="1" t="s">
        <v>64</v>
      </c>
      <c r="C2712" s="1">
        <v>0.96499999999999997</v>
      </c>
      <c r="D2712" s="1">
        <v>0.95599999999999996</v>
      </c>
      <c r="E2712" s="4"/>
      <c r="G2712" t="str">
        <f>VLOOKUP(A2712,Sheet2!A2:B307,2)</f>
        <v>Yli 64-vuotiaat</v>
      </c>
      <c r="K2712" t="str">
        <f>VLOOKUP(B2712,Sheet2!A2:B307,2)</f>
        <v>Kokonaan perusturvan varassa, asuntoväestö lapsia</v>
      </c>
    </row>
    <row r="2713" spans="1:11" x14ac:dyDescent="0.2">
      <c r="A2713" s="1" t="s">
        <v>3</v>
      </c>
      <c r="B2713" s="1" t="s">
        <v>61</v>
      </c>
      <c r="C2713" s="1">
        <v>0.98299999999999998</v>
      </c>
      <c r="D2713" s="1">
        <v>0.98099999999999998</v>
      </c>
      <c r="E2713" s="4"/>
      <c r="G2713" t="str">
        <f>VLOOKUP(A2713,Sheet2!A2:B307,2)</f>
        <v>Yli 64-vuotiaat</v>
      </c>
      <c r="K2713" t="str">
        <f>VLOOKUP(B2713,Sheet2!A2:B307,2)</f>
        <v>Kokonaan perusturvan varassa, koko asuntoväestö</v>
      </c>
    </row>
    <row r="2714" spans="1:11" x14ac:dyDescent="0.2">
      <c r="A2714" s="1" t="s">
        <v>3</v>
      </c>
      <c r="B2714" s="1" t="s">
        <v>26</v>
      </c>
      <c r="C2714" s="1">
        <v>0.96599999999999997</v>
      </c>
      <c r="D2714" s="1">
        <v>0.96299999999999997</v>
      </c>
      <c r="E2714" s="3">
        <v>0.89100000000000001</v>
      </c>
      <c r="G2714" t="str">
        <f>VLOOKUP(A2714,Sheet2!A2:B307,2)</f>
        <v>Yli 64-vuotiaat</v>
      </c>
      <c r="K2714" t="str">
        <f>VLOOKUP(B2714,Sheet2!A2:B307,2)</f>
        <v>Korkea-asteen tutkinnon suorittaneet, miehet</v>
      </c>
    </row>
    <row r="2715" spans="1:11" x14ac:dyDescent="0.2">
      <c r="A2715" s="1" t="s">
        <v>3</v>
      </c>
      <c r="B2715" s="1" t="s">
        <v>27</v>
      </c>
      <c r="C2715" s="1">
        <v>0.97099999999999997</v>
      </c>
      <c r="D2715" s="1">
        <v>0.96899999999999997</v>
      </c>
      <c r="E2715" s="3">
        <v>0.90300000000000002</v>
      </c>
      <c r="G2715" t="str">
        <f>VLOOKUP(A2715,Sheet2!A2:B307,2)</f>
        <v>Yli 64-vuotiaat</v>
      </c>
      <c r="K2715" t="str">
        <f>VLOOKUP(B2715,Sheet2!A2:B307,2)</f>
        <v>Korkea-asteen tutkinnon suorittaneet, naiset</v>
      </c>
    </row>
    <row r="2716" spans="1:11" x14ac:dyDescent="0.2">
      <c r="A2716" s="1" t="s">
        <v>3</v>
      </c>
      <c r="B2716" s="1" t="s">
        <v>11</v>
      </c>
      <c r="C2716" s="1">
        <v>0.91700000000000004</v>
      </c>
      <c r="D2716" s="1">
        <v>0.91100000000000003</v>
      </c>
      <c r="E2716" s="3">
        <v>0.81599999999999995</v>
      </c>
      <c r="G2716" t="str">
        <f>VLOOKUP(A2716,Sheet2!A2:B307,2)</f>
        <v>Yli 64-vuotiaat</v>
      </c>
      <c r="K2716" t="str">
        <f>VLOOKUP(B2716,Sheet2!A2:B307,2)</f>
        <v>Maahanmuuttaneet</v>
      </c>
    </row>
    <row r="2717" spans="1:11" x14ac:dyDescent="0.2">
      <c r="A2717" s="1" t="s">
        <v>3</v>
      </c>
      <c r="B2717" s="1" t="s">
        <v>12</v>
      </c>
      <c r="C2717" s="1">
        <v>0.89</v>
      </c>
      <c r="D2717" s="1">
        <v>0.89600000000000002</v>
      </c>
      <c r="E2717" s="4"/>
      <c r="G2717" t="str">
        <f>VLOOKUP(A2717,Sheet2!A2:B307,2)</f>
        <v>Yli 64-vuotiaat</v>
      </c>
      <c r="K2717" t="str">
        <f>VLOOKUP(B2717,Sheet2!A2:B307,2)</f>
        <v>Maastamuuttaneet</v>
      </c>
    </row>
    <row r="2718" spans="1:11" x14ac:dyDescent="0.2">
      <c r="A2718" s="1" t="s">
        <v>3</v>
      </c>
      <c r="B2718" s="1" t="s">
        <v>44</v>
      </c>
      <c r="C2718" s="1">
        <v>0.94499999999999995</v>
      </c>
      <c r="D2718" s="1">
        <v>0.94</v>
      </c>
      <c r="E2718" s="4"/>
      <c r="G2718" t="str">
        <f>VLOOKUP(A2718,Sheet2!A2:B307,2)</f>
        <v>Yli 64-vuotiaat</v>
      </c>
      <c r="K2718" t="str">
        <f>VLOOKUP(B2718,Sheet2!A2:B307,2)</f>
        <v>Päästöt yhteensä pl. LULUCF-sektori</v>
      </c>
    </row>
    <row r="2719" spans="1:11" x14ac:dyDescent="0.2">
      <c r="A2719" s="1" t="s">
        <v>3</v>
      </c>
      <c r="B2719" s="1" t="s">
        <v>38</v>
      </c>
      <c r="C2719" s="1">
        <v>0.96199999999999997</v>
      </c>
      <c r="D2719" s="1">
        <v>0.95799999999999996</v>
      </c>
      <c r="E2719" s="3">
        <v>0.876</v>
      </c>
      <c r="G2719" t="str">
        <f>VLOOKUP(A2719,Sheet2!A2:B307,2)</f>
        <v>Yli 64-vuotiaat</v>
      </c>
      <c r="K2719" t="str">
        <f>VLOOKUP(B2719,Sheet2!A2:B307,2)</f>
        <v>Palvelujen työpaikat</v>
      </c>
    </row>
    <row r="2720" spans="1:11" x14ac:dyDescent="0.2">
      <c r="A2720" s="1" t="s">
        <v>3</v>
      </c>
      <c r="B2720" s="1" t="s">
        <v>40</v>
      </c>
      <c r="C2720" s="1">
        <v>0.97099999999999997</v>
      </c>
      <c r="D2720" s="1">
        <v>0.97</v>
      </c>
      <c r="E2720" s="3">
        <v>0.91200000000000003</v>
      </c>
      <c r="G2720" t="str">
        <f>VLOOKUP(A2720,Sheet2!A2:B307,2)</f>
        <v>Yli 64-vuotiaat</v>
      </c>
      <c r="K2720" t="str">
        <f>VLOOKUP(B2720,Sheet2!A2:B307,2)</f>
        <v>Palvelutoimialojen työllinen työvoima</v>
      </c>
    </row>
    <row r="2721" spans="1:11" x14ac:dyDescent="0.2">
      <c r="A2721" s="1" t="s">
        <v>3</v>
      </c>
      <c r="B2721" s="1" t="s">
        <v>13</v>
      </c>
      <c r="C2721" s="1">
        <v>0.98799999999999999</v>
      </c>
      <c r="D2721" s="1">
        <v>0.98699999999999999</v>
      </c>
      <c r="G2721" t="str">
        <f>VLOOKUP(A2721,Sheet2!A2:B307,2)</f>
        <v>Yli 64-vuotiaat</v>
      </c>
      <c r="K2721" t="str">
        <f>VLOOKUP(B2721,Sheet2!A2:B307,2)</f>
        <v>Perheiden lukumäärä</v>
      </c>
    </row>
    <row r="2722" spans="1:11" x14ac:dyDescent="0.2">
      <c r="A2722" s="1" t="s">
        <v>3</v>
      </c>
      <c r="B2722" s="1" t="s">
        <v>63</v>
      </c>
      <c r="C2722" s="1">
        <v>0.98299999999999998</v>
      </c>
      <c r="D2722" s="1">
        <v>0.98199999999999998</v>
      </c>
      <c r="E2722" s="4"/>
      <c r="G2722" t="str">
        <f>VLOOKUP(A2722,Sheet2!A2:B307,2)</f>
        <v>Yli 64-vuotiaat</v>
      </c>
      <c r="K2722" t="str">
        <f>VLOOKUP(B2722,Sheet2!A2:B307,2)</f>
        <v>Perusturvan osuus yli puolet tuloista, koko asuntoväestö</v>
      </c>
    </row>
    <row r="2723" spans="1:11" x14ac:dyDescent="0.2">
      <c r="A2723" s="1" t="s">
        <v>3</v>
      </c>
      <c r="B2723" s="1" t="s">
        <v>59</v>
      </c>
      <c r="C2723" s="1">
        <v>0.98</v>
      </c>
      <c r="D2723" s="1">
        <v>0.98299999999999998</v>
      </c>
      <c r="E2723" s="3">
        <v>0.91500000000000004</v>
      </c>
      <c r="G2723" t="str">
        <f>VLOOKUP(A2723,Sheet2!A2:B307,2)</f>
        <v>Yli 64-vuotiaat</v>
      </c>
      <c r="K2723" t="str">
        <f>VLOOKUP(B2723,Sheet2!A2:B307,2)</f>
        <v>Pienituloisten henkilöiden lukumäärä asuntoväestössä</v>
      </c>
    </row>
    <row r="2724" spans="1:11" x14ac:dyDescent="0.2">
      <c r="A2724" s="1" t="s">
        <v>3</v>
      </c>
      <c r="B2724" s="1" t="s">
        <v>60</v>
      </c>
      <c r="C2724" s="1">
        <v>0.97699999999999998</v>
      </c>
      <c r="D2724" s="1">
        <v>0.98199999999999998</v>
      </c>
      <c r="E2724" s="3">
        <v>0.80100000000000005</v>
      </c>
      <c r="G2724" t="str">
        <f>VLOOKUP(A2724,Sheet2!A2:B307,2)</f>
        <v>Yli 64-vuotiaat</v>
      </c>
      <c r="K2724" t="str">
        <f>VLOOKUP(B2724,Sheet2!A2:B307,2)</f>
        <v>Pienituloisten lasten lukumäärä asuntoväestössä</v>
      </c>
    </row>
    <row r="2725" spans="1:11" x14ac:dyDescent="0.2">
      <c r="A2725" s="1" t="s">
        <v>3</v>
      </c>
      <c r="B2725" s="1" t="s">
        <v>62</v>
      </c>
      <c r="C2725" s="1">
        <v>0.98399999999999999</v>
      </c>
      <c r="D2725" s="1">
        <v>0.98</v>
      </c>
      <c r="E2725" s="3">
        <v>0.84899999999999998</v>
      </c>
      <c r="G2725" t="str">
        <f>VLOOKUP(A2725,Sheet2!A2:B307,2)</f>
        <v>Yli 64-vuotiaat</v>
      </c>
      <c r="K2725" t="str">
        <f>VLOOKUP(B2725,Sheet2!A2:B307,2)</f>
        <v>Pitkittyneesti perusturvan varassa,  koko asuntoväestö</v>
      </c>
    </row>
    <row r="2726" spans="1:11" x14ac:dyDescent="0.2">
      <c r="A2726" s="1" t="s">
        <v>3</v>
      </c>
      <c r="B2726" s="1" t="s">
        <v>20</v>
      </c>
      <c r="C2726" s="1">
        <v>0.92800000000000005</v>
      </c>
      <c r="D2726" s="1">
        <v>0.92300000000000004</v>
      </c>
      <c r="E2726" s="4"/>
      <c r="G2726" t="str">
        <f>VLOOKUP(A2726,Sheet2!A2:B307,2)</f>
        <v>Yli 64-vuotiaat</v>
      </c>
      <c r="K2726" t="str">
        <f>VLOOKUP(B2726,Sheet2!A2:B307,2)</f>
        <v>Puutteellisesti varustetuissa tai varustetasoltaan tuntemattomissa asunnoissa asuvat asuntokunnat</v>
      </c>
    </row>
    <row r="2727" spans="1:11" x14ac:dyDescent="0.2">
      <c r="A2727" s="1" t="s">
        <v>3</v>
      </c>
      <c r="B2727" s="1" t="s">
        <v>69</v>
      </c>
      <c r="C2727" s="1">
        <v>0.98</v>
      </c>
      <c r="D2727" s="1">
        <v>0.99</v>
      </c>
      <c r="E2727" s="4"/>
      <c r="G2727" t="str">
        <f>VLOOKUP(A2727,Sheet2!A2:B307,2)</f>
        <v>Yli 64-vuotiaat</v>
      </c>
      <c r="K2727" t="str">
        <f>VLOOKUP(B2727,Sheet2!A2:B307,2)</f>
        <v>Rattijuopumukset yhteensä, miehet</v>
      </c>
    </row>
    <row r="2728" spans="1:11" x14ac:dyDescent="0.2">
      <c r="A2728" s="1" t="s">
        <v>3</v>
      </c>
      <c r="B2728" s="1" t="s">
        <v>10</v>
      </c>
      <c r="C2728" s="1">
        <v>0.94699999999999995</v>
      </c>
      <c r="D2728" s="1">
        <v>0.94199999999999995</v>
      </c>
      <c r="E2728" s="4"/>
      <c r="G2728" t="str">
        <f>VLOOKUP(A2728,Sheet2!A2:B307,2)</f>
        <v>Yli 64-vuotiaat</v>
      </c>
      <c r="K2728" t="str">
        <f>VLOOKUP(B2728,Sheet2!A2:B307,2)</f>
        <v>Syntyneet , äiti yli 34-vuotias</v>
      </c>
    </row>
    <row r="2729" spans="1:11" x14ac:dyDescent="0.2">
      <c r="A2729" s="1" t="s">
        <v>3</v>
      </c>
      <c r="B2729" s="1" t="s">
        <v>7</v>
      </c>
      <c r="C2729" s="1">
        <v>0.91</v>
      </c>
      <c r="D2729" s="1">
        <v>0.90700000000000003</v>
      </c>
      <c r="E2729" s="4"/>
      <c r="G2729" t="str">
        <f>VLOOKUP(A2729,Sheet2!A2:B307,2)</f>
        <v>Yli 64-vuotiaat</v>
      </c>
      <c r="K2729" t="str">
        <f>VLOOKUP(B2729,Sheet2!A2:B307,2)</f>
        <v>Syntyneet, äiti alle 20-vuotias</v>
      </c>
    </row>
    <row r="2730" spans="1:11" x14ac:dyDescent="0.2">
      <c r="A2730" s="1" t="s">
        <v>3</v>
      </c>
      <c r="B2730" s="1" t="s">
        <v>28</v>
      </c>
      <c r="C2730" s="1">
        <v>0.99099999999999999</v>
      </c>
      <c r="D2730" s="1">
        <v>0.99099999999999999</v>
      </c>
      <c r="E2730" s="3">
        <v>0.878</v>
      </c>
      <c r="G2730" t="str">
        <f>VLOOKUP(A2730,Sheet2!A2:B307,2)</f>
        <v>Yli 64-vuotiaat</v>
      </c>
      <c r="K2730" t="str">
        <f>VLOOKUP(B2730,Sheet2!A2:B307,2)</f>
        <v>Toisen asteen tutkinnon suorittaneet, miehet</v>
      </c>
    </row>
    <row r="2731" spans="1:11" x14ac:dyDescent="0.2">
      <c r="A2731" s="1" t="s">
        <v>3</v>
      </c>
      <c r="B2731" s="1" t="s">
        <v>29</v>
      </c>
      <c r="C2731" s="1">
        <v>0.99399999999999999</v>
      </c>
      <c r="D2731" s="1">
        <v>0.99399999999999999</v>
      </c>
      <c r="E2731" s="4"/>
      <c r="G2731" t="str">
        <f>VLOOKUP(A2731,Sheet2!A2:B307,2)</f>
        <v>Yli 64-vuotiaat</v>
      </c>
      <c r="K2731" t="str">
        <f>VLOOKUP(B2731,Sheet2!A2:B307,2)</f>
        <v>Toisen asteen tutkinnon suorittaneet, naiset</v>
      </c>
    </row>
    <row r="2732" spans="1:11" x14ac:dyDescent="0.2">
      <c r="A2732" s="1" t="s">
        <v>3</v>
      </c>
      <c r="B2732" s="1" t="s">
        <v>31</v>
      </c>
      <c r="C2732" s="1">
        <v>0.97899999999999998</v>
      </c>
      <c r="D2732" s="1">
        <v>0.97799999999999998</v>
      </c>
      <c r="E2732" s="3">
        <v>0.91800000000000004</v>
      </c>
      <c r="G2732" t="str">
        <f>VLOOKUP(A2732,Sheet2!A2:B307,2)</f>
        <v>Yli 64-vuotiaat</v>
      </c>
      <c r="K2732" t="str">
        <f>VLOOKUP(B2732,Sheet2!A2:B307,2)</f>
        <v>Työlliset, 18-64-vuotiaat</v>
      </c>
    </row>
    <row r="2733" spans="1:11" x14ac:dyDescent="0.2">
      <c r="A2733" s="1" t="s">
        <v>3</v>
      </c>
      <c r="B2733" s="1" t="s">
        <v>47</v>
      </c>
      <c r="C2733" s="1">
        <v>0.90600000000000003</v>
      </c>
      <c r="D2733" s="1">
        <v>0.89700000000000002</v>
      </c>
      <c r="E2733" s="3">
        <v>0.84399999999999997</v>
      </c>
      <c r="G2733" t="str">
        <f>VLOOKUP(A2733,Sheet2!A2:B307,2)</f>
        <v>Yli 64-vuotiaat</v>
      </c>
      <c r="K2733" t="str">
        <f>VLOOKUP(B2733,Sheet2!A2:B307,2)</f>
        <v>Ulkomaalaistaustaisia</v>
      </c>
    </row>
    <row r="2734" spans="1:11" x14ac:dyDescent="0.2">
      <c r="A2734" s="1" t="s">
        <v>3</v>
      </c>
      <c r="B2734" s="1" t="s">
        <v>5</v>
      </c>
      <c r="C2734" s="1">
        <v>0.90600000000000003</v>
      </c>
      <c r="D2734" s="1">
        <v>0.89600000000000002</v>
      </c>
      <c r="E2734" s="4"/>
      <c r="G2734" t="str">
        <f>VLOOKUP(A2734,Sheet2!A2:B307,2)</f>
        <v>Yli 64-vuotiaat</v>
      </c>
      <c r="K2734" t="str">
        <f>VLOOKUP(B2734,Sheet2!A2:B307,2)</f>
        <v>Ulkomaan kansalaiset</v>
      </c>
    </row>
    <row r="2735" spans="1:11" x14ac:dyDescent="0.2">
      <c r="A2735" s="1" t="s">
        <v>3</v>
      </c>
      <c r="B2735" s="1" t="s">
        <v>46</v>
      </c>
      <c r="C2735" s="1">
        <v>0.91600000000000004</v>
      </c>
      <c r="D2735" s="1">
        <v>0.90800000000000003</v>
      </c>
      <c r="E2735" s="3">
        <v>0.84799999999999998</v>
      </c>
      <c r="G2735" t="str">
        <f>VLOOKUP(A2735,Sheet2!A2:B307,2)</f>
        <v>Yli 64-vuotiaat</v>
      </c>
      <c r="K2735" t="str">
        <f>VLOOKUP(B2735,Sheet2!A2:B307,2)</f>
        <v>Ulkomailla syntyneitä</v>
      </c>
    </row>
    <row r="2736" spans="1:11" x14ac:dyDescent="0.2">
      <c r="A2736" s="1" t="s">
        <v>3</v>
      </c>
      <c r="B2736" s="1" t="s">
        <v>48</v>
      </c>
      <c r="C2736" s="1">
        <v>0.98499999999999999</v>
      </c>
      <c r="D2736" s="1">
        <v>0.98399999999999999</v>
      </c>
      <c r="E2736" s="3">
        <v>0.86899999999999999</v>
      </c>
      <c r="G2736" t="str">
        <f>VLOOKUP(A2736,Sheet2!A2:B307,2)</f>
        <v>Yli 64-vuotiaat</v>
      </c>
      <c r="K2736" t="str">
        <f>VLOOKUP(B2736,Sheet2!A2:B307,2)</f>
        <v>Väestö taajamissa</v>
      </c>
    </row>
    <row r="2737" spans="1:11" x14ac:dyDescent="0.2">
      <c r="A2737" s="1" t="s">
        <v>3</v>
      </c>
      <c r="B2737" s="1" t="s">
        <v>24</v>
      </c>
      <c r="C2737" s="1">
        <v>0.98799999999999999</v>
      </c>
      <c r="D2737" s="1">
        <v>0.98799999999999999</v>
      </c>
      <c r="E2737" s="3">
        <v>0.94499999999999995</v>
      </c>
      <c r="G2737" t="str">
        <f>VLOOKUP(A2737,Sheet2!A2:B307,2)</f>
        <v>Yli 64-vuotiaat</v>
      </c>
      <c r="K2737" t="str">
        <f>VLOOKUP(B2737,Sheet2!A2:B307,2)</f>
        <v>Vähintään toisen asteen tutkinnon suorittaneet, miehet</v>
      </c>
    </row>
    <row r="2738" spans="1:11" x14ac:dyDescent="0.2">
      <c r="A2738" s="1" t="s">
        <v>3</v>
      </c>
      <c r="B2738" s="1" t="s">
        <v>25</v>
      </c>
      <c r="C2738" s="1">
        <v>0.98799999999999999</v>
      </c>
      <c r="D2738" s="1">
        <v>0.98699999999999999</v>
      </c>
      <c r="E2738" s="3">
        <v>0.94099999999999995</v>
      </c>
      <c r="G2738" t="str">
        <f>VLOOKUP(A2738,Sheet2!A2:B307,2)</f>
        <v>Yli 64-vuotiaat</v>
      </c>
      <c r="K2738" t="str">
        <f>VLOOKUP(B2738,Sheet2!A2:B307,2)</f>
        <v>Vähintään toisen asteen tutkinnon suorittaneet, naiset</v>
      </c>
    </row>
    <row r="2739" spans="1:11" x14ac:dyDescent="0.2">
      <c r="A2739" s="1" t="s">
        <v>3</v>
      </c>
      <c r="B2739" s="1" t="s">
        <v>73</v>
      </c>
      <c r="C2739" s="1">
        <v>0.98199999999999998</v>
      </c>
      <c r="D2739" s="1">
        <v>0.98499999999999999</v>
      </c>
      <c r="G2739" t="str">
        <f>VLOOKUP(A2739,Sheet2!A2:B307,2)</f>
        <v>Yli 64-vuotiaat</v>
      </c>
      <c r="K2739" t="str">
        <f>VLOOKUP(B2739,Sheet2!A2:B307,2)</f>
        <v>Velallisten lkm</v>
      </c>
    </row>
    <row r="2740" spans="1:11" x14ac:dyDescent="0.2">
      <c r="A2740" s="1" t="s">
        <v>3</v>
      </c>
      <c r="B2740" s="1" t="s">
        <v>35</v>
      </c>
      <c r="C2740" s="1">
        <v>0.98299999999999998</v>
      </c>
      <c r="D2740" s="1">
        <v>0.97699999999999998</v>
      </c>
      <c r="E2740" s="3">
        <v>0.81399999999999995</v>
      </c>
      <c r="G2740" t="str">
        <f>VLOOKUP(A2740,Sheet2!A2:B307,2)</f>
        <v>Yli 64-vuotiaat</v>
      </c>
      <c r="K2740" t="str">
        <f>VLOOKUP(B2740,Sheet2!A2:B307,2)</f>
        <v>Yrittäjät</v>
      </c>
    </row>
    <row r="2741" spans="1:11" x14ac:dyDescent="0.2">
      <c r="A2741" s="1" t="s">
        <v>35</v>
      </c>
      <c r="B2741" s="1" t="s">
        <v>45</v>
      </c>
      <c r="C2741" s="1">
        <v>0.98599999999999999</v>
      </c>
      <c r="D2741" s="1">
        <v>0.98799999999999999</v>
      </c>
      <c r="E2741" s="4"/>
      <c r="G2741" t="str">
        <f>VLOOKUP(A2741,Sheet2!A2:B307,2)</f>
        <v>Yrittäjät</v>
      </c>
      <c r="K2741">
        <f>VLOOKUP(B2741,Sheet2!A2:B307,2)</f>
        <v>0</v>
      </c>
    </row>
    <row r="2742" spans="1:11" x14ac:dyDescent="0.2">
      <c r="A2742" s="1" t="s">
        <v>35</v>
      </c>
      <c r="B2742" s="1" t="s">
        <v>41</v>
      </c>
      <c r="C2742" s="1">
        <v>0.94899999999999995</v>
      </c>
      <c r="D2742" s="1">
        <v>0.96</v>
      </c>
      <c r="E2742" s="4"/>
      <c r="G2742" t="str">
        <f>VLOOKUP(A2742,Sheet2!A2:B307,2)</f>
        <v>Yrittäjät</v>
      </c>
      <c r="K2742" t="str">
        <f>VLOOKUP(B2742,Sheet2!A2:B307,2)</f>
        <v>1.1.1.1 Tulovero ansiotulosta valtionverotuksessa (TVL 124§ 1 mom.)</v>
      </c>
    </row>
    <row r="2743" spans="1:11" x14ac:dyDescent="0.2">
      <c r="A2743" s="1" t="s">
        <v>35</v>
      </c>
      <c r="B2743" s="1" t="s">
        <v>42</v>
      </c>
      <c r="C2743" s="1">
        <v>0.95299999999999996</v>
      </c>
      <c r="D2743" s="1">
        <v>0.96599999999999997</v>
      </c>
      <c r="E2743" s="3">
        <v>0.9</v>
      </c>
      <c r="G2743" t="str">
        <f>VLOOKUP(A2743,Sheet2!A2:B307,2)</f>
        <v>Yrittäjät</v>
      </c>
      <c r="K2743" t="str">
        <f>VLOOKUP(B2743,Sheet2!A2:B307,2)</f>
        <v>1.1.1.2 Tulovero pääomatulosta valtionverotuksessa (TVL 124 § 2 mom.)</v>
      </c>
    </row>
    <row r="2744" spans="1:11" x14ac:dyDescent="0.2">
      <c r="A2744" s="1" t="s">
        <v>35</v>
      </c>
      <c r="B2744" s="1" t="s">
        <v>43</v>
      </c>
      <c r="C2744" s="1">
        <v>0.99</v>
      </c>
      <c r="D2744" s="1">
        <v>0.99399999999999999</v>
      </c>
      <c r="E2744" s="3">
        <v>0.93899999999999995</v>
      </c>
      <c r="G2744" t="str">
        <f>VLOOKUP(A2744,Sheet2!A2:B307,2)</f>
        <v>Yrittäjät</v>
      </c>
      <c r="K2744" t="str">
        <f>VLOOKUP(B2744,Sheet2!A2:B307,2)</f>
        <v>1.1.2.1 Kunnallisvero kunnille</v>
      </c>
    </row>
    <row r="2745" spans="1:11" x14ac:dyDescent="0.2">
      <c r="A2745" s="1" t="s">
        <v>35</v>
      </c>
      <c r="B2745" s="1" t="s">
        <v>66</v>
      </c>
      <c r="C2745" s="1">
        <v>0.95799999999999996</v>
      </c>
      <c r="D2745" s="1">
        <v>0.97499999999999998</v>
      </c>
      <c r="E2745" s="4"/>
      <c r="G2745" t="str">
        <f>VLOOKUP(A2745,Sheet2!A2:B307,2)</f>
        <v>Yrittäjät</v>
      </c>
      <c r="K2745" t="str">
        <f>VLOOKUP(B2745,Sheet2!A2:B307,2)</f>
        <v>A Omaisuusrikokset, miehet</v>
      </c>
    </row>
    <row r="2746" spans="1:11" x14ac:dyDescent="0.2">
      <c r="A2746" s="1" t="s">
        <v>35</v>
      </c>
      <c r="B2746" s="1" t="s">
        <v>71</v>
      </c>
      <c r="C2746" s="1">
        <v>0.96299999999999997</v>
      </c>
      <c r="D2746" s="1">
        <v>0.97299999999999998</v>
      </c>
      <c r="E2746" s="4"/>
      <c r="G2746" t="str">
        <f>VLOOKUP(A2746,Sheet2!A2:B307,2)</f>
        <v>Yrittäjät</v>
      </c>
      <c r="K2746" t="str">
        <f>VLOOKUP(B2746,Sheet2!A2:B307,2)</f>
        <v>A Omaisuusrikokset, naiset</v>
      </c>
    </row>
    <row r="2747" spans="1:11" x14ac:dyDescent="0.2">
      <c r="A2747" s="1" t="s">
        <v>35</v>
      </c>
      <c r="B2747" s="1" t="s">
        <v>36</v>
      </c>
      <c r="C2747" s="1">
        <v>0.97899999999999998</v>
      </c>
      <c r="D2747" s="1">
        <v>0.98599999999999999</v>
      </c>
      <c r="E2747" s="3">
        <v>0.96399999999999997</v>
      </c>
      <c r="G2747" t="str">
        <f>VLOOKUP(A2747,Sheet2!A2:B307,2)</f>
        <v>Yrittäjät</v>
      </c>
      <c r="K2747" t="str">
        <f>VLOOKUP(B2747,Sheet2!A2:B307,2)</f>
        <v>Alueella olevien työpaikkojen lukumäärä</v>
      </c>
    </row>
    <row r="2748" spans="1:11" x14ac:dyDescent="0.2">
      <c r="A2748" s="1" t="s">
        <v>35</v>
      </c>
      <c r="B2748" s="1" t="s">
        <v>55</v>
      </c>
      <c r="C2748" s="1">
        <v>0.98599999999999999</v>
      </c>
      <c r="D2748" s="1">
        <v>0.99099999999999999</v>
      </c>
      <c r="E2748" s="3">
        <v>-0.82899999999999996</v>
      </c>
      <c r="G2748" t="str">
        <f>VLOOKUP(A2748,Sheet2!A2:B307,2)</f>
        <v>Yrittäjät</v>
      </c>
      <c r="K2748" t="str">
        <f>VLOOKUP(B2748,Sheet2!A2:B307,2)</f>
        <v>Avioliiton solmineet miehet, puoliso eri sukupuolta</v>
      </c>
    </row>
    <row r="2749" spans="1:11" x14ac:dyDescent="0.2">
      <c r="A2749" s="1" t="s">
        <v>35</v>
      </c>
      <c r="B2749" s="1" t="s">
        <v>56</v>
      </c>
      <c r="C2749" s="1">
        <v>0.98499999999999999</v>
      </c>
      <c r="D2749" s="1">
        <v>0.99099999999999999</v>
      </c>
      <c r="E2749" s="3">
        <v>-0.86199999999999999</v>
      </c>
      <c r="G2749" t="str">
        <f>VLOOKUP(A2749,Sheet2!A2:B307,2)</f>
        <v>Yrittäjät</v>
      </c>
      <c r="K2749" t="str">
        <f>VLOOKUP(B2749,Sheet2!A2:B307,2)</f>
        <v>Avioliiton solmineet naiset, puoliso eri sukupuolta</v>
      </c>
    </row>
    <row r="2750" spans="1:11" x14ac:dyDescent="0.2">
      <c r="A2750" s="1" t="s">
        <v>35</v>
      </c>
      <c r="B2750" s="1" t="s">
        <v>57</v>
      </c>
      <c r="C2750" s="1">
        <v>0.98899999999999999</v>
      </c>
      <c r="D2750" s="1">
        <v>0.98699999999999999</v>
      </c>
      <c r="E2750" s="4"/>
      <c r="G2750" t="str">
        <f>VLOOKUP(A2750,Sheet2!A2:B307,2)</f>
        <v>Yrittäjät</v>
      </c>
      <c r="K2750" t="str">
        <f>VLOOKUP(B2750,Sheet2!A2:B307,2)</f>
        <v>Avioliitosta eronneet miehet, puoliso eri sukupuolta</v>
      </c>
    </row>
    <row r="2751" spans="1:11" x14ac:dyDescent="0.2">
      <c r="A2751" s="1" t="s">
        <v>35</v>
      </c>
      <c r="B2751" s="1" t="s">
        <v>58</v>
      </c>
      <c r="C2751" s="1">
        <v>0.98699999999999999</v>
      </c>
      <c r="D2751" s="1">
        <v>0.98299999999999998</v>
      </c>
      <c r="E2751" s="4"/>
      <c r="G2751" t="str">
        <f>VLOOKUP(A2751,Sheet2!A2:B307,2)</f>
        <v>Yrittäjät</v>
      </c>
      <c r="K2751" t="str">
        <f>VLOOKUP(B2751,Sheet2!A2:B307,2)</f>
        <v>Avioliitosta eronneet naiset, puoliso eri sukupuolta</v>
      </c>
    </row>
    <row r="2752" spans="1:11" x14ac:dyDescent="0.2">
      <c r="A2752" s="1" t="s">
        <v>35</v>
      </c>
      <c r="B2752" s="1" t="s">
        <v>51</v>
      </c>
      <c r="C2752" s="1">
        <v>0.97599999999999998</v>
      </c>
      <c r="D2752" s="1">
        <v>0.98099999999999998</v>
      </c>
      <c r="E2752" s="4"/>
      <c r="G2752" t="str">
        <f>VLOOKUP(A2752,Sheet2!A2:B307,2)</f>
        <v>Yrittäjät</v>
      </c>
      <c r="K2752" t="str">
        <f>VLOOKUP(B2752,Sheet2!A2:B307,2)</f>
        <v>Aviopari tai rekisteröity pari ja lapsia, alle 3-v. lasten lkm perheissä</v>
      </c>
    </row>
    <row r="2753" spans="1:11" x14ac:dyDescent="0.2">
      <c r="A2753" s="1" t="s">
        <v>35</v>
      </c>
      <c r="B2753" s="1" t="s">
        <v>53</v>
      </c>
      <c r="C2753" s="1">
        <v>0.97099999999999997</v>
      </c>
      <c r="D2753" s="1">
        <v>0.97899999999999998</v>
      </c>
      <c r="E2753" s="4"/>
      <c r="G2753" t="str">
        <f>VLOOKUP(A2753,Sheet2!A2:B307,2)</f>
        <v>Yrittäjät</v>
      </c>
      <c r="K2753" t="str">
        <f>VLOOKUP(B2753,Sheet2!A2:B307,2)</f>
        <v>Aviopari tai rekisteröity pari ja lapsia, alle 7-v. lasten lkm perheissä</v>
      </c>
    </row>
    <row r="2754" spans="1:11" x14ac:dyDescent="0.2">
      <c r="A2754" s="1" t="s">
        <v>35</v>
      </c>
      <c r="B2754" s="1" t="s">
        <v>49</v>
      </c>
      <c r="C2754" s="1">
        <v>0.97499999999999998</v>
      </c>
      <c r="D2754" s="1">
        <v>0.97499999999999998</v>
      </c>
      <c r="E2754" s="4"/>
      <c r="G2754" t="str">
        <f>VLOOKUP(A2754,Sheet2!A2:B307,2)</f>
        <v>Yrittäjät</v>
      </c>
      <c r="K2754" t="str">
        <f>VLOOKUP(B2754,Sheet2!A2:B307,2)</f>
        <v>Aviopari tai rekisteröity pari ja lapsia, henkilöitä perheessä</v>
      </c>
    </row>
    <row r="2755" spans="1:11" x14ac:dyDescent="0.2">
      <c r="A2755" s="1" t="s">
        <v>35</v>
      </c>
      <c r="B2755" s="1" t="s">
        <v>52</v>
      </c>
      <c r="C2755" s="1">
        <v>0.98699999999999999</v>
      </c>
      <c r="D2755" s="1">
        <v>0.98599999999999999</v>
      </c>
      <c r="E2755" s="4"/>
      <c r="G2755" t="str">
        <f>VLOOKUP(A2755,Sheet2!A2:B307,2)</f>
        <v>Yrittäjät</v>
      </c>
      <c r="K2755" t="str">
        <f>VLOOKUP(B2755,Sheet2!A2:B307,2)</f>
        <v>Avopari ja lapsia, alle 3-v. lasten lkm perheissä</v>
      </c>
    </row>
    <row r="2756" spans="1:11" x14ac:dyDescent="0.2">
      <c r="A2756" s="1" t="s">
        <v>35</v>
      </c>
      <c r="B2756" s="1" t="s">
        <v>54</v>
      </c>
      <c r="C2756" s="1">
        <v>0.98599999999999999</v>
      </c>
      <c r="D2756" s="1">
        <v>0.98599999999999999</v>
      </c>
      <c r="E2756" s="4"/>
      <c r="G2756" t="str">
        <f>VLOOKUP(A2756,Sheet2!A2:B307,2)</f>
        <v>Yrittäjät</v>
      </c>
      <c r="K2756" t="str">
        <f>VLOOKUP(B2756,Sheet2!A2:B307,2)</f>
        <v>Avopari ja lapsia, alle 7-v. lasten lkm perheissä</v>
      </c>
    </row>
    <row r="2757" spans="1:11" x14ac:dyDescent="0.2">
      <c r="A2757" s="1" t="s">
        <v>35</v>
      </c>
      <c r="B2757" s="1" t="s">
        <v>50</v>
      </c>
      <c r="C2757" s="1">
        <v>0.98599999999999999</v>
      </c>
      <c r="D2757" s="1">
        <v>0.98299999999999998</v>
      </c>
      <c r="E2757" s="3">
        <v>0.874</v>
      </c>
      <c r="G2757" t="str">
        <f>VLOOKUP(A2757,Sheet2!A2:B307,2)</f>
        <v>Yrittäjät</v>
      </c>
      <c r="K2757" t="str">
        <f>VLOOKUP(B2757,Sheet2!A2:B307,2)</f>
        <v>Avopari ja lapsia, henkilöitä perheessä</v>
      </c>
    </row>
    <row r="2758" spans="1:11" x14ac:dyDescent="0.2">
      <c r="A2758" s="1" t="s">
        <v>35</v>
      </c>
      <c r="B2758" s="1" t="s">
        <v>67</v>
      </c>
      <c r="C2758" s="1">
        <v>0.96399999999999997</v>
      </c>
      <c r="D2758" s="1">
        <v>0.97099999999999997</v>
      </c>
      <c r="E2758" s="4"/>
      <c r="G2758" t="str">
        <f>VLOOKUP(A2758,Sheet2!A2:B307,2)</f>
        <v>Yrittäjät</v>
      </c>
      <c r="K2758" t="str">
        <f>VLOOKUP(B2758,Sheet2!A2:B307,2)</f>
        <v>B Henkeen ja terveyteen kohdistuneet rikokset, miehet</v>
      </c>
    </row>
    <row r="2759" spans="1:11" x14ac:dyDescent="0.2">
      <c r="A2759" s="1" t="s">
        <v>35</v>
      </c>
      <c r="B2759" s="1" t="s">
        <v>72</v>
      </c>
      <c r="C2759" s="1">
        <v>0.95899999999999996</v>
      </c>
      <c r="D2759" s="1">
        <v>0.96799999999999997</v>
      </c>
      <c r="E2759" s="4"/>
      <c r="G2759" t="str">
        <f>VLOOKUP(A2759,Sheet2!A2:B307,2)</f>
        <v>Yrittäjät</v>
      </c>
      <c r="K2759" t="str">
        <f>VLOOKUP(B2759,Sheet2!A2:B307,2)</f>
        <v>B Henkeen ja terveyteen kohdistuneet rikokset, naiset</v>
      </c>
    </row>
    <row r="2760" spans="1:11" x14ac:dyDescent="0.2">
      <c r="A2760" s="1" t="s">
        <v>35</v>
      </c>
      <c r="B2760" s="1" t="s">
        <v>68</v>
      </c>
      <c r="C2760" s="1">
        <v>0.93700000000000006</v>
      </c>
      <c r="D2760" s="1">
        <v>0.95699999999999996</v>
      </c>
      <c r="E2760" s="4"/>
      <c r="G2760" t="str">
        <f>VLOOKUP(A2760,Sheet2!A2:B307,2)</f>
        <v>Yrittäjät</v>
      </c>
      <c r="K2760" t="str">
        <f>VLOOKUP(B2760,Sheet2!A2:B307,2)</f>
        <v>C Seksuaalirikokset, miehet</v>
      </c>
    </row>
    <row r="2761" spans="1:11" x14ac:dyDescent="0.2">
      <c r="A2761" s="1" t="s">
        <v>35</v>
      </c>
      <c r="B2761" s="1" t="s">
        <v>70</v>
      </c>
      <c r="C2761" s="1">
        <v>0.94199999999999995</v>
      </c>
      <c r="D2761" s="1">
        <v>0.96199999999999997</v>
      </c>
      <c r="E2761" s="3">
        <v>0.82499999999999996</v>
      </c>
      <c r="G2761" t="str">
        <f>VLOOKUP(A2761,Sheet2!A2:B307,2)</f>
        <v>Yrittäjät</v>
      </c>
      <c r="K2761" t="str">
        <f>VLOOKUP(B2761,Sheet2!A2:B307,2)</f>
        <v>Huumausainerikokset yhteensä, miehet</v>
      </c>
    </row>
    <row r="2762" spans="1:11" x14ac:dyDescent="0.2">
      <c r="A2762" s="1" t="s">
        <v>35</v>
      </c>
      <c r="B2762" s="1" t="s">
        <v>65</v>
      </c>
      <c r="C2762" s="1">
        <v>0.95899999999999996</v>
      </c>
      <c r="D2762" s="1">
        <v>0.91600000000000004</v>
      </c>
      <c r="E2762" s="4"/>
      <c r="G2762" t="str">
        <f>VLOOKUP(A2762,Sheet2!A2:B307,2)</f>
        <v>Yrittäjät</v>
      </c>
      <c r="K2762" t="str">
        <f>VLOOKUP(B2762,Sheet2!A2:B307,2)</f>
        <v>Itsemurhan tutkinta</v>
      </c>
    </row>
    <row r="2763" spans="1:11" x14ac:dyDescent="0.2">
      <c r="A2763" s="1" t="s">
        <v>35</v>
      </c>
      <c r="B2763" s="1" t="s">
        <v>39</v>
      </c>
      <c r="C2763" s="1">
        <v>0.95299999999999996</v>
      </c>
      <c r="D2763" s="1">
        <v>0.94199999999999995</v>
      </c>
      <c r="E2763" s="3">
        <v>0.81</v>
      </c>
      <c r="G2763" t="str">
        <f>VLOOKUP(A2763,Sheet2!A2:B307,2)</f>
        <v>Yrittäjät</v>
      </c>
      <c r="K2763" t="str">
        <f>VLOOKUP(B2763,Sheet2!A2:B307,2)</f>
        <v>Jalostuksen työllinen työvoima</v>
      </c>
    </row>
    <row r="2764" spans="1:11" x14ac:dyDescent="0.2">
      <c r="A2764" s="1" t="s">
        <v>35</v>
      </c>
      <c r="B2764" s="1" t="s">
        <v>37</v>
      </c>
      <c r="C2764" s="1">
        <v>0.94599999999999995</v>
      </c>
      <c r="D2764" s="1">
        <v>0.94399999999999995</v>
      </c>
      <c r="E2764" s="3">
        <v>0.82399999999999995</v>
      </c>
      <c r="G2764" t="str">
        <f>VLOOKUP(A2764,Sheet2!A2:B307,2)</f>
        <v>Yrittäjät</v>
      </c>
      <c r="K2764" t="str">
        <f>VLOOKUP(B2764,Sheet2!A2:B307,2)</f>
        <v>Jalostuksen työpaikat</v>
      </c>
    </row>
    <row r="2765" spans="1:11" x14ac:dyDescent="0.2">
      <c r="A2765" s="1" t="s">
        <v>35</v>
      </c>
      <c r="B2765" s="1" t="s">
        <v>64</v>
      </c>
      <c r="C2765" s="1">
        <v>0.97099999999999997</v>
      </c>
      <c r="D2765" s="1">
        <v>0.97899999999999998</v>
      </c>
      <c r="E2765" s="4"/>
      <c r="G2765" t="str">
        <f>VLOOKUP(A2765,Sheet2!A2:B307,2)</f>
        <v>Yrittäjät</v>
      </c>
      <c r="K2765" t="str">
        <f>VLOOKUP(B2765,Sheet2!A2:B307,2)</f>
        <v>Kokonaan perusturvan varassa, asuntoväestö lapsia</v>
      </c>
    </row>
    <row r="2766" spans="1:11" x14ac:dyDescent="0.2">
      <c r="A2766" s="1" t="s">
        <v>35</v>
      </c>
      <c r="B2766" s="1" t="s">
        <v>61</v>
      </c>
      <c r="C2766" s="1">
        <v>0.97</v>
      </c>
      <c r="D2766" s="1">
        <v>0.97399999999999998</v>
      </c>
      <c r="E2766" s="4"/>
      <c r="G2766" t="str">
        <f>VLOOKUP(A2766,Sheet2!A2:B307,2)</f>
        <v>Yrittäjät</v>
      </c>
      <c r="K2766" t="str">
        <f>VLOOKUP(B2766,Sheet2!A2:B307,2)</f>
        <v>Kokonaan perusturvan varassa, koko asuntoväestö</v>
      </c>
    </row>
    <row r="2767" spans="1:11" x14ac:dyDescent="0.2">
      <c r="A2767" s="1" t="s">
        <v>35</v>
      </c>
      <c r="B2767" s="1" t="s">
        <v>44</v>
      </c>
      <c r="C2767" s="1">
        <v>0.94399999999999995</v>
      </c>
      <c r="D2767" s="1">
        <v>0.91100000000000003</v>
      </c>
      <c r="E2767" s="4"/>
      <c r="G2767" t="str">
        <f>VLOOKUP(A2767,Sheet2!A2:B307,2)</f>
        <v>Yrittäjät</v>
      </c>
      <c r="K2767" t="str">
        <f>VLOOKUP(B2767,Sheet2!A2:B307,2)</f>
        <v>Päästöt yhteensä pl. LULUCF-sektori</v>
      </c>
    </row>
    <row r="2768" spans="1:11" x14ac:dyDescent="0.2">
      <c r="A2768" s="1" t="s">
        <v>35</v>
      </c>
      <c r="B2768" s="1" t="s">
        <v>38</v>
      </c>
      <c r="C2768" s="1">
        <v>0.97099999999999997</v>
      </c>
      <c r="D2768" s="1">
        <v>0.98099999999999998</v>
      </c>
      <c r="E2768" s="3">
        <v>0.96599999999999997</v>
      </c>
      <c r="G2768" t="str">
        <f>VLOOKUP(A2768,Sheet2!A2:B307,2)</f>
        <v>Yrittäjät</v>
      </c>
      <c r="K2768" t="str">
        <f>VLOOKUP(B2768,Sheet2!A2:B307,2)</f>
        <v>Palvelujen työpaikat</v>
      </c>
    </row>
    <row r="2769" spans="1:11" x14ac:dyDescent="0.2">
      <c r="A2769" s="1" t="s">
        <v>35</v>
      </c>
      <c r="B2769" s="1" t="s">
        <v>40</v>
      </c>
      <c r="C2769" s="1">
        <v>0.98699999999999999</v>
      </c>
      <c r="D2769" s="1">
        <v>0.99299999999999999</v>
      </c>
      <c r="E2769" s="3">
        <v>0.94</v>
      </c>
      <c r="G2769" t="str">
        <f>VLOOKUP(A2769,Sheet2!A2:B307,2)</f>
        <v>Yrittäjät</v>
      </c>
      <c r="K2769" t="str">
        <f>VLOOKUP(B2769,Sheet2!A2:B307,2)</f>
        <v>Palvelutoimialojen työllinen työvoima</v>
      </c>
    </row>
    <row r="2770" spans="1:11" x14ac:dyDescent="0.2">
      <c r="A2770" s="1" t="s">
        <v>35</v>
      </c>
      <c r="B2770" s="1" t="s">
        <v>63</v>
      </c>
      <c r="C2770" s="1">
        <v>0.97</v>
      </c>
      <c r="D2770" s="1">
        <v>0.97299999999999998</v>
      </c>
      <c r="E2770" s="4"/>
      <c r="G2770" t="str">
        <f>VLOOKUP(A2770,Sheet2!A2:B307,2)</f>
        <v>Yrittäjät</v>
      </c>
      <c r="K2770" t="str">
        <f>VLOOKUP(B2770,Sheet2!A2:B307,2)</f>
        <v>Perusturvan osuus yli puolet tuloista, koko asuntoväestö</v>
      </c>
    </row>
    <row r="2771" spans="1:11" x14ac:dyDescent="0.2">
      <c r="A2771" s="1" t="s">
        <v>35</v>
      </c>
      <c r="B2771" s="1" t="s">
        <v>59</v>
      </c>
      <c r="C2771" s="1">
        <v>0.95199999999999996</v>
      </c>
      <c r="D2771" s="1">
        <v>0.95099999999999996</v>
      </c>
      <c r="E2771" s="3">
        <v>0.874</v>
      </c>
      <c r="G2771" t="str">
        <f>VLOOKUP(A2771,Sheet2!A2:B307,2)</f>
        <v>Yrittäjät</v>
      </c>
      <c r="K2771" t="str">
        <f>VLOOKUP(B2771,Sheet2!A2:B307,2)</f>
        <v>Pienituloisten henkilöiden lukumäärä asuntoväestössä</v>
      </c>
    </row>
    <row r="2772" spans="1:11" x14ac:dyDescent="0.2">
      <c r="A2772" s="1" t="s">
        <v>35</v>
      </c>
      <c r="B2772" s="1" t="s">
        <v>60</v>
      </c>
      <c r="C2772" s="1">
        <v>0.96699999999999997</v>
      </c>
      <c r="D2772" s="1">
        <v>0.97299999999999998</v>
      </c>
      <c r="E2772" s="3">
        <v>0.92300000000000004</v>
      </c>
      <c r="G2772" t="str">
        <f>VLOOKUP(A2772,Sheet2!A2:B307,2)</f>
        <v>Yrittäjät</v>
      </c>
      <c r="K2772" t="str">
        <f>VLOOKUP(B2772,Sheet2!A2:B307,2)</f>
        <v>Pienituloisten lasten lukumäärä asuntoväestössä</v>
      </c>
    </row>
    <row r="2773" spans="1:11" x14ac:dyDescent="0.2">
      <c r="A2773" s="1" t="s">
        <v>35</v>
      </c>
      <c r="B2773" s="1" t="s">
        <v>62</v>
      </c>
      <c r="C2773" s="1">
        <v>0.97</v>
      </c>
      <c r="D2773" s="1">
        <v>0.97699999999999998</v>
      </c>
      <c r="E2773" s="3">
        <v>0.88400000000000001</v>
      </c>
      <c r="G2773" t="str">
        <f>VLOOKUP(A2773,Sheet2!A2:B307,2)</f>
        <v>Yrittäjät</v>
      </c>
      <c r="K2773" t="str">
        <f>VLOOKUP(B2773,Sheet2!A2:B307,2)</f>
        <v>Pitkittyneesti perusturvan varassa,  koko asuntoväestö</v>
      </c>
    </row>
    <row r="2774" spans="1:11" x14ac:dyDescent="0.2">
      <c r="A2774" s="1" t="s">
        <v>35</v>
      </c>
      <c r="B2774" s="1" t="s">
        <v>69</v>
      </c>
      <c r="C2774" s="1">
        <v>0.95899999999999996</v>
      </c>
      <c r="D2774" s="1">
        <v>0.97299999999999998</v>
      </c>
      <c r="E2774" s="4"/>
      <c r="G2774" t="str">
        <f>VLOOKUP(A2774,Sheet2!A2:B307,2)</f>
        <v>Yrittäjät</v>
      </c>
      <c r="K2774" t="str">
        <f>VLOOKUP(B2774,Sheet2!A2:B307,2)</f>
        <v>Rattijuopumukset yhteensä, miehet</v>
      </c>
    </row>
    <row r="2775" spans="1:11" x14ac:dyDescent="0.2">
      <c r="A2775" s="1" t="s">
        <v>35</v>
      </c>
      <c r="B2775" s="1" t="s">
        <v>47</v>
      </c>
      <c r="C2775" s="1">
        <v>0.93500000000000005</v>
      </c>
      <c r="D2775" s="1">
        <v>0.95099999999999996</v>
      </c>
      <c r="E2775" s="3">
        <v>0.92200000000000004</v>
      </c>
      <c r="G2775" t="str">
        <f>VLOOKUP(A2775,Sheet2!A2:B307,2)</f>
        <v>Yrittäjät</v>
      </c>
      <c r="K2775" t="str">
        <f>VLOOKUP(B2775,Sheet2!A2:B307,2)</f>
        <v>Ulkomaalaistaustaisia</v>
      </c>
    </row>
    <row r="2776" spans="1:11" x14ac:dyDescent="0.2">
      <c r="A2776" s="1" t="s">
        <v>35</v>
      </c>
      <c r="B2776" s="1" t="s">
        <v>46</v>
      </c>
      <c r="C2776" s="1">
        <v>0.94399999999999995</v>
      </c>
      <c r="D2776" s="1">
        <v>0.95899999999999996</v>
      </c>
      <c r="E2776" s="3">
        <v>0.91500000000000004</v>
      </c>
      <c r="G2776" t="str">
        <f>VLOOKUP(A2776,Sheet2!A2:B307,2)</f>
        <v>Yrittäjät</v>
      </c>
      <c r="K2776" t="str">
        <f>VLOOKUP(B2776,Sheet2!A2:B307,2)</f>
        <v>Ulkomailla syntyneitä</v>
      </c>
    </row>
    <row r="2777" spans="1:11" x14ac:dyDescent="0.2">
      <c r="A2777" s="1" t="s">
        <v>35</v>
      </c>
      <c r="B2777" s="1" t="s">
        <v>48</v>
      </c>
      <c r="C2777" s="1">
        <v>0.98799999999999999</v>
      </c>
      <c r="D2777" s="1">
        <v>0.99</v>
      </c>
      <c r="E2777" s="3">
        <v>0.93200000000000005</v>
      </c>
      <c r="G2777" t="str">
        <f>VLOOKUP(A2777,Sheet2!A2:B307,2)</f>
        <v>Yrittäjät</v>
      </c>
      <c r="K2777" t="str">
        <f>VLOOKUP(B2777,Sheet2!A2:B307,2)</f>
        <v>Väestö taajamissa</v>
      </c>
    </row>
    <row r="2778" spans="1:11" x14ac:dyDescent="0.2">
      <c r="A2778" s="1" t="s">
        <v>35</v>
      </c>
      <c r="B2778" s="1" t="s">
        <v>73</v>
      </c>
      <c r="C2778" s="1">
        <v>0.98699999999999999</v>
      </c>
      <c r="D2778" s="1">
        <v>0.99199999999999999</v>
      </c>
      <c r="E2778" s="4"/>
      <c r="G2778" t="str">
        <f>VLOOKUP(A2778,Sheet2!A2:B307,2)</f>
        <v>Yrittäjät</v>
      </c>
      <c r="K2778" t="str">
        <f>VLOOKUP(B2778,Sheet2!A2:B307,2)</f>
        <v>Velallisten lkm</v>
      </c>
    </row>
  </sheetData>
  <autoFilter ref="A1:Q2778" xr:uid="{7F6C5552-26AD-C343-81A9-3F2C3CC04A58}">
    <sortState xmlns:xlrd2="http://schemas.microsoft.com/office/spreadsheetml/2017/richdata2" ref="A2:Q2778">
      <sortCondition ref="G1:G277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E398-C84F-4E4C-BACB-30C1CACCE572}">
  <dimension ref="A1:U330"/>
  <sheetViews>
    <sheetView topLeftCell="A289" zoomScaleNormal="150" zoomScaleSheetLayoutView="100" workbookViewId="0">
      <selection sqref="A1:XFD1048576"/>
    </sheetView>
  </sheetViews>
  <sheetFormatPr defaultRowHeight="15" x14ac:dyDescent="0.2"/>
  <cols>
    <col min="2" max="2" width="34.4375" bestFit="1" customWidth="1"/>
    <col min="3" max="3" width="10.4921875" bestFit="1" customWidth="1"/>
    <col min="4" max="4" width="17.21875" bestFit="1" customWidth="1"/>
    <col min="12" max="12" width="16.41015625" bestFit="1" customWidth="1"/>
  </cols>
  <sheetData>
    <row r="1" spans="1:4" ht="15.75" thickBot="1" x14ac:dyDescent="0.25">
      <c r="A1" s="5" t="s">
        <v>125</v>
      </c>
      <c r="B1" s="5" t="s">
        <v>126</v>
      </c>
      <c r="C1" s="12"/>
      <c r="D1" s="12"/>
    </row>
    <row r="2" spans="1:4" x14ac:dyDescent="0.2">
      <c r="A2" s="5" t="s">
        <v>127</v>
      </c>
      <c r="B2" s="5" t="s">
        <v>128</v>
      </c>
    </row>
    <row r="3" spans="1:4" x14ac:dyDescent="0.2">
      <c r="A3" s="5" t="s">
        <v>129</v>
      </c>
      <c r="B3" s="5" t="s">
        <v>130</v>
      </c>
      <c r="C3" s="3"/>
      <c r="D3" s="3"/>
    </row>
    <row r="4" spans="1:4" x14ac:dyDescent="0.2">
      <c r="A4" s="5" t="s">
        <v>131</v>
      </c>
      <c r="B4" s="5" t="s">
        <v>132</v>
      </c>
      <c r="C4" s="13"/>
      <c r="D4" s="13"/>
    </row>
    <row r="5" spans="1:4" x14ac:dyDescent="0.2">
      <c r="A5" s="5" t="s">
        <v>133</v>
      </c>
      <c r="B5" s="5" t="s">
        <v>134</v>
      </c>
    </row>
    <row r="6" spans="1:4" x14ac:dyDescent="0.2">
      <c r="A6" s="5" t="s">
        <v>135</v>
      </c>
      <c r="B6" s="5" t="s">
        <v>136</v>
      </c>
    </row>
    <row r="7" spans="1:4" x14ac:dyDescent="0.2">
      <c r="A7" s="5" t="s">
        <v>137</v>
      </c>
      <c r="B7" s="5" t="s">
        <v>138</v>
      </c>
    </row>
    <row r="8" spans="1:4" x14ac:dyDescent="0.2">
      <c r="A8" s="5" t="s">
        <v>139</v>
      </c>
      <c r="B8" s="5" t="s">
        <v>140</v>
      </c>
    </row>
    <row r="9" spans="1:4" x14ac:dyDescent="0.2">
      <c r="A9" s="5" t="s">
        <v>141</v>
      </c>
      <c r="B9" s="5" t="s">
        <v>142</v>
      </c>
    </row>
    <row r="10" spans="1:4" x14ac:dyDescent="0.2">
      <c r="A10" s="5" t="s">
        <v>143</v>
      </c>
      <c r="B10" s="5" t="s">
        <v>144</v>
      </c>
    </row>
    <row r="11" spans="1:4" x14ac:dyDescent="0.2">
      <c r="A11" s="5" t="s">
        <v>145</v>
      </c>
      <c r="B11" s="5" t="s">
        <v>146</v>
      </c>
    </row>
    <row r="12" spans="1:4" x14ac:dyDescent="0.2">
      <c r="A12" s="5" t="s">
        <v>147</v>
      </c>
      <c r="B12" s="5" t="s">
        <v>148</v>
      </c>
    </row>
    <row r="13" spans="1:4" x14ac:dyDescent="0.2">
      <c r="A13" s="5" t="s">
        <v>149</v>
      </c>
      <c r="B13" s="5" t="s">
        <v>150</v>
      </c>
    </row>
    <row r="14" spans="1:4" x14ac:dyDescent="0.2">
      <c r="A14" s="5" t="s">
        <v>151</v>
      </c>
      <c r="B14" s="5" t="s">
        <v>152</v>
      </c>
    </row>
    <row r="15" spans="1:4" x14ac:dyDescent="0.2">
      <c r="A15" s="5" t="s">
        <v>153</v>
      </c>
      <c r="B15" s="5" t="s">
        <v>154</v>
      </c>
    </row>
    <row r="16" spans="1:4" x14ac:dyDescent="0.2">
      <c r="A16" s="5" t="s">
        <v>155</v>
      </c>
      <c r="B16" s="5" t="s">
        <v>156</v>
      </c>
    </row>
    <row r="17" spans="1:4" x14ac:dyDescent="0.2">
      <c r="A17" s="5" t="s">
        <v>157</v>
      </c>
      <c r="B17" s="5" t="s">
        <v>158</v>
      </c>
    </row>
    <row r="18" spans="1:4" x14ac:dyDescent="0.2">
      <c r="A18" s="5" t="s">
        <v>159</v>
      </c>
      <c r="B18" s="5" t="s">
        <v>160</v>
      </c>
    </row>
    <row r="19" spans="1:4" x14ac:dyDescent="0.2">
      <c r="A19" s="5" t="s">
        <v>161</v>
      </c>
      <c r="B19" s="5" t="s">
        <v>162</v>
      </c>
    </row>
    <row r="20" spans="1:4" x14ac:dyDescent="0.2">
      <c r="A20" s="5" t="s">
        <v>163</v>
      </c>
      <c r="B20" s="5" t="s">
        <v>164</v>
      </c>
    </row>
    <row r="21" spans="1:4" x14ac:dyDescent="0.2">
      <c r="A21" s="5" t="s">
        <v>165</v>
      </c>
      <c r="B21" s="5" t="s">
        <v>166</v>
      </c>
    </row>
    <row r="22" spans="1:4" x14ac:dyDescent="0.2">
      <c r="A22" s="5" t="s">
        <v>167</v>
      </c>
      <c r="B22" s="5" t="s">
        <v>168</v>
      </c>
    </row>
    <row r="23" spans="1:4" x14ac:dyDescent="0.2">
      <c r="A23" s="5" t="s">
        <v>0</v>
      </c>
      <c r="B23" s="5" t="s">
        <v>169</v>
      </c>
      <c r="C23" s="3">
        <v>-141.751</v>
      </c>
      <c r="D23" s="3">
        <v>234.661</v>
      </c>
    </row>
    <row r="24" spans="1:4" x14ac:dyDescent="0.2">
      <c r="A24" s="5" t="s">
        <v>1</v>
      </c>
      <c r="B24" s="5" t="s">
        <v>170</v>
      </c>
      <c r="C24" s="9">
        <v>-80.763999999999996</v>
      </c>
      <c r="D24" s="9">
        <v>415.32299999999998</v>
      </c>
    </row>
    <row r="25" spans="1:4" x14ac:dyDescent="0.2">
      <c r="A25" s="5" t="s">
        <v>2</v>
      </c>
      <c r="B25" s="5" t="s">
        <v>171</v>
      </c>
      <c r="C25" s="9">
        <v>-145.74799999999999</v>
      </c>
      <c r="D25" s="9">
        <v>1455.6110000000001</v>
      </c>
    </row>
    <row r="26" spans="1:4" x14ac:dyDescent="0.2">
      <c r="A26" s="5" t="s">
        <v>3</v>
      </c>
      <c r="B26" s="5" t="s">
        <v>172</v>
      </c>
      <c r="C26" s="9">
        <v>349.99700000000001</v>
      </c>
      <c r="D26" s="9">
        <v>803.952</v>
      </c>
    </row>
    <row r="27" spans="1:4" x14ac:dyDescent="0.2">
      <c r="A27" s="5" t="s">
        <v>4</v>
      </c>
      <c r="B27" s="5" t="s">
        <v>173</v>
      </c>
      <c r="C27" s="9">
        <v>269.233</v>
      </c>
      <c r="D27" s="9">
        <v>1087.7059999999999</v>
      </c>
    </row>
    <row r="28" spans="1:4" x14ac:dyDescent="0.2">
      <c r="A28" s="5" t="s">
        <v>174</v>
      </c>
      <c r="B28" s="5" t="s">
        <v>175</v>
      </c>
      <c r="C28" s="13"/>
      <c r="D28" s="13"/>
    </row>
    <row r="29" spans="1:4" x14ac:dyDescent="0.2">
      <c r="A29" s="5" t="s">
        <v>176</v>
      </c>
      <c r="B29" s="5" t="s">
        <v>177</v>
      </c>
    </row>
    <row r="30" spans="1:4" x14ac:dyDescent="0.2">
      <c r="A30" s="5" t="s">
        <v>178</v>
      </c>
      <c r="B30" s="5" t="s">
        <v>179</v>
      </c>
    </row>
    <row r="31" spans="1:4" x14ac:dyDescent="0.2">
      <c r="A31" s="5" t="s">
        <v>180</v>
      </c>
      <c r="B31" s="5" t="s">
        <v>181</v>
      </c>
      <c r="C31" s="3">
        <v>-7.133</v>
      </c>
      <c r="D31" s="3">
        <v>92.497</v>
      </c>
    </row>
    <row r="32" spans="1:4" x14ac:dyDescent="0.2">
      <c r="A32" s="5" t="s">
        <v>5</v>
      </c>
      <c r="B32" s="5" t="s">
        <v>182</v>
      </c>
      <c r="C32" s="9">
        <v>122.53400000000001</v>
      </c>
      <c r="D32" s="9">
        <v>720.29700000000003</v>
      </c>
    </row>
    <row r="33" spans="1:4" x14ac:dyDescent="0.2">
      <c r="A33" s="5" t="s">
        <v>6</v>
      </c>
      <c r="B33" s="5" t="s">
        <v>183</v>
      </c>
      <c r="C33" s="9">
        <v>-31.893000000000001</v>
      </c>
      <c r="D33" s="9">
        <v>65.739999999999995</v>
      </c>
    </row>
    <row r="34" spans="1:4" x14ac:dyDescent="0.2">
      <c r="A34" s="5" t="s">
        <v>7</v>
      </c>
      <c r="B34" s="5" t="s">
        <v>184</v>
      </c>
      <c r="C34" s="9">
        <v>-1.0549999999999999</v>
      </c>
      <c r="D34" s="9">
        <v>3.2</v>
      </c>
    </row>
    <row r="35" spans="1:4" x14ac:dyDescent="0.2">
      <c r="A35" s="5" t="s">
        <v>8</v>
      </c>
      <c r="B35" s="5" t="s">
        <v>185</v>
      </c>
      <c r="C35" s="9">
        <v>-18.628</v>
      </c>
      <c r="D35" s="9">
        <v>48.536000000000001</v>
      </c>
    </row>
    <row r="36" spans="1:4" x14ac:dyDescent="0.2">
      <c r="A36" s="5" t="s">
        <v>9</v>
      </c>
      <c r="B36" s="5" t="s">
        <v>186</v>
      </c>
      <c r="C36" s="9">
        <v>-11.023</v>
      </c>
      <c r="D36" s="9">
        <v>23.850999999999999</v>
      </c>
    </row>
    <row r="37" spans="1:4" x14ac:dyDescent="0.2">
      <c r="A37" s="5" t="s">
        <v>10</v>
      </c>
      <c r="B37" s="5" t="s">
        <v>187</v>
      </c>
      <c r="C37" s="9">
        <v>-1.1879999999999999</v>
      </c>
      <c r="D37" s="9">
        <v>14.442</v>
      </c>
    </row>
    <row r="38" spans="1:4" x14ac:dyDescent="0.2">
      <c r="A38" s="5" t="s">
        <v>188</v>
      </c>
      <c r="B38" s="5" t="s">
        <v>189</v>
      </c>
      <c r="C38" s="13"/>
      <c r="D38" s="13"/>
    </row>
    <row r="39" spans="1:4" x14ac:dyDescent="0.2">
      <c r="A39" s="5" t="s">
        <v>11</v>
      </c>
      <c r="B39" s="5" t="s">
        <v>190</v>
      </c>
      <c r="C39" s="3">
        <v>12.951000000000001</v>
      </c>
      <c r="D39" s="3">
        <v>75.27</v>
      </c>
    </row>
    <row r="40" spans="1:4" x14ac:dyDescent="0.2">
      <c r="A40" s="5" t="s">
        <v>12</v>
      </c>
      <c r="B40" s="5" t="s">
        <v>191</v>
      </c>
      <c r="C40" s="9">
        <v>3.1040000000000001</v>
      </c>
      <c r="D40" s="9">
        <v>20.161999999999999</v>
      </c>
    </row>
    <row r="41" spans="1:4" x14ac:dyDescent="0.2">
      <c r="A41" s="5" t="s">
        <v>192</v>
      </c>
      <c r="B41" s="5" t="s">
        <v>193</v>
      </c>
      <c r="C41" s="13"/>
      <c r="D41" s="13"/>
    </row>
    <row r="42" spans="1:4" x14ac:dyDescent="0.2">
      <c r="A42" s="5" t="s">
        <v>194</v>
      </c>
      <c r="B42" s="5" t="s">
        <v>195</v>
      </c>
    </row>
    <row r="43" spans="1:4" ht="27.75" x14ac:dyDescent="0.2">
      <c r="A43" s="5" t="s">
        <v>196</v>
      </c>
      <c r="B43" s="5" t="s">
        <v>197</v>
      </c>
    </row>
    <row r="44" spans="1:4" ht="27.75" x14ac:dyDescent="0.2">
      <c r="A44" s="5" t="s">
        <v>198</v>
      </c>
      <c r="B44" s="5" t="s">
        <v>199</v>
      </c>
    </row>
    <row r="45" spans="1:4" ht="27.75" x14ac:dyDescent="0.2">
      <c r="A45" s="5" t="s">
        <v>200</v>
      </c>
      <c r="B45" s="5" t="s">
        <v>201</v>
      </c>
    </row>
    <row r="46" spans="1:4" ht="27.75" x14ac:dyDescent="0.2">
      <c r="A46" s="5" t="s">
        <v>202</v>
      </c>
      <c r="B46" s="5" t="s">
        <v>203</v>
      </c>
    </row>
    <row r="47" spans="1:4" ht="27.75" x14ac:dyDescent="0.2">
      <c r="A47" s="5" t="s">
        <v>204</v>
      </c>
      <c r="B47" s="5" t="s">
        <v>205</v>
      </c>
    </row>
    <row r="48" spans="1:4" ht="27.75" x14ac:dyDescent="0.2">
      <c r="A48" s="5" t="s">
        <v>206</v>
      </c>
      <c r="B48" s="5" t="s">
        <v>207</v>
      </c>
    </row>
    <row r="49" spans="1:4" ht="27.75" x14ac:dyDescent="0.2">
      <c r="A49" s="5" t="s">
        <v>208</v>
      </c>
      <c r="B49" s="5" t="s">
        <v>209</v>
      </c>
    </row>
    <row r="50" spans="1:4" ht="27.75" x14ac:dyDescent="0.2">
      <c r="A50" s="5" t="s">
        <v>210</v>
      </c>
      <c r="B50" s="5" t="s">
        <v>211</v>
      </c>
    </row>
    <row r="51" spans="1:4" x14ac:dyDescent="0.2">
      <c r="A51" s="5" t="s">
        <v>13</v>
      </c>
      <c r="B51" s="5" t="s">
        <v>212</v>
      </c>
      <c r="C51" s="3">
        <v>-25.602</v>
      </c>
      <c r="D51" s="3">
        <v>506.8</v>
      </c>
    </row>
    <row r="52" spans="1:4" x14ac:dyDescent="0.2">
      <c r="A52" s="5" t="s">
        <v>14</v>
      </c>
      <c r="B52" s="5" t="s">
        <v>213</v>
      </c>
      <c r="C52" s="9">
        <v>323.38499999999999</v>
      </c>
      <c r="D52" s="9">
        <v>1742.8240000000001</v>
      </c>
    </row>
    <row r="53" spans="1:4" x14ac:dyDescent="0.2">
      <c r="A53" s="5" t="s">
        <v>15</v>
      </c>
      <c r="B53" s="5" t="s">
        <v>214</v>
      </c>
      <c r="C53" s="9">
        <v>-41.883000000000003</v>
      </c>
      <c r="D53" s="9">
        <v>100.721</v>
      </c>
    </row>
    <row r="54" spans="1:4" x14ac:dyDescent="0.2">
      <c r="A54" s="5" t="s">
        <v>16</v>
      </c>
      <c r="B54" s="5" t="s">
        <v>215</v>
      </c>
      <c r="C54" s="9">
        <v>353.09699999999998</v>
      </c>
      <c r="D54" s="9">
        <v>1315.502</v>
      </c>
    </row>
    <row r="55" spans="1:4" x14ac:dyDescent="0.2">
      <c r="A55" s="5" t="s">
        <v>17</v>
      </c>
      <c r="B55" s="5" t="s">
        <v>216</v>
      </c>
      <c r="C55" s="9">
        <v>54.064999999999998</v>
      </c>
      <c r="D55" s="9">
        <v>350.38900000000001</v>
      </c>
    </row>
    <row r="56" spans="1:4" x14ac:dyDescent="0.2">
      <c r="A56" s="5" t="s">
        <v>18</v>
      </c>
      <c r="B56" s="5" t="s">
        <v>217</v>
      </c>
      <c r="C56" s="9">
        <v>-27.366</v>
      </c>
      <c r="D56" s="9">
        <v>95.212000000000003</v>
      </c>
    </row>
    <row r="57" spans="1:4" x14ac:dyDescent="0.2">
      <c r="A57" s="5" t="s">
        <v>19</v>
      </c>
      <c r="B57" s="5" t="s">
        <v>218</v>
      </c>
      <c r="C57" s="9">
        <v>-56.411000000000001</v>
      </c>
      <c r="D57" s="9">
        <v>139.34200000000001</v>
      </c>
    </row>
    <row r="58" spans="1:4" x14ac:dyDescent="0.2">
      <c r="A58" s="5" t="s">
        <v>219</v>
      </c>
      <c r="B58" s="5" t="s">
        <v>220</v>
      </c>
      <c r="C58" s="13"/>
      <c r="D58" s="13"/>
    </row>
    <row r="59" spans="1:4" x14ac:dyDescent="0.2">
      <c r="A59" s="5" t="s">
        <v>221</v>
      </c>
      <c r="B59" s="5" t="s">
        <v>222</v>
      </c>
    </row>
    <row r="60" spans="1:4" x14ac:dyDescent="0.2">
      <c r="A60" s="5" t="s">
        <v>223</v>
      </c>
      <c r="B60" s="5" t="s">
        <v>224</v>
      </c>
    </row>
    <row r="61" spans="1:4" x14ac:dyDescent="0.2">
      <c r="A61" s="5" t="s">
        <v>225</v>
      </c>
      <c r="B61" s="5" t="s">
        <v>226</v>
      </c>
    </row>
    <row r="62" spans="1:4" x14ac:dyDescent="0.2">
      <c r="A62" s="5" t="s">
        <v>227</v>
      </c>
      <c r="B62" s="5" t="s">
        <v>228</v>
      </c>
    </row>
    <row r="63" spans="1:4" x14ac:dyDescent="0.2">
      <c r="A63" s="5" t="s">
        <v>229</v>
      </c>
      <c r="B63" s="5" t="s">
        <v>230</v>
      </c>
    </row>
    <row r="64" spans="1:4" ht="27.75" x14ac:dyDescent="0.2">
      <c r="A64" s="5" t="s">
        <v>231</v>
      </c>
      <c r="B64" s="5" t="s">
        <v>232</v>
      </c>
    </row>
    <row r="65" spans="1:4" x14ac:dyDescent="0.2">
      <c r="A65" s="5" t="s">
        <v>233</v>
      </c>
      <c r="B65" s="5" t="s">
        <v>234</v>
      </c>
    </row>
    <row r="66" spans="1:4" x14ac:dyDescent="0.2">
      <c r="A66" s="5" t="s">
        <v>235</v>
      </c>
      <c r="B66" s="5" t="s">
        <v>236</v>
      </c>
    </row>
    <row r="67" spans="1:4" x14ac:dyDescent="0.2">
      <c r="A67" s="5" t="s">
        <v>237</v>
      </c>
      <c r="B67" s="5" t="s">
        <v>238</v>
      </c>
    </row>
    <row r="68" spans="1:4" x14ac:dyDescent="0.2">
      <c r="A68" s="5" t="s">
        <v>239</v>
      </c>
      <c r="B68" s="5" t="s">
        <v>240</v>
      </c>
    </row>
    <row r="69" spans="1:4" ht="41.25" x14ac:dyDescent="0.2">
      <c r="A69" s="5" t="s">
        <v>20</v>
      </c>
      <c r="B69" s="5" t="s">
        <v>241</v>
      </c>
      <c r="C69" s="3">
        <v>-64.391999999999996</v>
      </c>
      <c r="D69" s="3">
        <v>87.078000000000003</v>
      </c>
    </row>
    <row r="70" spans="1:4" ht="27.75" x14ac:dyDescent="0.2">
      <c r="A70" s="5" t="s">
        <v>21</v>
      </c>
      <c r="B70" s="5" t="s">
        <v>242</v>
      </c>
      <c r="C70" s="9">
        <v>240.08699999999999</v>
      </c>
      <c r="D70" s="9">
        <v>558.303</v>
      </c>
    </row>
    <row r="71" spans="1:4" ht="27.75" x14ac:dyDescent="0.2">
      <c r="A71" s="5" t="s">
        <v>74</v>
      </c>
      <c r="B71" s="5" t="s">
        <v>243</v>
      </c>
      <c r="C71" s="9">
        <v>2.0609999999999999</v>
      </c>
      <c r="D71" s="9">
        <v>17.596</v>
      </c>
    </row>
    <row r="72" spans="1:4" x14ac:dyDescent="0.2">
      <c r="A72" s="5" t="s">
        <v>244</v>
      </c>
      <c r="B72" s="5" t="s">
        <v>245</v>
      </c>
      <c r="C72" s="13"/>
      <c r="D72" s="13"/>
    </row>
    <row r="73" spans="1:4" x14ac:dyDescent="0.2">
      <c r="A73" s="5" t="s">
        <v>246</v>
      </c>
      <c r="B73" s="5" t="s">
        <v>247</v>
      </c>
    </row>
    <row r="74" spans="1:4" x14ac:dyDescent="0.2">
      <c r="A74" s="5" t="s">
        <v>248</v>
      </c>
      <c r="B74" s="5" t="s">
        <v>249</v>
      </c>
    </row>
    <row r="75" spans="1:4" x14ac:dyDescent="0.2">
      <c r="A75" s="5" t="s">
        <v>250</v>
      </c>
      <c r="B75" s="5" t="s">
        <v>251</v>
      </c>
    </row>
    <row r="76" spans="1:4" ht="27.75" x14ac:dyDescent="0.2">
      <c r="A76" s="5" t="s">
        <v>252</v>
      </c>
      <c r="B76" s="5" t="s">
        <v>253</v>
      </c>
    </row>
    <row r="77" spans="1:4" ht="27.75" x14ac:dyDescent="0.2">
      <c r="A77" s="5" t="s">
        <v>254</v>
      </c>
      <c r="B77" s="5" t="s">
        <v>255</v>
      </c>
    </row>
    <row r="78" spans="1:4" ht="27.75" x14ac:dyDescent="0.2">
      <c r="A78" s="5" t="s">
        <v>256</v>
      </c>
      <c r="B78" s="5" t="s">
        <v>257</v>
      </c>
    </row>
    <row r="79" spans="1:4" x14ac:dyDescent="0.2">
      <c r="A79" s="5" t="s">
        <v>75</v>
      </c>
      <c r="B79" s="5" t="s">
        <v>81</v>
      </c>
      <c r="C79" s="3">
        <v>265.25599999999997</v>
      </c>
      <c r="D79" s="3">
        <v>2501.375</v>
      </c>
    </row>
    <row r="80" spans="1:4" x14ac:dyDescent="0.2">
      <c r="A80" s="5" t="s">
        <v>22</v>
      </c>
      <c r="B80" s="5" t="s">
        <v>258</v>
      </c>
      <c r="C80" s="9">
        <v>-166.042</v>
      </c>
      <c r="D80" s="9">
        <v>351.03899999999999</v>
      </c>
    </row>
    <row r="81" spans="1:4" x14ac:dyDescent="0.2">
      <c r="A81" s="5" t="s">
        <v>23</v>
      </c>
      <c r="B81" s="5" t="s">
        <v>259</v>
      </c>
      <c r="C81" s="9">
        <v>-243.61500000000001</v>
      </c>
      <c r="D81" s="9">
        <v>552.13</v>
      </c>
    </row>
    <row r="82" spans="1:4" ht="27.75" x14ac:dyDescent="0.2">
      <c r="A82" s="5" t="s">
        <v>24</v>
      </c>
      <c r="B82" s="5" t="s">
        <v>260</v>
      </c>
      <c r="C82" s="9">
        <v>294.33300000000003</v>
      </c>
      <c r="D82" s="9">
        <v>1276.547</v>
      </c>
    </row>
    <row r="83" spans="1:4" ht="27.75" x14ac:dyDescent="0.2">
      <c r="A83" s="5" t="s">
        <v>25</v>
      </c>
      <c r="B83" s="5" t="s">
        <v>261</v>
      </c>
      <c r="C83" s="9">
        <v>319.57299999999998</v>
      </c>
      <c r="D83" s="9">
        <v>1384.9079999999999</v>
      </c>
    </row>
    <row r="84" spans="1:4" ht="27.75" x14ac:dyDescent="0.2">
      <c r="A84" s="5" t="s">
        <v>26</v>
      </c>
      <c r="B84" s="5" t="s">
        <v>262</v>
      </c>
      <c r="C84" s="9">
        <v>157.76400000000001</v>
      </c>
      <c r="D84" s="9">
        <v>915.59900000000005</v>
      </c>
    </row>
    <row r="85" spans="1:4" ht="27.75" x14ac:dyDescent="0.2">
      <c r="A85" s="5" t="s">
        <v>27</v>
      </c>
      <c r="B85" s="5" t="s">
        <v>263</v>
      </c>
      <c r="C85" s="9">
        <v>233.291</v>
      </c>
      <c r="D85" s="9">
        <v>1132.885</v>
      </c>
    </row>
    <row r="86" spans="1:4" ht="27.75" x14ac:dyDescent="0.2">
      <c r="A86" s="5" t="s">
        <v>28</v>
      </c>
      <c r="B86" s="5" t="s">
        <v>264</v>
      </c>
      <c r="C86" s="9">
        <v>136.57</v>
      </c>
      <c r="D86" s="9">
        <v>443.73</v>
      </c>
    </row>
    <row r="87" spans="1:4" ht="27.75" x14ac:dyDescent="0.2">
      <c r="A87" s="5" t="s">
        <v>29</v>
      </c>
      <c r="B87" s="5" t="s">
        <v>265</v>
      </c>
      <c r="C87" s="9">
        <v>86.281999999999996</v>
      </c>
      <c r="D87" s="9">
        <v>367.94900000000001</v>
      </c>
    </row>
    <row r="88" spans="1:4" ht="27.75" x14ac:dyDescent="0.2">
      <c r="A88" s="5" t="s">
        <v>266</v>
      </c>
      <c r="B88" s="5" t="s">
        <v>267</v>
      </c>
      <c r="C88" s="13"/>
      <c r="D88" s="13"/>
    </row>
    <row r="89" spans="1:4" ht="27.75" x14ac:dyDescent="0.2">
      <c r="A89" s="5" t="s">
        <v>268</v>
      </c>
      <c r="B89" s="5" t="s">
        <v>269</v>
      </c>
    </row>
    <row r="90" spans="1:4" ht="27.75" x14ac:dyDescent="0.2">
      <c r="A90" s="5" t="s">
        <v>270</v>
      </c>
      <c r="B90" s="5" t="s">
        <v>271</v>
      </c>
    </row>
    <row r="91" spans="1:4" ht="27.75" x14ac:dyDescent="0.2">
      <c r="A91" s="5" t="s">
        <v>272</v>
      </c>
      <c r="B91" s="5" t="s">
        <v>273</v>
      </c>
    </row>
    <row r="92" spans="1:4" ht="27.75" x14ac:dyDescent="0.2">
      <c r="A92" s="5" t="s">
        <v>274</v>
      </c>
      <c r="B92" s="5" t="s">
        <v>275</v>
      </c>
    </row>
    <row r="93" spans="1:4" ht="27.75" x14ac:dyDescent="0.2">
      <c r="A93" s="5" t="s">
        <v>276</v>
      </c>
      <c r="B93" s="5" t="s">
        <v>277</v>
      </c>
    </row>
    <row r="94" spans="1:4" ht="27.75" x14ac:dyDescent="0.2">
      <c r="A94" s="5" t="s">
        <v>278</v>
      </c>
      <c r="B94" s="5" t="s">
        <v>279</v>
      </c>
    </row>
    <row r="95" spans="1:4" ht="27.75" x14ac:dyDescent="0.2">
      <c r="A95" s="5" t="s">
        <v>280</v>
      </c>
      <c r="B95" s="5" t="s">
        <v>281</v>
      </c>
    </row>
    <row r="96" spans="1:4" ht="27.75" x14ac:dyDescent="0.2">
      <c r="A96" s="5" t="s">
        <v>282</v>
      </c>
      <c r="B96" s="5" t="s">
        <v>283</v>
      </c>
    </row>
    <row r="97" spans="1:4" ht="27.75" x14ac:dyDescent="0.2">
      <c r="A97" s="5" t="s">
        <v>284</v>
      </c>
      <c r="B97" s="5" t="s">
        <v>285</v>
      </c>
    </row>
    <row r="98" spans="1:4" ht="27.75" x14ac:dyDescent="0.2">
      <c r="A98" s="5" t="s">
        <v>286</v>
      </c>
      <c r="B98" s="5" t="s">
        <v>287</v>
      </c>
    </row>
    <row r="99" spans="1:4" ht="27.75" x14ac:dyDescent="0.2">
      <c r="A99" s="5" t="s">
        <v>288</v>
      </c>
      <c r="B99" s="5" t="s">
        <v>289</v>
      </c>
    </row>
    <row r="100" spans="1:4" ht="27.75" x14ac:dyDescent="0.2">
      <c r="A100" s="5" t="s">
        <v>290</v>
      </c>
      <c r="B100" s="5" t="s">
        <v>291</v>
      </c>
    </row>
    <row r="101" spans="1:4" ht="27.75" x14ac:dyDescent="0.2">
      <c r="A101" s="5" t="s">
        <v>292</v>
      </c>
      <c r="B101" s="5" t="s">
        <v>293</v>
      </c>
    </row>
    <row r="102" spans="1:4" ht="27.75" x14ac:dyDescent="0.2">
      <c r="A102" s="5" t="s">
        <v>294</v>
      </c>
      <c r="B102" s="5" t="s">
        <v>295</v>
      </c>
    </row>
    <row r="103" spans="1:4" ht="27.75" x14ac:dyDescent="0.2">
      <c r="A103" s="5" t="s">
        <v>296</v>
      </c>
      <c r="B103" s="5" t="s">
        <v>297</v>
      </c>
    </row>
    <row r="104" spans="1:4" ht="27.75" x14ac:dyDescent="0.2">
      <c r="A104" s="5" t="s">
        <v>298</v>
      </c>
      <c r="B104" s="5" t="s">
        <v>299</v>
      </c>
    </row>
    <row r="105" spans="1:4" ht="27.75" x14ac:dyDescent="0.2">
      <c r="A105" s="5" t="s">
        <v>300</v>
      </c>
      <c r="B105" s="5" t="s">
        <v>301</v>
      </c>
    </row>
    <row r="106" spans="1:4" x14ac:dyDescent="0.2">
      <c r="A106" s="5" t="s">
        <v>76</v>
      </c>
      <c r="B106" s="5" t="s">
        <v>82</v>
      </c>
      <c r="C106" s="3">
        <v>123.485</v>
      </c>
      <c r="D106" s="3">
        <v>2432.2669999999998</v>
      </c>
    </row>
    <row r="107" spans="1:4" ht="27.75" x14ac:dyDescent="0.2">
      <c r="A107" s="5" t="s">
        <v>302</v>
      </c>
      <c r="B107" s="5" t="s">
        <v>303</v>
      </c>
      <c r="C107" s="13"/>
      <c r="D107" s="13"/>
    </row>
    <row r="108" spans="1:4" ht="27.75" x14ac:dyDescent="0.2">
      <c r="A108" s="5" t="s">
        <v>304</v>
      </c>
      <c r="B108" s="5" t="s">
        <v>305</v>
      </c>
    </row>
    <row r="109" spans="1:4" ht="27.75" x14ac:dyDescent="0.2">
      <c r="A109" s="5" t="s">
        <v>30</v>
      </c>
      <c r="B109" s="5" t="s">
        <v>306</v>
      </c>
      <c r="C109" s="3">
        <v>381.16800000000001</v>
      </c>
      <c r="D109" s="3">
        <v>2086.0619999999999</v>
      </c>
    </row>
    <row r="110" spans="1:4" x14ac:dyDescent="0.2">
      <c r="A110" s="5" t="s">
        <v>31</v>
      </c>
      <c r="B110" s="5" t="s">
        <v>307</v>
      </c>
      <c r="C110" s="9">
        <v>357.233</v>
      </c>
      <c r="D110" s="9">
        <v>2020.867</v>
      </c>
    </row>
    <row r="111" spans="1:4" x14ac:dyDescent="0.2">
      <c r="A111" s="5" t="s">
        <v>32</v>
      </c>
      <c r="B111" s="5" t="s">
        <v>308</v>
      </c>
      <c r="C111" s="9">
        <v>164.809</v>
      </c>
      <c r="D111" s="9">
        <v>1421.087</v>
      </c>
    </row>
    <row r="112" spans="1:4" x14ac:dyDescent="0.2">
      <c r="A112" s="5" t="s">
        <v>33</v>
      </c>
      <c r="B112" s="5" t="s">
        <v>309</v>
      </c>
      <c r="C112" s="9">
        <v>-379.73099999999999</v>
      </c>
      <c r="D112" s="9">
        <v>918.428</v>
      </c>
    </row>
    <row r="113" spans="1:4" x14ac:dyDescent="0.2">
      <c r="A113" s="5" t="s">
        <v>34</v>
      </c>
      <c r="B113" s="5" t="s">
        <v>310</v>
      </c>
      <c r="C113" s="9">
        <v>-80.039000000000001</v>
      </c>
      <c r="D113" s="9">
        <v>415.46199999999999</v>
      </c>
    </row>
    <row r="114" spans="1:4" x14ac:dyDescent="0.2">
      <c r="A114" s="5" t="s">
        <v>311</v>
      </c>
      <c r="B114" s="5" t="s">
        <v>312</v>
      </c>
      <c r="C114" s="13"/>
      <c r="D114" s="13"/>
    </row>
    <row r="115" spans="1:4" x14ac:dyDescent="0.2">
      <c r="A115" s="5" t="s">
        <v>313</v>
      </c>
      <c r="B115" s="5" t="s">
        <v>314</v>
      </c>
    </row>
    <row r="116" spans="1:4" x14ac:dyDescent="0.2">
      <c r="A116" s="5" t="s">
        <v>315</v>
      </c>
      <c r="B116" s="5" t="s">
        <v>316</v>
      </c>
    </row>
    <row r="117" spans="1:4" x14ac:dyDescent="0.2">
      <c r="A117" s="5" t="s">
        <v>317</v>
      </c>
      <c r="B117" s="5" t="s">
        <v>318</v>
      </c>
    </row>
    <row r="118" spans="1:4" x14ac:dyDescent="0.2">
      <c r="A118" s="5" t="s">
        <v>319</v>
      </c>
      <c r="B118" s="5" t="s">
        <v>320</v>
      </c>
    </row>
    <row r="119" spans="1:4" x14ac:dyDescent="0.2">
      <c r="A119" s="5" t="s">
        <v>321</v>
      </c>
      <c r="B119" s="5" t="s">
        <v>322</v>
      </c>
    </row>
    <row r="120" spans="1:4" x14ac:dyDescent="0.2">
      <c r="A120" s="5" t="s">
        <v>323</v>
      </c>
      <c r="B120" s="5" t="s">
        <v>324</v>
      </c>
    </row>
    <row r="121" spans="1:4" x14ac:dyDescent="0.2">
      <c r="A121" s="5" t="s">
        <v>325</v>
      </c>
      <c r="B121" s="5" t="s">
        <v>326</v>
      </c>
    </row>
    <row r="122" spans="1:4" x14ac:dyDescent="0.2">
      <c r="A122" s="5" t="s">
        <v>327</v>
      </c>
      <c r="B122" s="5" t="s">
        <v>328</v>
      </c>
    </row>
    <row r="123" spans="1:4" x14ac:dyDescent="0.2">
      <c r="A123" s="5" t="s">
        <v>329</v>
      </c>
      <c r="B123" s="5" t="s">
        <v>330</v>
      </c>
    </row>
    <row r="124" spans="1:4" x14ac:dyDescent="0.2">
      <c r="A124" s="5" t="s">
        <v>331</v>
      </c>
      <c r="B124" s="5" t="s">
        <v>332</v>
      </c>
    </row>
    <row r="125" spans="1:4" x14ac:dyDescent="0.2">
      <c r="A125" s="5" t="s">
        <v>35</v>
      </c>
      <c r="B125" s="5" t="s">
        <v>333</v>
      </c>
      <c r="C125" s="3">
        <v>20.696000000000002</v>
      </c>
      <c r="D125" s="3">
        <v>318.17899999999997</v>
      </c>
    </row>
    <row r="126" spans="1:4" x14ac:dyDescent="0.2">
      <c r="A126" s="5" t="s">
        <v>334</v>
      </c>
      <c r="B126" s="5" t="s">
        <v>335</v>
      </c>
      <c r="C126" s="13"/>
      <c r="D126" s="13"/>
    </row>
    <row r="127" spans="1:4" x14ac:dyDescent="0.2">
      <c r="A127" s="5" t="s">
        <v>336</v>
      </c>
      <c r="B127" s="5" t="s">
        <v>337</v>
      </c>
    </row>
    <row r="128" spans="1:4" x14ac:dyDescent="0.2">
      <c r="A128" s="5" t="s">
        <v>36</v>
      </c>
      <c r="B128" s="5" t="s">
        <v>338</v>
      </c>
      <c r="C128" s="3">
        <v>381.22300000000001</v>
      </c>
      <c r="D128" s="3">
        <v>2400.0369999999998</v>
      </c>
    </row>
    <row r="129" spans="1:4" x14ac:dyDescent="0.2">
      <c r="A129" s="5" t="s">
        <v>77</v>
      </c>
      <c r="B129" s="5" t="s">
        <v>339</v>
      </c>
      <c r="C129" s="9">
        <v>-25.905999999999999</v>
      </c>
      <c r="D129" s="9">
        <v>32.125</v>
      </c>
    </row>
    <row r="130" spans="1:4" x14ac:dyDescent="0.2">
      <c r="A130" s="5" t="s">
        <v>37</v>
      </c>
      <c r="B130" s="5" t="s">
        <v>340</v>
      </c>
      <c r="C130" s="9">
        <v>95.847999999999999</v>
      </c>
      <c r="D130" s="9">
        <v>421.04700000000003</v>
      </c>
    </row>
    <row r="131" spans="1:4" x14ac:dyDescent="0.2">
      <c r="A131" s="5" t="s">
        <v>38</v>
      </c>
      <c r="B131" s="5" t="s">
        <v>341</v>
      </c>
      <c r="C131" s="9">
        <v>284.81599999999997</v>
      </c>
      <c r="D131" s="9">
        <v>1913.4</v>
      </c>
    </row>
    <row r="132" spans="1:4" x14ac:dyDescent="0.2">
      <c r="A132" s="5" t="s">
        <v>342</v>
      </c>
      <c r="B132" s="5" t="s">
        <v>343</v>
      </c>
      <c r="C132" s="13"/>
      <c r="D132" s="13"/>
    </row>
    <row r="133" spans="1:4" x14ac:dyDescent="0.2">
      <c r="A133" s="5" t="s">
        <v>83</v>
      </c>
      <c r="B133" s="5" t="s">
        <v>84</v>
      </c>
    </row>
    <row r="134" spans="1:4" x14ac:dyDescent="0.2">
      <c r="A134" s="5" t="s">
        <v>344</v>
      </c>
      <c r="B134" s="5" t="s">
        <v>345</v>
      </c>
    </row>
    <row r="135" spans="1:4" x14ac:dyDescent="0.2">
      <c r="A135" s="5" t="s">
        <v>346</v>
      </c>
      <c r="B135" s="5" t="s">
        <v>347</v>
      </c>
    </row>
    <row r="136" spans="1:4" x14ac:dyDescent="0.2">
      <c r="A136" s="5" t="s">
        <v>348</v>
      </c>
      <c r="B136" s="5" t="s">
        <v>349</v>
      </c>
    </row>
    <row r="137" spans="1:4" x14ac:dyDescent="0.2">
      <c r="A137" s="5" t="s">
        <v>350</v>
      </c>
      <c r="B137" s="5" t="s">
        <v>351</v>
      </c>
    </row>
    <row r="138" spans="1:4" x14ac:dyDescent="0.2">
      <c r="A138" s="5" t="s">
        <v>352</v>
      </c>
      <c r="B138" s="5" t="s">
        <v>353</v>
      </c>
    </row>
    <row r="139" spans="1:4" x14ac:dyDescent="0.2">
      <c r="A139" s="5" t="s">
        <v>354</v>
      </c>
      <c r="B139" s="5" t="s">
        <v>355</v>
      </c>
    </row>
    <row r="140" spans="1:4" ht="27.75" x14ac:dyDescent="0.2">
      <c r="A140" s="5" t="s">
        <v>356</v>
      </c>
      <c r="B140" s="5" t="s">
        <v>357</v>
      </c>
    </row>
    <row r="141" spans="1:4" x14ac:dyDescent="0.2">
      <c r="A141" s="5" t="s">
        <v>358</v>
      </c>
      <c r="B141" s="5" t="s">
        <v>359</v>
      </c>
    </row>
    <row r="142" spans="1:4" x14ac:dyDescent="0.2">
      <c r="A142" s="5" t="s">
        <v>360</v>
      </c>
      <c r="B142" s="5" t="s">
        <v>361</v>
      </c>
    </row>
    <row r="143" spans="1:4" ht="27.75" x14ac:dyDescent="0.2">
      <c r="A143" s="5" t="s">
        <v>362</v>
      </c>
      <c r="B143" s="5" t="s">
        <v>363</v>
      </c>
    </row>
    <row r="144" spans="1:4" ht="27.75" x14ac:dyDescent="0.2">
      <c r="A144" s="5" t="s">
        <v>364</v>
      </c>
      <c r="B144" s="5" t="s">
        <v>365</v>
      </c>
    </row>
    <row r="145" spans="1:4" x14ac:dyDescent="0.2">
      <c r="A145" s="5" t="s">
        <v>366</v>
      </c>
      <c r="B145" s="5" t="s">
        <v>367</v>
      </c>
    </row>
    <row r="146" spans="1:4" x14ac:dyDescent="0.2">
      <c r="A146" s="5" t="s">
        <v>368</v>
      </c>
      <c r="B146" s="5" t="s">
        <v>369</v>
      </c>
      <c r="C146" s="3">
        <v>-4.2000000000000003E-2</v>
      </c>
      <c r="D146" s="3">
        <v>4.6360000000000001</v>
      </c>
    </row>
    <row r="147" spans="1:4" x14ac:dyDescent="0.2">
      <c r="A147" s="5" t="s">
        <v>78</v>
      </c>
      <c r="B147" s="5" t="s">
        <v>370</v>
      </c>
      <c r="C147" s="9">
        <v>-26.026</v>
      </c>
      <c r="D147" s="9">
        <v>29.315000000000001</v>
      </c>
    </row>
    <row r="148" spans="1:4" x14ac:dyDescent="0.2">
      <c r="A148" s="5" t="s">
        <v>39</v>
      </c>
      <c r="B148" s="5" t="s">
        <v>371</v>
      </c>
      <c r="C148" s="9">
        <v>95.706000000000003</v>
      </c>
      <c r="D148" s="9">
        <v>345.82299999999998</v>
      </c>
    </row>
    <row r="149" spans="1:4" x14ac:dyDescent="0.2">
      <c r="A149" s="5" t="s">
        <v>40</v>
      </c>
      <c r="B149" s="5" t="s">
        <v>372</v>
      </c>
      <c r="C149" s="9">
        <v>285.02300000000002</v>
      </c>
      <c r="D149" s="9">
        <v>1649.329</v>
      </c>
    </row>
    <row r="150" spans="1:4" x14ac:dyDescent="0.2">
      <c r="A150" s="5" t="s">
        <v>373</v>
      </c>
      <c r="B150" s="5" t="s">
        <v>374</v>
      </c>
      <c r="C150" s="13"/>
      <c r="D150" s="13"/>
    </row>
    <row r="151" spans="1:4" x14ac:dyDescent="0.2">
      <c r="A151" s="5" t="s">
        <v>375</v>
      </c>
      <c r="B151" s="5" t="s">
        <v>376</v>
      </c>
    </row>
    <row r="152" spans="1:4" x14ac:dyDescent="0.2">
      <c r="A152" s="5" t="s">
        <v>377</v>
      </c>
      <c r="B152" s="5" t="s">
        <v>378</v>
      </c>
    </row>
    <row r="153" spans="1:4" x14ac:dyDescent="0.2">
      <c r="A153" s="5" t="s">
        <v>379</v>
      </c>
      <c r="B153" s="5" t="s">
        <v>380</v>
      </c>
    </row>
    <row r="154" spans="1:4" ht="27.75" x14ac:dyDescent="0.2">
      <c r="A154" s="5" t="s">
        <v>381</v>
      </c>
      <c r="B154" s="5" t="s">
        <v>382</v>
      </c>
    </row>
    <row r="155" spans="1:4" ht="27.75" x14ac:dyDescent="0.2">
      <c r="A155" s="5" t="s">
        <v>383</v>
      </c>
      <c r="B155" s="5" t="s">
        <v>384</v>
      </c>
    </row>
    <row r="156" spans="1:4" ht="27.75" x14ac:dyDescent="0.2">
      <c r="A156" s="5" t="s">
        <v>41</v>
      </c>
      <c r="B156" s="6" t="s">
        <v>385</v>
      </c>
      <c r="C156" s="3">
        <v>-635241.70200000005</v>
      </c>
      <c r="D156" s="3">
        <v>3895989.3990000002</v>
      </c>
    </row>
    <row r="157" spans="1:4" ht="27.75" x14ac:dyDescent="0.2">
      <c r="A157" s="5" t="s">
        <v>42</v>
      </c>
      <c r="B157" s="6" t="s">
        <v>386</v>
      </c>
      <c r="C157" s="9">
        <v>1289376.21</v>
      </c>
      <c r="D157" s="9">
        <v>5784560.4620000003</v>
      </c>
    </row>
    <row r="158" spans="1:4" x14ac:dyDescent="0.2">
      <c r="A158" s="5" t="s">
        <v>43</v>
      </c>
      <c r="B158" s="6" t="s">
        <v>387</v>
      </c>
      <c r="C158" s="9">
        <v>3230177.0610000002</v>
      </c>
      <c r="D158" s="9">
        <v>14048992.961999999</v>
      </c>
    </row>
    <row r="159" spans="1:4" x14ac:dyDescent="0.2">
      <c r="A159" s="5" t="s">
        <v>44</v>
      </c>
      <c r="B159" s="6" t="s">
        <v>388</v>
      </c>
      <c r="C159" s="9">
        <v>0.495</v>
      </c>
      <c r="D159" s="9">
        <v>10.776999999999999</v>
      </c>
    </row>
    <row r="160" spans="1:4" x14ac:dyDescent="0.2">
      <c r="A160" s="5" t="s">
        <v>85</v>
      </c>
      <c r="B160" s="5" t="s">
        <v>86</v>
      </c>
      <c r="C160" s="13"/>
      <c r="D160" s="13"/>
    </row>
    <row r="161" spans="1:2" x14ac:dyDescent="0.2">
      <c r="A161" s="5" t="s">
        <v>389</v>
      </c>
      <c r="B161" s="6" t="s">
        <v>390</v>
      </c>
    </row>
    <row r="162" spans="1:2" ht="27.75" x14ac:dyDescent="0.2">
      <c r="A162" s="5" t="s">
        <v>391</v>
      </c>
      <c r="B162" s="6" t="s">
        <v>392</v>
      </c>
    </row>
    <row r="163" spans="1:2" x14ac:dyDescent="0.2">
      <c r="A163" s="5" t="s">
        <v>393</v>
      </c>
      <c r="B163" s="6" t="s">
        <v>394</v>
      </c>
    </row>
    <row r="164" spans="1:2" ht="27.75" x14ac:dyDescent="0.2">
      <c r="A164" s="5" t="s">
        <v>395</v>
      </c>
      <c r="B164" s="6" t="s">
        <v>396</v>
      </c>
    </row>
    <row r="165" spans="1:2" x14ac:dyDescent="0.2">
      <c r="A165" s="5" t="s">
        <v>397</v>
      </c>
      <c r="B165" s="6" t="s">
        <v>398</v>
      </c>
    </row>
    <row r="166" spans="1:2" x14ac:dyDescent="0.2">
      <c r="A166" s="5" t="s">
        <v>399</v>
      </c>
      <c r="B166" s="6" t="s">
        <v>400</v>
      </c>
    </row>
    <row r="167" spans="1:2" x14ac:dyDescent="0.2">
      <c r="A167" s="5" t="s">
        <v>401</v>
      </c>
      <c r="B167" s="6" t="s">
        <v>402</v>
      </c>
    </row>
    <row r="168" spans="1:2" x14ac:dyDescent="0.2">
      <c r="A168" s="5" t="s">
        <v>403</v>
      </c>
      <c r="B168" s="6" t="s">
        <v>404</v>
      </c>
    </row>
    <row r="169" spans="1:2" x14ac:dyDescent="0.2">
      <c r="A169" s="5" t="s">
        <v>405</v>
      </c>
      <c r="B169" s="6" t="s">
        <v>406</v>
      </c>
    </row>
    <row r="170" spans="1:2" x14ac:dyDescent="0.2">
      <c r="A170" s="5" t="s">
        <v>407</v>
      </c>
      <c r="B170" s="6" t="s">
        <v>408</v>
      </c>
    </row>
    <row r="171" spans="1:2" x14ac:dyDescent="0.2">
      <c r="A171" s="5" t="s">
        <v>409</v>
      </c>
      <c r="B171" s="6" t="s">
        <v>410</v>
      </c>
    </row>
    <row r="172" spans="1:2" x14ac:dyDescent="0.2">
      <c r="A172" s="5" t="s">
        <v>411</v>
      </c>
      <c r="B172" s="6" t="s">
        <v>412</v>
      </c>
    </row>
    <row r="173" spans="1:2" ht="27.75" x14ac:dyDescent="0.2">
      <c r="A173" s="5" t="s">
        <v>413</v>
      </c>
      <c r="B173" s="6" t="s">
        <v>414</v>
      </c>
    </row>
    <row r="174" spans="1:2" x14ac:dyDescent="0.2">
      <c r="A174" s="5" t="s">
        <v>415</v>
      </c>
      <c r="B174" s="6" t="s">
        <v>416</v>
      </c>
    </row>
    <row r="175" spans="1:2" x14ac:dyDescent="0.2">
      <c r="A175" s="5" t="s">
        <v>417</v>
      </c>
      <c r="B175" s="6" t="s">
        <v>418</v>
      </c>
    </row>
    <row r="176" spans="1:2" ht="27.75" x14ac:dyDescent="0.2">
      <c r="A176" s="5" t="s">
        <v>419</v>
      </c>
      <c r="B176" s="6" t="s">
        <v>420</v>
      </c>
    </row>
    <row r="177" spans="1:4" ht="41.25" x14ac:dyDescent="0.2">
      <c r="A177" s="5" t="s">
        <v>421</v>
      </c>
      <c r="B177" s="6" t="s">
        <v>422</v>
      </c>
    </row>
    <row r="178" spans="1:4" x14ac:dyDescent="0.2">
      <c r="A178" s="5" t="s">
        <v>423</v>
      </c>
      <c r="B178" s="6" t="s">
        <v>424</v>
      </c>
    </row>
    <row r="179" spans="1:4" ht="41.25" x14ac:dyDescent="0.2">
      <c r="A179" s="5" t="s">
        <v>425</v>
      </c>
      <c r="B179" s="6" t="s">
        <v>426</v>
      </c>
    </row>
    <row r="180" spans="1:4" x14ac:dyDescent="0.2">
      <c r="A180" s="5" t="s">
        <v>427</v>
      </c>
      <c r="B180" s="6" t="s">
        <v>428</v>
      </c>
    </row>
    <row r="181" spans="1:4" x14ac:dyDescent="0.2">
      <c r="A181" s="5" t="s">
        <v>429</v>
      </c>
      <c r="B181" s="6" t="s">
        <v>430</v>
      </c>
    </row>
    <row r="182" spans="1:4" x14ac:dyDescent="0.2">
      <c r="A182" s="5" t="s">
        <v>431</v>
      </c>
      <c r="B182" s="6" t="s">
        <v>432</v>
      </c>
    </row>
    <row r="183" spans="1:4" x14ac:dyDescent="0.2">
      <c r="A183" s="5" t="s">
        <v>433</v>
      </c>
      <c r="B183" s="6" t="s">
        <v>434</v>
      </c>
    </row>
    <row r="184" spans="1:4" x14ac:dyDescent="0.2">
      <c r="A184" s="5" t="s">
        <v>435</v>
      </c>
      <c r="B184" s="6" t="s">
        <v>436</v>
      </c>
    </row>
    <row r="185" spans="1:4" ht="27.75" x14ac:dyDescent="0.2">
      <c r="A185" s="5" t="s">
        <v>437</v>
      </c>
      <c r="B185" s="6" t="s">
        <v>438</v>
      </c>
    </row>
    <row r="186" spans="1:4" x14ac:dyDescent="0.2">
      <c r="A186" s="5" t="s">
        <v>439</v>
      </c>
      <c r="B186" s="6" t="s">
        <v>440</v>
      </c>
    </row>
    <row r="187" spans="1:4" x14ac:dyDescent="0.2">
      <c r="A187" s="5" t="s">
        <v>87</v>
      </c>
      <c r="B187" s="5" t="s">
        <v>88</v>
      </c>
    </row>
    <row r="188" spans="1:4" x14ac:dyDescent="0.2">
      <c r="A188" s="5" t="s">
        <v>441</v>
      </c>
      <c r="B188" s="6" t="s">
        <v>442</v>
      </c>
    </row>
    <row r="189" spans="1:4" x14ac:dyDescent="0.2">
      <c r="A189" s="5" t="s">
        <v>443</v>
      </c>
      <c r="B189" s="6" t="s">
        <v>444</v>
      </c>
    </row>
    <row r="190" spans="1:4" x14ac:dyDescent="0.2">
      <c r="A190" s="5" t="s">
        <v>445</v>
      </c>
      <c r="B190" s="6" t="s">
        <v>446</v>
      </c>
    </row>
    <row r="191" spans="1:4" x14ac:dyDescent="0.2">
      <c r="A191" s="5" t="s">
        <v>447</v>
      </c>
      <c r="B191" s="6" t="s">
        <v>448</v>
      </c>
    </row>
    <row r="192" spans="1:4" x14ac:dyDescent="0.2">
      <c r="A192" s="5" t="s">
        <v>45</v>
      </c>
      <c r="B192" s="6"/>
      <c r="C192" s="3">
        <v>-31.760999999999999</v>
      </c>
      <c r="D192" s="3">
        <v>64.164000000000001</v>
      </c>
    </row>
    <row r="193" spans="1:4" x14ac:dyDescent="0.2">
      <c r="A193" s="5" t="s">
        <v>449</v>
      </c>
      <c r="B193" s="5" t="s">
        <v>450</v>
      </c>
      <c r="C193" s="13"/>
      <c r="D193" s="13"/>
    </row>
    <row r="194" spans="1:4" x14ac:dyDescent="0.2">
      <c r="A194" s="5" t="s">
        <v>451</v>
      </c>
      <c r="B194" s="5" t="s">
        <v>452</v>
      </c>
    </row>
    <row r="195" spans="1:4" x14ac:dyDescent="0.2">
      <c r="A195" s="5" t="s">
        <v>453</v>
      </c>
      <c r="B195" s="5" t="s">
        <v>454</v>
      </c>
    </row>
    <row r="196" spans="1:4" x14ac:dyDescent="0.2">
      <c r="A196" s="5" t="s">
        <v>46</v>
      </c>
      <c r="B196" s="5" t="s">
        <v>455</v>
      </c>
      <c r="C196" s="3">
        <v>216.88300000000001</v>
      </c>
      <c r="D196" s="3">
        <v>1224.981</v>
      </c>
    </row>
    <row r="197" spans="1:4" x14ac:dyDescent="0.2">
      <c r="A197" s="5" t="s">
        <v>47</v>
      </c>
      <c r="B197" s="5" t="s">
        <v>456</v>
      </c>
      <c r="C197" s="9">
        <v>270.45</v>
      </c>
      <c r="D197" s="9">
        <v>1552.732</v>
      </c>
    </row>
    <row r="198" spans="1:4" x14ac:dyDescent="0.2">
      <c r="A198" s="5" t="s">
        <v>457</v>
      </c>
      <c r="B198" s="5" t="s">
        <v>458</v>
      </c>
      <c r="C198" s="13"/>
      <c r="D198" s="13"/>
    </row>
    <row r="199" spans="1:4" x14ac:dyDescent="0.2">
      <c r="A199" s="5" t="s">
        <v>459</v>
      </c>
      <c r="B199" s="5" t="s">
        <v>460</v>
      </c>
    </row>
    <row r="200" spans="1:4" x14ac:dyDescent="0.2">
      <c r="A200" s="5" t="s">
        <v>48</v>
      </c>
      <c r="B200" s="6" t="s">
        <v>461</v>
      </c>
      <c r="C200" s="3">
        <v>265.25599999999997</v>
      </c>
      <c r="D200" s="3">
        <v>2501.375</v>
      </c>
    </row>
    <row r="201" spans="1:4" x14ac:dyDescent="0.2">
      <c r="A201" s="5" t="s">
        <v>79</v>
      </c>
      <c r="B201" s="6" t="s">
        <v>462</v>
      </c>
      <c r="C201" s="9">
        <v>-155.822</v>
      </c>
      <c r="D201" s="9">
        <v>159.1</v>
      </c>
    </row>
    <row r="202" spans="1:4" x14ac:dyDescent="0.2">
      <c r="A202" s="5" t="s">
        <v>463</v>
      </c>
      <c r="B202" s="5" t="s">
        <v>464</v>
      </c>
      <c r="C202" s="13"/>
      <c r="D202" s="13"/>
    </row>
    <row r="203" spans="1:4" x14ac:dyDescent="0.2">
      <c r="A203" s="5" t="s">
        <v>465</v>
      </c>
      <c r="B203" s="5" t="s">
        <v>466</v>
      </c>
    </row>
    <row r="204" spans="1:4" x14ac:dyDescent="0.2">
      <c r="A204" s="5" t="s">
        <v>467</v>
      </c>
      <c r="B204" s="5" t="s">
        <v>468</v>
      </c>
    </row>
    <row r="205" spans="1:4" x14ac:dyDescent="0.2">
      <c r="A205" s="5" t="s">
        <v>469</v>
      </c>
      <c r="B205" s="5" t="s">
        <v>470</v>
      </c>
    </row>
    <row r="206" spans="1:4" ht="27.75" x14ac:dyDescent="0.2">
      <c r="A206" s="5" t="s">
        <v>49</v>
      </c>
      <c r="B206" s="6" t="s">
        <v>471</v>
      </c>
      <c r="C206" s="3">
        <v>-366.06099999999998</v>
      </c>
      <c r="D206" s="3">
        <v>595.24900000000002</v>
      </c>
    </row>
    <row r="207" spans="1:4" x14ac:dyDescent="0.2">
      <c r="A207" s="5" t="s">
        <v>50</v>
      </c>
      <c r="B207" s="6" t="s">
        <v>472</v>
      </c>
      <c r="C207" s="9">
        <v>5.7729999999999997</v>
      </c>
      <c r="D207" s="9">
        <v>214.90600000000001</v>
      </c>
    </row>
    <row r="208" spans="1:4" x14ac:dyDescent="0.2">
      <c r="A208" s="5" t="s">
        <v>473</v>
      </c>
      <c r="B208" s="6" t="s">
        <v>474</v>
      </c>
      <c r="C208" s="13"/>
      <c r="D208" s="13"/>
    </row>
    <row r="209" spans="1:4" x14ac:dyDescent="0.2">
      <c r="A209" s="5" t="s">
        <v>475</v>
      </c>
      <c r="B209" s="6" t="s">
        <v>476</v>
      </c>
    </row>
    <row r="210" spans="1:4" ht="27.75" x14ac:dyDescent="0.2">
      <c r="A210" s="5" t="s">
        <v>51</v>
      </c>
      <c r="B210" s="6" t="s">
        <v>477</v>
      </c>
      <c r="C210" s="3">
        <v>-67.578999999999994</v>
      </c>
      <c r="D210" s="3">
        <v>138.982</v>
      </c>
    </row>
    <row r="211" spans="1:4" ht="27.75" x14ac:dyDescent="0.2">
      <c r="A211" s="5" t="s">
        <v>52</v>
      </c>
      <c r="B211" s="6" t="s">
        <v>478</v>
      </c>
      <c r="C211" s="9">
        <v>-16.757000000000001</v>
      </c>
      <c r="D211" s="9">
        <v>27.649000000000001</v>
      </c>
    </row>
    <row r="212" spans="1:4" ht="27.75" x14ac:dyDescent="0.2">
      <c r="A212" s="5" t="s">
        <v>479</v>
      </c>
      <c r="B212" s="6" t="s">
        <v>480</v>
      </c>
      <c r="C212" s="13"/>
      <c r="D212" s="13"/>
    </row>
    <row r="213" spans="1:4" ht="27.75" x14ac:dyDescent="0.2">
      <c r="A213" s="5" t="s">
        <v>481</v>
      </c>
      <c r="B213" s="6" t="s">
        <v>482</v>
      </c>
    </row>
    <row r="214" spans="1:4" x14ac:dyDescent="0.2">
      <c r="A214" s="5" t="s">
        <v>89</v>
      </c>
      <c r="B214" s="5" t="s">
        <v>90</v>
      </c>
    </row>
    <row r="215" spans="1:4" ht="27.75" x14ac:dyDescent="0.2">
      <c r="A215" s="5" t="s">
        <v>53</v>
      </c>
      <c r="B215" s="6" t="s">
        <v>483</v>
      </c>
      <c r="C215" s="3">
        <v>-131.35</v>
      </c>
      <c r="D215" s="3">
        <v>230.53299999999999</v>
      </c>
    </row>
    <row r="216" spans="1:4" ht="27.75" x14ac:dyDescent="0.2">
      <c r="A216" s="5" t="s">
        <v>54</v>
      </c>
      <c r="B216" s="6" t="s">
        <v>484</v>
      </c>
      <c r="C216" s="9">
        <v>-11.553000000000001</v>
      </c>
      <c r="D216" s="9">
        <v>43.058</v>
      </c>
    </row>
    <row r="217" spans="1:4" ht="27.75" x14ac:dyDescent="0.2">
      <c r="A217" s="5" t="s">
        <v>485</v>
      </c>
      <c r="B217" s="6" t="s">
        <v>486</v>
      </c>
      <c r="C217" s="13"/>
      <c r="D217" s="13"/>
    </row>
    <row r="218" spans="1:4" ht="27.75" x14ac:dyDescent="0.2">
      <c r="A218" s="5" t="s">
        <v>487</v>
      </c>
      <c r="B218" s="6" t="s">
        <v>488</v>
      </c>
    </row>
    <row r="219" spans="1:4" ht="27.75" x14ac:dyDescent="0.2">
      <c r="A219" s="5" t="s">
        <v>55</v>
      </c>
      <c r="B219" s="6" t="s">
        <v>489</v>
      </c>
      <c r="C219" s="3">
        <v>-14.523999999999999</v>
      </c>
      <c r="D219" s="3">
        <v>40.329000000000001</v>
      </c>
    </row>
    <row r="220" spans="1:4" ht="27.75" x14ac:dyDescent="0.2">
      <c r="A220" s="5" t="s">
        <v>56</v>
      </c>
      <c r="B220" s="6" t="s">
        <v>490</v>
      </c>
      <c r="C220" s="9">
        <v>-14.452999999999999</v>
      </c>
      <c r="D220" s="9">
        <v>43.97</v>
      </c>
    </row>
    <row r="221" spans="1:4" ht="27.75" x14ac:dyDescent="0.2">
      <c r="A221" s="5" t="s">
        <v>57</v>
      </c>
      <c r="B221" s="6" t="s">
        <v>491</v>
      </c>
      <c r="C221" s="9">
        <v>-2.3690000000000002</v>
      </c>
      <c r="D221" s="9">
        <v>13.891999999999999</v>
      </c>
    </row>
    <row r="222" spans="1:4" ht="27.75" x14ac:dyDescent="0.2">
      <c r="A222" s="5" t="s">
        <v>58</v>
      </c>
      <c r="B222" s="6" t="s">
        <v>492</v>
      </c>
      <c r="C222" s="9">
        <v>-2.5150000000000001</v>
      </c>
      <c r="D222" s="9">
        <v>16.015999999999998</v>
      </c>
    </row>
    <row r="223" spans="1:4" x14ac:dyDescent="0.2">
      <c r="A223" s="5" t="s">
        <v>493</v>
      </c>
      <c r="B223" s="6" t="s">
        <v>494</v>
      </c>
      <c r="C223" s="13"/>
      <c r="D223" s="13"/>
    </row>
    <row r="224" spans="1:4" x14ac:dyDescent="0.2">
      <c r="A224" s="5" t="s">
        <v>495</v>
      </c>
      <c r="B224" s="6" t="s">
        <v>496</v>
      </c>
    </row>
    <row r="225" spans="1:2" x14ac:dyDescent="0.2">
      <c r="A225" s="5" t="s">
        <v>497</v>
      </c>
      <c r="B225" s="6" t="s">
        <v>498</v>
      </c>
    </row>
    <row r="226" spans="1:2" x14ac:dyDescent="0.2">
      <c r="A226" s="5" t="s">
        <v>499</v>
      </c>
      <c r="B226" s="6" t="s">
        <v>500</v>
      </c>
    </row>
    <row r="227" spans="1:2" x14ac:dyDescent="0.2">
      <c r="A227" s="5" t="s">
        <v>501</v>
      </c>
      <c r="B227" s="6" t="s">
        <v>502</v>
      </c>
    </row>
    <row r="228" spans="1:2" x14ac:dyDescent="0.2">
      <c r="A228" s="5" t="s">
        <v>503</v>
      </c>
      <c r="B228" s="6" t="s">
        <v>504</v>
      </c>
    </row>
    <row r="229" spans="1:2" x14ac:dyDescent="0.2">
      <c r="A229" s="5" t="s">
        <v>505</v>
      </c>
      <c r="B229" s="6" t="s">
        <v>506</v>
      </c>
    </row>
    <row r="230" spans="1:2" x14ac:dyDescent="0.2">
      <c r="A230" s="5" t="s">
        <v>507</v>
      </c>
      <c r="B230" s="6" t="s">
        <v>508</v>
      </c>
    </row>
    <row r="231" spans="1:2" x14ac:dyDescent="0.2">
      <c r="A231" s="5" t="s">
        <v>509</v>
      </c>
      <c r="B231" s="6" t="s">
        <v>510</v>
      </c>
    </row>
    <row r="232" spans="1:2" x14ac:dyDescent="0.2">
      <c r="A232" s="5" t="s">
        <v>511</v>
      </c>
      <c r="B232" s="6" t="s">
        <v>512</v>
      </c>
    </row>
    <row r="233" spans="1:2" x14ac:dyDescent="0.2">
      <c r="A233" s="5" t="s">
        <v>513</v>
      </c>
      <c r="B233" s="6" t="s">
        <v>514</v>
      </c>
    </row>
    <row r="234" spans="1:2" x14ac:dyDescent="0.2">
      <c r="A234" s="5" t="s">
        <v>515</v>
      </c>
      <c r="B234" s="6" t="s">
        <v>516</v>
      </c>
    </row>
    <row r="235" spans="1:2" ht="27.75" x14ac:dyDescent="0.2">
      <c r="A235" s="5" t="s">
        <v>517</v>
      </c>
      <c r="B235" s="6" t="s">
        <v>518</v>
      </c>
    </row>
    <row r="236" spans="1:2" ht="27.75" x14ac:dyDescent="0.2">
      <c r="A236" s="5" t="s">
        <v>519</v>
      </c>
      <c r="B236" s="6" t="s">
        <v>520</v>
      </c>
    </row>
    <row r="237" spans="1:2" ht="27.75" x14ac:dyDescent="0.2">
      <c r="A237" s="5" t="s">
        <v>521</v>
      </c>
      <c r="B237" s="6" t="s">
        <v>522</v>
      </c>
    </row>
    <row r="238" spans="1:2" ht="27.75" x14ac:dyDescent="0.2">
      <c r="A238" s="5" t="s">
        <v>523</v>
      </c>
      <c r="B238" s="6" t="s">
        <v>524</v>
      </c>
    </row>
    <row r="239" spans="1:2" ht="27.75" x14ac:dyDescent="0.2">
      <c r="A239" s="5" t="s">
        <v>525</v>
      </c>
      <c r="B239" s="6" t="s">
        <v>526</v>
      </c>
    </row>
    <row r="240" spans="1:2" x14ac:dyDescent="0.2">
      <c r="A240" s="5" t="s">
        <v>527</v>
      </c>
      <c r="B240" s="6" t="s">
        <v>528</v>
      </c>
    </row>
    <row r="241" spans="1:2" x14ac:dyDescent="0.2">
      <c r="A241" s="5" t="s">
        <v>91</v>
      </c>
      <c r="B241" s="5" t="s">
        <v>92</v>
      </c>
    </row>
    <row r="242" spans="1:2" ht="27.75" x14ac:dyDescent="0.2">
      <c r="A242" s="5" t="s">
        <v>529</v>
      </c>
      <c r="B242" s="6" t="s">
        <v>530</v>
      </c>
    </row>
    <row r="243" spans="1:2" ht="27.75" x14ac:dyDescent="0.2">
      <c r="A243" s="5" t="s">
        <v>531</v>
      </c>
      <c r="B243" s="6" t="s">
        <v>532</v>
      </c>
    </row>
    <row r="244" spans="1:2" ht="27.75" x14ac:dyDescent="0.2">
      <c r="A244" s="5" t="s">
        <v>533</v>
      </c>
      <c r="B244" s="6" t="s">
        <v>534</v>
      </c>
    </row>
    <row r="245" spans="1:2" x14ac:dyDescent="0.2">
      <c r="A245" s="5" t="s">
        <v>535</v>
      </c>
      <c r="B245" s="6" t="s">
        <v>536</v>
      </c>
    </row>
    <row r="246" spans="1:2" x14ac:dyDescent="0.2">
      <c r="A246" s="5" t="s">
        <v>537</v>
      </c>
      <c r="B246" s="6" t="s">
        <v>538</v>
      </c>
    </row>
    <row r="247" spans="1:2" x14ac:dyDescent="0.2">
      <c r="A247" s="5" t="s">
        <v>539</v>
      </c>
      <c r="B247" s="6" t="s">
        <v>493</v>
      </c>
    </row>
    <row r="248" spans="1:2" x14ac:dyDescent="0.2">
      <c r="A248" s="5" t="s">
        <v>540</v>
      </c>
      <c r="B248" s="6" t="s">
        <v>541</v>
      </c>
    </row>
    <row r="249" spans="1:2" x14ac:dyDescent="0.2">
      <c r="A249" s="5" t="s">
        <v>542</v>
      </c>
      <c r="B249" s="6" t="s">
        <v>519</v>
      </c>
    </row>
    <row r="250" spans="1:2" x14ac:dyDescent="0.2">
      <c r="A250" s="5" t="s">
        <v>543</v>
      </c>
      <c r="B250" s="6" t="s">
        <v>115</v>
      </c>
    </row>
    <row r="251" spans="1:2" x14ac:dyDescent="0.2">
      <c r="A251" s="5" t="s">
        <v>544</v>
      </c>
      <c r="B251" s="6" t="s">
        <v>545</v>
      </c>
    </row>
    <row r="252" spans="1:2" x14ac:dyDescent="0.2">
      <c r="A252" s="5" t="s">
        <v>546</v>
      </c>
      <c r="B252" s="6" t="s">
        <v>547</v>
      </c>
    </row>
    <row r="253" spans="1:2" x14ac:dyDescent="0.2">
      <c r="A253" s="5" t="s">
        <v>548</v>
      </c>
      <c r="B253" s="6" t="s">
        <v>549</v>
      </c>
    </row>
    <row r="254" spans="1:2" x14ac:dyDescent="0.2">
      <c r="A254" s="5" t="s">
        <v>550</v>
      </c>
      <c r="B254" s="6" t="s">
        <v>523</v>
      </c>
    </row>
    <row r="255" spans="1:2" x14ac:dyDescent="0.2">
      <c r="A255" s="5" t="s">
        <v>551</v>
      </c>
      <c r="B255" s="6" t="s">
        <v>552</v>
      </c>
    </row>
    <row r="256" spans="1:2" x14ac:dyDescent="0.2">
      <c r="A256" s="5" t="s">
        <v>553</v>
      </c>
      <c r="B256" s="6" t="s">
        <v>554</v>
      </c>
    </row>
    <row r="257" spans="1:4" x14ac:dyDescent="0.2">
      <c r="A257" s="5" t="s">
        <v>555</v>
      </c>
      <c r="B257" s="6" t="s">
        <v>556</v>
      </c>
    </row>
    <row r="258" spans="1:4" ht="27.75" x14ac:dyDescent="0.2">
      <c r="A258" s="5" t="s">
        <v>557</v>
      </c>
      <c r="B258" s="6" t="s">
        <v>558</v>
      </c>
    </row>
    <row r="259" spans="1:4" x14ac:dyDescent="0.2">
      <c r="A259" s="5" t="s">
        <v>559</v>
      </c>
      <c r="B259" s="6" t="s">
        <v>560</v>
      </c>
    </row>
    <row r="260" spans="1:4" ht="27.75" x14ac:dyDescent="0.2">
      <c r="A260" s="5" t="s">
        <v>59</v>
      </c>
      <c r="B260" s="6" t="s">
        <v>561</v>
      </c>
      <c r="C260" s="3">
        <v>124.741</v>
      </c>
      <c r="D260" s="3">
        <v>610.52</v>
      </c>
    </row>
    <row r="261" spans="1:4" ht="27.75" x14ac:dyDescent="0.2">
      <c r="A261" s="5" t="s">
        <v>60</v>
      </c>
      <c r="B261" s="6" t="s">
        <v>562</v>
      </c>
      <c r="C261" s="9">
        <v>9.9770000000000003</v>
      </c>
      <c r="D261" s="9">
        <v>141.24799999999999</v>
      </c>
    </row>
    <row r="262" spans="1:4" ht="27.75" x14ac:dyDescent="0.2">
      <c r="A262" s="5" t="s">
        <v>563</v>
      </c>
      <c r="B262" s="6" t="s">
        <v>564</v>
      </c>
      <c r="C262" s="13"/>
      <c r="D262" s="13"/>
    </row>
    <row r="263" spans="1:4" ht="27.75" x14ac:dyDescent="0.2">
      <c r="A263" s="5" t="s">
        <v>565</v>
      </c>
      <c r="B263" s="6" t="s">
        <v>566</v>
      </c>
    </row>
    <row r="264" spans="1:4" ht="27.75" x14ac:dyDescent="0.2">
      <c r="A264" s="5" t="s">
        <v>61</v>
      </c>
      <c r="B264" s="6" t="s">
        <v>567</v>
      </c>
      <c r="C264" s="3">
        <v>-23.167999999999999</v>
      </c>
      <c r="D264" s="3">
        <v>169.92</v>
      </c>
    </row>
    <row r="265" spans="1:4" ht="27.75" x14ac:dyDescent="0.2">
      <c r="A265" s="5" t="s">
        <v>62</v>
      </c>
      <c r="B265" s="6" t="s">
        <v>568</v>
      </c>
      <c r="C265" s="9">
        <v>27.951000000000001</v>
      </c>
      <c r="D265" s="9">
        <v>162.661</v>
      </c>
    </row>
    <row r="266" spans="1:4" ht="27.75" x14ac:dyDescent="0.2">
      <c r="A266" s="5" t="s">
        <v>63</v>
      </c>
      <c r="B266" s="6" t="s">
        <v>569</v>
      </c>
      <c r="C266" s="9">
        <v>-68.994</v>
      </c>
      <c r="D266" s="9">
        <v>321.774</v>
      </c>
    </row>
    <row r="267" spans="1:4" ht="27.75" x14ac:dyDescent="0.2">
      <c r="A267" s="5" t="s">
        <v>64</v>
      </c>
      <c r="B267" s="6" t="s">
        <v>570</v>
      </c>
      <c r="C267" s="9">
        <v>-9.67</v>
      </c>
      <c r="D267" s="9">
        <v>52.95</v>
      </c>
    </row>
    <row r="268" spans="1:4" x14ac:dyDescent="0.2">
      <c r="A268" s="5" t="s">
        <v>93</v>
      </c>
      <c r="B268" s="5" t="s">
        <v>94</v>
      </c>
      <c r="C268" s="13"/>
      <c r="D268" s="13"/>
    </row>
    <row r="269" spans="1:4" ht="27.75" x14ac:dyDescent="0.2">
      <c r="A269" s="5" t="s">
        <v>571</v>
      </c>
      <c r="B269" s="6" t="s">
        <v>572</v>
      </c>
    </row>
    <row r="270" spans="1:4" ht="27.75" x14ac:dyDescent="0.2">
      <c r="A270" s="5" t="s">
        <v>573</v>
      </c>
      <c r="B270" s="6" t="s">
        <v>574</v>
      </c>
    </row>
    <row r="271" spans="1:4" x14ac:dyDescent="0.2">
      <c r="A271" s="5" t="s">
        <v>575</v>
      </c>
      <c r="B271" s="6" t="s">
        <v>576</v>
      </c>
    </row>
    <row r="272" spans="1:4" ht="27.75" x14ac:dyDescent="0.2">
      <c r="A272" s="5" t="s">
        <v>577</v>
      </c>
      <c r="B272" s="6" t="s">
        <v>578</v>
      </c>
    </row>
    <row r="273" spans="1:4" x14ac:dyDescent="0.2">
      <c r="A273" s="5" t="s">
        <v>579</v>
      </c>
      <c r="B273" s="6" t="s">
        <v>580</v>
      </c>
    </row>
    <row r="274" spans="1:4" x14ac:dyDescent="0.2">
      <c r="A274" s="5" t="s">
        <v>65</v>
      </c>
      <c r="B274" s="6" t="s">
        <v>581</v>
      </c>
      <c r="C274" s="3">
        <v>5.1999999999999998E-2</v>
      </c>
      <c r="D274" s="3">
        <v>2.2970000000000002</v>
      </c>
    </row>
    <row r="275" spans="1:4" x14ac:dyDescent="0.2">
      <c r="A275" s="5" t="s">
        <v>582</v>
      </c>
      <c r="B275" s="6" t="s">
        <v>583</v>
      </c>
      <c r="C275" s="13"/>
      <c r="D275" s="13"/>
    </row>
    <row r="276" spans="1:4" x14ac:dyDescent="0.2">
      <c r="A276" s="5" t="s">
        <v>584</v>
      </c>
      <c r="B276" s="6" t="s">
        <v>585</v>
      </c>
    </row>
    <row r="277" spans="1:4" x14ac:dyDescent="0.2">
      <c r="A277" s="5" t="s">
        <v>586</v>
      </c>
      <c r="B277" s="6" t="s">
        <v>587</v>
      </c>
    </row>
    <row r="278" spans="1:4" x14ac:dyDescent="0.2">
      <c r="A278" s="5" t="s">
        <v>66</v>
      </c>
      <c r="B278" s="6" t="s">
        <v>588</v>
      </c>
      <c r="C278" s="3">
        <v>-28.599</v>
      </c>
      <c r="D278" s="3">
        <v>244.62700000000001</v>
      </c>
    </row>
    <row r="279" spans="1:4" ht="27.75" x14ac:dyDescent="0.2">
      <c r="A279" s="5" t="s">
        <v>67</v>
      </c>
      <c r="B279" s="6" t="s">
        <v>589</v>
      </c>
      <c r="C279" s="9">
        <v>-7.3140000000000001</v>
      </c>
      <c r="D279" s="9">
        <v>47.591999999999999</v>
      </c>
    </row>
    <row r="280" spans="1:4" x14ac:dyDescent="0.2">
      <c r="A280" s="5" t="s">
        <v>68</v>
      </c>
      <c r="B280" s="6" t="s">
        <v>590</v>
      </c>
      <c r="C280" s="9">
        <v>1.294</v>
      </c>
      <c r="D280" s="9">
        <v>14.898</v>
      </c>
    </row>
    <row r="281" spans="1:4" ht="41.25" x14ac:dyDescent="0.2">
      <c r="A281" s="5" t="s">
        <v>591</v>
      </c>
      <c r="B281" s="6" t="s">
        <v>592</v>
      </c>
      <c r="C281" s="13"/>
      <c r="D281" s="13"/>
    </row>
    <row r="282" spans="1:4" x14ac:dyDescent="0.2">
      <c r="A282" s="5" t="s">
        <v>69</v>
      </c>
      <c r="B282" s="6" t="s">
        <v>593</v>
      </c>
      <c r="C282" s="3">
        <v>1.1419999999999999</v>
      </c>
      <c r="D282" s="3">
        <v>24.591999999999999</v>
      </c>
    </row>
    <row r="283" spans="1:4" x14ac:dyDescent="0.2">
      <c r="A283" s="5" t="s">
        <v>70</v>
      </c>
      <c r="B283" s="6" t="s">
        <v>594</v>
      </c>
      <c r="C283" s="9">
        <v>16.908999999999999</v>
      </c>
      <c r="D283" s="9">
        <v>88.793000000000006</v>
      </c>
    </row>
    <row r="284" spans="1:4" x14ac:dyDescent="0.2">
      <c r="A284" s="5" t="s">
        <v>71</v>
      </c>
      <c r="B284" s="6" t="s">
        <v>595</v>
      </c>
      <c r="C284" s="9">
        <v>3.2069999999999999</v>
      </c>
      <c r="D284" s="9">
        <v>55.752000000000002</v>
      </c>
    </row>
    <row r="285" spans="1:4" ht="27.75" x14ac:dyDescent="0.2">
      <c r="A285" s="5" t="s">
        <v>72</v>
      </c>
      <c r="B285" s="6" t="s">
        <v>596</v>
      </c>
      <c r="C285" s="9">
        <v>-1.204</v>
      </c>
      <c r="D285" s="9">
        <v>14.087</v>
      </c>
    </row>
    <row r="286" spans="1:4" x14ac:dyDescent="0.2">
      <c r="A286" s="5" t="s">
        <v>597</v>
      </c>
      <c r="B286" s="6" t="s">
        <v>598</v>
      </c>
      <c r="C286" s="13"/>
      <c r="D286" s="13"/>
    </row>
    <row r="287" spans="1:4" ht="41.25" x14ac:dyDescent="0.2">
      <c r="A287" s="5" t="s">
        <v>599</v>
      </c>
      <c r="B287" s="6" t="s">
        <v>600</v>
      </c>
    </row>
    <row r="288" spans="1:4" x14ac:dyDescent="0.2">
      <c r="A288" s="5" t="s">
        <v>601</v>
      </c>
      <c r="B288" s="6" t="s">
        <v>602</v>
      </c>
    </row>
    <row r="289" spans="1:21" x14ac:dyDescent="0.2">
      <c r="A289" s="5" t="s">
        <v>603</v>
      </c>
      <c r="B289" s="6" t="s">
        <v>604</v>
      </c>
    </row>
    <row r="290" spans="1:21" x14ac:dyDescent="0.2">
      <c r="A290" s="5" t="s">
        <v>73</v>
      </c>
      <c r="B290" s="6" t="s">
        <v>605</v>
      </c>
      <c r="C290" s="3">
        <v>14.579000000000001</v>
      </c>
      <c r="D290" s="3">
        <v>252.43799999999999</v>
      </c>
    </row>
    <row r="291" spans="1:21" ht="15.75" thickBot="1" x14ac:dyDescent="0.25">
      <c r="A291" s="5" t="s">
        <v>606</v>
      </c>
      <c r="B291" s="6" t="s">
        <v>607</v>
      </c>
      <c r="C291" s="14"/>
      <c r="D291" s="14"/>
    </row>
    <row r="292" spans="1:21" x14ac:dyDescent="0.2">
      <c r="A292" t="s">
        <v>641</v>
      </c>
      <c r="B292" s="11" t="s">
        <v>642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x14ac:dyDescent="0.2">
      <c r="A293" t="s">
        <v>662</v>
      </c>
      <c r="B293" s="11" t="s">
        <v>643</v>
      </c>
    </row>
    <row r="294" spans="1:21" x14ac:dyDescent="0.2">
      <c r="A294" t="s">
        <v>663</v>
      </c>
      <c r="B294" s="11" t="s">
        <v>644</v>
      </c>
    </row>
    <row r="295" spans="1:21" x14ac:dyDescent="0.2">
      <c r="A295" s="5" t="s">
        <v>95</v>
      </c>
      <c r="B295" s="5" t="s">
        <v>96</v>
      </c>
    </row>
    <row r="296" spans="1:21" x14ac:dyDescent="0.2">
      <c r="A296" t="s">
        <v>664</v>
      </c>
      <c r="B296" s="11" t="s">
        <v>645</v>
      </c>
    </row>
    <row r="297" spans="1:21" x14ac:dyDescent="0.2">
      <c r="A297" t="s">
        <v>665</v>
      </c>
      <c r="B297" s="11" t="s">
        <v>646</v>
      </c>
    </row>
    <row r="298" spans="1:21" x14ac:dyDescent="0.2">
      <c r="A298" t="s">
        <v>666</v>
      </c>
      <c r="B298" s="11" t="s">
        <v>647</v>
      </c>
    </row>
    <row r="299" spans="1:21" x14ac:dyDescent="0.2">
      <c r="A299" t="s">
        <v>667</v>
      </c>
      <c r="B299" s="11" t="s">
        <v>648</v>
      </c>
    </row>
    <row r="300" spans="1:21" x14ac:dyDescent="0.2">
      <c r="A300" t="s">
        <v>668</v>
      </c>
      <c r="B300" s="11" t="s">
        <v>649</v>
      </c>
    </row>
    <row r="301" spans="1:21" x14ac:dyDescent="0.2">
      <c r="A301" t="s">
        <v>669</v>
      </c>
      <c r="B301" s="11" t="s">
        <v>650</v>
      </c>
    </row>
    <row r="302" spans="1:21" x14ac:dyDescent="0.2">
      <c r="A302" t="s">
        <v>670</v>
      </c>
      <c r="B302" s="11" t="s">
        <v>651</v>
      </c>
    </row>
    <row r="303" spans="1:21" x14ac:dyDescent="0.2">
      <c r="A303" t="s">
        <v>671</v>
      </c>
      <c r="B303" s="11" t="s">
        <v>652</v>
      </c>
    </row>
    <row r="304" spans="1:21" x14ac:dyDescent="0.2">
      <c r="A304" t="s">
        <v>672</v>
      </c>
      <c r="B304" s="11" t="s">
        <v>653</v>
      </c>
    </row>
    <row r="305" spans="1:2" x14ac:dyDescent="0.2">
      <c r="A305" t="s">
        <v>673</v>
      </c>
      <c r="B305" s="11" t="s">
        <v>654</v>
      </c>
    </row>
    <row r="306" spans="1:2" x14ac:dyDescent="0.2">
      <c r="A306" t="s">
        <v>674</v>
      </c>
      <c r="B306" s="11" t="s">
        <v>655</v>
      </c>
    </row>
    <row r="307" spans="1:2" x14ac:dyDescent="0.2">
      <c r="A307" t="s">
        <v>675</v>
      </c>
      <c r="B307" s="11" t="s">
        <v>656</v>
      </c>
    </row>
    <row r="308" spans="1:2" x14ac:dyDescent="0.2">
      <c r="A308" t="s">
        <v>676</v>
      </c>
      <c r="B308" s="11" t="s">
        <v>657</v>
      </c>
    </row>
    <row r="309" spans="1:2" x14ac:dyDescent="0.2">
      <c r="A309" t="s">
        <v>677</v>
      </c>
      <c r="B309" s="11" t="s">
        <v>658</v>
      </c>
    </row>
    <row r="310" spans="1:2" x14ac:dyDescent="0.2">
      <c r="A310" t="s">
        <v>678</v>
      </c>
      <c r="B310" s="11" t="s">
        <v>659</v>
      </c>
    </row>
    <row r="311" spans="1:2" x14ac:dyDescent="0.2">
      <c r="A311" t="s">
        <v>679</v>
      </c>
      <c r="B311" s="11" t="s">
        <v>660</v>
      </c>
    </row>
    <row r="312" spans="1:2" x14ac:dyDescent="0.2">
      <c r="A312" t="s">
        <v>680</v>
      </c>
      <c r="B312" s="11" t="s">
        <v>661</v>
      </c>
    </row>
    <row r="313" spans="1:2" x14ac:dyDescent="0.2">
      <c r="A313" s="5" t="s">
        <v>97</v>
      </c>
      <c r="B313" s="5" t="s">
        <v>98</v>
      </c>
    </row>
    <row r="314" spans="1:2" x14ac:dyDescent="0.2">
      <c r="A314" s="5" t="s">
        <v>99</v>
      </c>
      <c r="B314" s="5" t="s">
        <v>100</v>
      </c>
    </row>
    <row r="315" spans="1:2" x14ac:dyDescent="0.2">
      <c r="A315" s="5" t="s">
        <v>101</v>
      </c>
      <c r="B315" s="5" t="s">
        <v>102</v>
      </c>
    </row>
    <row r="316" spans="1:2" x14ac:dyDescent="0.2">
      <c r="A316" s="5" t="s">
        <v>103</v>
      </c>
      <c r="B316" s="5" t="s">
        <v>104</v>
      </c>
    </row>
    <row r="317" spans="1:2" x14ac:dyDescent="0.2">
      <c r="A317" s="5" t="s">
        <v>105</v>
      </c>
      <c r="B317" s="5" t="s">
        <v>106</v>
      </c>
    </row>
    <row r="318" spans="1:2" x14ac:dyDescent="0.2">
      <c r="A318" s="5" t="s">
        <v>107</v>
      </c>
      <c r="B318" s="5" t="s">
        <v>108</v>
      </c>
    </row>
    <row r="319" spans="1:2" x14ac:dyDescent="0.2">
      <c r="A319" s="5" t="s">
        <v>109</v>
      </c>
      <c r="B319" s="5" t="s">
        <v>110</v>
      </c>
    </row>
    <row r="320" spans="1:2" x14ac:dyDescent="0.2">
      <c r="A320" s="5" t="s">
        <v>111</v>
      </c>
      <c r="B320" s="5" t="s">
        <v>112</v>
      </c>
    </row>
    <row r="321" spans="1:4" x14ac:dyDescent="0.2">
      <c r="A321" s="5" t="s">
        <v>113</v>
      </c>
      <c r="B321" s="5" t="s">
        <v>114</v>
      </c>
    </row>
    <row r="322" spans="1:4" x14ac:dyDescent="0.2">
      <c r="A322" s="5" t="s">
        <v>115</v>
      </c>
      <c r="B322" s="5" t="s">
        <v>116</v>
      </c>
    </row>
    <row r="323" spans="1:4" x14ac:dyDescent="0.2">
      <c r="A323" s="5" t="s">
        <v>117</v>
      </c>
      <c r="B323" s="5" t="s">
        <v>118</v>
      </c>
    </row>
    <row r="324" spans="1:4" x14ac:dyDescent="0.2">
      <c r="A324" s="5" t="s">
        <v>119</v>
      </c>
      <c r="B324" s="5" t="s">
        <v>120</v>
      </c>
    </row>
    <row r="325" spans="1:4" x14ac:dyDescent="0.2">
      <c r="A325" s="5" t="s">
        <v>121</v>
      </c>
      <c r="B325" s="5" t="s">
        <v>122</v>
      </c>
    </row>
    <row r="326" spans="1:4" x14ac:dyDescent="0.2">
      <c r="A326" s="5" t="s">
        <v>123</v>
      </c>
      <c r="B326" s="5" t="s">
        <v>124</v>
      </c>
    </row>
    <row r="327" spans="1:4" x14ac:dyDescent="0.2">
      <c r="C327" s="3" t="s">
        <v>639</v>
      </c>
      <c r="D327" s="3" t="s">
        <v>640</v>
      </c>
    </row>
    <row r="328" spans="1:4" x14ac:dyDescent="0.2">
      <c r="B328" s="11"/>
    </row>
    <row r="329" spans="1:4" x14ac:dyDescent="0.2">
      <c r="B329" s="11"/>
    </row>
    <row r="330" spans="1:4" x14ac:dyDescent="0.2">
      <c r="B330" s="11"/>
    </row>
  </sheetData>
  <sortState xmlns:xlrd2="http://schemas.microsoft.com/office/spreadsheetml/2017/richdata2" ref="A1:XFD1048576">
    <sortCondition ref="A1:A10485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F300-F151-5D4C-8350-214E7F53154F}">
  <dimension ref="A1:I1424"/>
  <sheetViews>
    <sheetView topLeftCell="A307" zoomScaleNormal="150" zoomScaleSheetLayoutView="100" workbookViewId="0">
      <selection activeCell="A11" sqref="A11:XFD13"/>
    </sheetView>
  </sheetViews>
  <sheetFormatPr defaultRowHeight="15" x14ac:dyDescent="0.2"/>
  <cols>
    <col min="1" max="1" width="9.14453125" bestFit="1" customWidth="1"/>
    <col min="2" max="2" width="9.28125" bestFit="1" customWidth="1"/>
  </cols>
  <sheetData>
    <row r="1" spans="1:9" ht="27.75" x14ac:dyDescent="0.2">
      <c r="A1" s="1" t="s">
        <v>608</v>
      </c>
      <c r="B1" s="1" t="s">
        <v>609</v>
      </c>
      <c r="C1" s="1" t="s">
        <v>610</v>
      </c>
    </row>
    <row r="2" spans="1:9" x14ac:dyDescent="0.2">
      <c r="A2" s="1" t="s">
        <v>45</v>
      </c>
      <c r="B2" s="1" t="s">
        <v>46</v>
      </c>
      <c r="C2" s="1">
        <v>-0.629</v>
      </c>
      <c r="E2">
        <f>VLOOKUP(A2,Sheet2!A2:B307,2)</f>
        <v>0</v>
      </c>
      <c r="I2" t="str">
        <f>VLOOKUP(B2,Sheet2!A2:B307,2)</f>
        <v>Ulkomailla syntyneitä</v>
      </c>
    </row>
    <row r="3" spans="1:9" x14ac:dyDescent="0.2">
      <c r="A3" s="1" t="s">
        <v>45</v>
      </c>
      <c r="B3" s="1" t="s">
        <v>47</v>
      </c>
      <c r="C3" s="1">
        <v>-0.628</v>
      </c>
      <c r="E3">
        <f>VLOOKUP(A3,Sheet2!A2:B307,2)</f>
        <v>0</v>
      </c>
      <c r="I3" t="str">
        <f>VLOOKUP(B3,Sheet2!A2:B307,2)</f>
        <v>Ulkomaalaistaustaisia</v>
      </c>
    </row>
    <row r="4" spans="1:9" x14ac:dyDescent="0.2">
      <c r="A4" s="1" t="s">
        <v>45</v>
      </c>
      <c r="B4" s="1" t="s">
        <v>48</v>
      </c>
      <c r="C4" s="1">
        <v>-0.67300000000000004</v>
      </c>
      <c r="E4">
        <f>VLOOKUP(A4,Sheet2!A2:B307,2)</f>
        <v>0</v>
      </c>
      <c r="I4" t="str">
        <f>VLOOKUP(B4,Sheet2!A2:B307,2)</f>
        <v>Väestö taajamissa</v>
      </c>
    </row>
    <row r="5" spans="1:9" x14ac:dyDescent="0.2">
      <c r="A5" s="1" t="s">
        <v>45</v>
      </c>
      <c r="B5" s="1" t="s">
        <v>50</v>
      </c>
      <c r="C5" s="1">
        <v>-0.65100000000000002</v>
      </c>
      <c r="E5">
        <f>VLOOKUP(A5,Sheet2!A2:B307,2)</f>
        <v>0</v>
      </c>
      <c r="I5" t="str">
        <f>VLOOKUP(B5,Sheet2!A2:B307,2)</f>
        <v>Avopari ja lapsia, henkilöitä perheessä</v>
      </c>
    </row>
    <row r="6" spans="1:9" x14ac:dyDescent="0.2">
      <c r="A6" s="1" t="s">
        <v>45</v>
      </c>
      <c r="B6" s="1" t="s">
        <v>51</v>
      </c>
      <c r="C6" s="1">
        <v>0.93899999999999995</v>
      </c>
      <c r="E6">
        <f>VLOOKUP(A6,Sheet2!A2:B307,2)</f>
        <v>0</v>
      </c>
      <c r="I6" t="str">
        <f>VLOOKUP(B6,Sheet2!A2:B307,2)</f>
        <v>Aviopari tai rekisteröity pari ja lapsia, alle 3-v. lasten lkm perheissä</v>
      </c>
    </row>
    <row r="7" spans="1:9" x14ac:dyDescent="0.2">
      <c r="A7" s="1" t="s">
        <v>45</v>
      </c>
      <c r="B7" s="1" t="s">
        <v>52</v>
      </c>
      <c r="C7" s="1">
        <v>0.749</v>
      </c>
      <c r="E7">
        <f>VLOOKUP(A7,Sheet2!A2:B307,2)</f>
        <v>0</v>
      </c>
      <c r="I7" t="str">
        <f>VLOOKUP(B7,Sheet2!A2:B307,2)</f>
        <v>Avopari ja lapsia, alle 3-v. lasten lkm perheissä</v>
      </c>
    </row>
    <row r="8" spans="1:9" x14ac:dyDescent="0.2">
      <c r="A8" s="1" t="s">
        <v>45</v>
      </c>
      <c r="B8" s="1" t="s">
        <v>53</v>
      </c>
      <c r="C8" s="1">
        <v>0.82199999999999995</v>
      </c>
      <c r="E8">
        <f>VLOOKUP(A8,Sheet2!A2:B307,2)</f>
        <v>0</v>
      </c>
      <c r="I8" t="str">
        <f>VLOOKUP(B8,Sheet2!A2:B307,2)</f>
        <v>Aviopari tai rekisteröity pari ja lapsia, alle 7-v. lasten lkm perheissä</v>
      </c>
    </row>
    <row r="9" spans="1:9" x14ac:dyDescent="0.2">
      <c r="A9" s="1" t="s">
        <v>45</v>
      </c>
      <c r="B9" s="1" t="s">
        <v>55</v>
      </c>
      <c r="C9" s="1">
        <v>0.88</v>
      </c>
      <c r="E9">
        <f>VLOOKUP(A9,Sheet2!A2:B307,2)</f>
        <v>0</v>
      </c>
      <c r="I9" t="str">
        <f>VLOOKUP(B9,Sheet2!A2:B307,2)</f>
        <v>Avioliiton solmineet miehet, puoliso eri sukupuolta</v>
      </c>
    </row>
    <row r="10" spans="1:9" x14ac:dyDescent="0.2">
      <c r="A10" s="1" t="s">
        <v>45</v>
      </c>
      <c r="B10" s="1" t="s">
        <v>56</v>
      </c>
      <c r="C10" s="1">
        <v>0.86699999999999999</v>
      </c>
      <c r="E10">
        <f>VLOOKUP(A10,Sheet2!A2:B307,2)</f>
        <v>0</v>
      </c>
      <c r="I10" t="str">
        <f>VLOOKUP(B10,Sheet2!A2:B307,2)</f>
        <v>Avioliiton solmineet naiset, puoliso eri sukupuolta</v>
      </c>
    </row>
    <row r="11" spans="1:9" x14ac:dyDescent="0.2">
      <c r="A11" s="1" t="s">
        <v>45</v>
      </c>
      <c r="B11" s="1" t="s">
        <v>59</v>
      </c>
      <c r="C11" s="1">
        <v>-0.745</v>
      </c>
      <c r="E11">
        <f>VLOOKUP(A11,Sheet2!A2:B307,2)</f>
        <v>0</v>
      </c>
      <c r="I11" t="str">
        <f>VLOOKUP(B11,Sheet2!A2:B307,2)</f>
        <v>Pienituloisten henkilöiden lukumäärä asuntoväestössä</v>
      </c>
    </row>
    <row r="12" spans="1:9" x14ac:dyDescent="0.2">
      <c r="A12" s="1" t="s">
        <v>45</v>
      </c>
      <c r="B12" s="1" t="s">
        <v>60</v>
      </c>
      <c r="C12" s="1">
        <v>-0.60299999999999998</v>
      </c>
      <c r="E12">
        <f>VLOOKUP(A12,Sheet2!A2:B307,2)</f>
        <v>0</v>
      </c>
      <c r="I12" t="str">
        <f>VLOOKUP(B12,Sheet2!A2:B307,2)</f>
        <v>Pienituloisten lasten lukumäärä asuntoväestössä</v>
      </c>
    </row>
    <row r="13" spans="1:9" x14ac:dyDescent="0.2">
      <c r="A13" s="1" t="s">
        <v>45</v>
      </c>
      <c r="B13" s="1" t="s">
        <v>62</v>
      </c>
      <c r="C13" s="1">
        <v>-0.69099999999999995</v>
      </c>
      <c r="E13">
        <f>VLOOKUP(A13,Sheet2!A2:B307,2)</f>
        <v>0</v>
      </c>
      <c r="I13" t="str">
        <f>VLOOKUP(B13,Sheet2!A2:B307,2)</f>
        <v>Pitkittyneesti perusturvan varassa,  koko asuntoväestö</v>
      </c>
    </row>
    <row r="14" spans="1:9" x14ac:dyDescent="0.2">
      <c r="A14" s="1" t="s">
        <v>45</v>
      </c>
      <c r="B14" s="1" t="s">
        <v>70</v>
      </c>
      <c r="C14" s="1">
        <v>-0.75700000000000001</v>
      </c>
      <c r="E14">
        <f>VLOOKUP(A14,Sheet2!A2:B307,2)</f>
        <v>0</v>
      </c>
      <c r="I14" t="str">
        <f>VLOOKUP(B14,Sheet2!A2:B307,2)</f>
        <v>Huumausainerikokset yhteensä, miehet</v>
      </c>
    </row>
    <row r="15" spans="1:9" x14ac:dyDescent="0.2">
      <c r="A15" s="1" t="s">
        <v>34</v>
      </c>
      <c r="B15" s="1" t="s">
        <v>35</v>
      </c>
      <c r="C15" s="1">
        <v>0.88400000000000001</v>
      </c>
      <c r="E15" t="str">
        <f>VLOOKUP(A15,Sheet2!A2:B307,2)</f>
        <v>0-14 -vuotiaat</v>
      </c>
      <c r="I15" t="str">
        <f>VLOOKUP(B15,Sheet2!A2:B307,2)</f>
        <v>Yrittäjät</v>
      </c>
    </row>
    <row r="16" spans="1:9" x14ac:dyDescent="0.2">
      <c r="A16" s="1" t="s">
        <v>34</v>
      </c>
      <c r="B16" s="1" t="s">
        <v>36</v>
      </c>
      <c r="C16" s="1">
        <v>0.81699999999999995</v>
      </c>
      <c r="E16" t="str">
        <f>VLOOKUP(A16,Sheet2!A2:B307,2)</f>
        <v>0-14 -vuotiaat</v>
      </c>
      <c r="I16" t="str">
        <f>VLOOKUP(B16,Sheet2!A2:B307,2)</f>
        <v>Alueella olevien työpaikkojen lukumäärä</v>
      </c>
    </row>
    <row r="17" spans="1:9" x14ac:dyDescent="0.2">
      <c r="A17" s="1" t="s">
        <v>34</v>
      </c>
      <c r="B17" s="1" t="s">
        <v>37</v>
      </c>
      <c r="C17" s="1">
        <v>0.65800000000000003</v>
      </c>
      <c r="E17" t="str">
        <f>VLOOKUP(A17,Sheet2!A2:B307,2)</f>
        <v>0-14 -vuotiaat</v>
      </c>
      <c r="I17" t="str">
        <f>VLOOKUP(B17,Sheet2!A2:B307,2)</f>
        <v>Jalostuksen työpaikat</v>
      </c>
    </row>
    <row r="18" spans="1:9" x14ac:dyDescent="0.2">
      <c r="A18" s="1" t="s">
        <v>34</v>
      </c>
      <c r="B18" s="1" t="s">
        <v>38</v>
      </c>
      <c r="C18" s="1">
        <v>0.82799999999999996</v>
      </c>
      <c r="E18" t="str">
        <f>VLOOKUP(A18,Sheet2!A2:B307,2)</f>
        <v>0-14 -vuotiaat</v>
      </c>
      <c r="I18" t="str">
        <f>VLOOKUP(B18,Sheet2!A2:B307,2)</f>
        <v>Palvelujen työpaikat</v>
      </c>
    </row>
    <row r="19" spans="1:9" x14ac:dyDescent="0.2">
      <c r="A19" s="1" t="s">
        <v>34</v>
      </c>
      <c r="B19" s="1" t="s">
        <v>39</v>
      </c>
      <c r="C19" s="1">
        <v>0.60399999999999998</v>
      </c>
      <c r="E19" t="str">
        <f>VLOOKUP(A19,Sheet2!A2:B307,2)</f>
        <v>0-14 -vuotiaat</v>
      </c>
      <c r="I19" t="str">
        <f>VLOOKUP(B19,Sheet2!A2:B307,2)</f>
        <v>Jalostuksen työllinen työvoima</v>
      </c>
    </row>
    <row r="20" spans="1:9" x14ac:dyDescent="0.2">
      <c r="A20" s="1" t="s">
        <v>34</v>
      </c>
      <c r="B20" s="1" t="s">
        <v>40</v>
      </c>
      <c r="C20" s="1">
        <v>0.79300000000000004</v>
      </c>
      <c r="E20" t="str">
        <f>VLOOKUP(A20,Sheet2!A2:B307,2)</f>
        <v>0-14 -vuotiaat</v>
      </c>
      <c r="I20" t="str">
        <f>VLOOKUP(B20,Sheet2!A2:B307,2)</f>
        <v>Palvelutoimialojen työllinen työvoima</v>
      </c>
    </row>
    <row r="21" spans="1:9" x14ac:dyDescent="0.2">
      <c r="A21" s="1" t="s">
        <v>34</v>
      </c>
      <c r="B21" s="1" t="s">
        <v>41</v>
      </c>
      <c r="C21" s="1">
        <v>0.85299999999999998</v>
      </c>
      <c r="E21" t="str">
        <f>VLOOKUP(A21,Sheet2!A2:B307,2)</f>
        <v>0-14 -vuotiaat</v>
      </c>
      <c r="I21" t="str">
        <f>VLOOKUP(B21,Sheet2!A2:B307,2)</f>
        <v>1.1.1.1 Tulovero ansiotulosta valtionverotuksessa (TVL 124§ 1 mom.)</v>
      </c>
    </row>
    <row r="22" spans="1:9" x14ac:dyDescent="0.2">
      <c r="A22" s="1" t="s">
        <v>34</v>
      </c>
      <c r="B22" s="1" t="s">
        <v>42</v>
      </c>
      <c r="C22" s="1">
        <v>0.80300000000000005</v>
      </c>
      <c r="E22" t="str">
        <f>VLOOKUP(A22,Sheet2!A2:B307,2)</f>
        <v>0-14 -vuotiaat</v>
      </c>
      <c r="I22" t="str">
        <f>VLOOKUP(B22,Sheet2!A2:B307,2)</f>
        <v>1.1.1.2 Tulovero pääomatulosta valtionverotuksessa (TVL 124 § 2 mom.)</v>
      </c>
    </row>
    <row r="23" spans="1:9" x14ac:dyDescent="0.2">
      <c r="A23" s="1" t="s">
        <v>34</v>
      </c>
      <c r="B23" s="1" t="s">
        <v>43</v>
      </c>
      <c r="C23" s="1">
        <v>0.77300000000000002</v>
      </c>
      <c r="E23" t="str">
        <f>VLOOKUP(A23,Sheet2!A2:B307,2)</f>
        <v>0-14 -vuotiaat</v>
      </c>
      <c r="I23" t="str">
        <f>VLOOKUP(B23,Sheet2!A2:B307,2)</f>
        <v>1.1.2.1 Kunnallisvero kunnille</v>
      </c>
    </row>
    <row r="24" spans="1:9" x14ac:dyDescent="0.2">
      <c r="A24" s="1" t="s">
        <v>34</v>
      </c>
      <c r="B24" s="1" t="s">
        <v>46</v>
      </c>
      <c r="C24" s="1">
        <v>0.79100000000000004</v>
      </c>
      <c r="E24" t="str">
        <f>VLOOKUP(A24,Sheet2!A2:B307,2)</f>
        <v>0-14 -vuotiaat</v>
      </c>
      <c r="I24" t="str">
        <f>VLOOKUP(B24,Sheet2!A2:B307,2)</f>
        <v>Ulkomailla syntyneitä</v>
      </c>
    </row>
    <row r="25" spans="1:9" x14ac:dyDescent="0.2">
      <c r="A25" s="1" t="s">
        <v>34</v>
      </c>
      <c r="B25" s="1" t="s">
        <v>47</v>
      </c>
      <c r="C25" s="1">
        <v>0.79900000000000004</v>
      </c>
      <c r="E25" t="str">
        <f>VLOOKUP(A25,Sheet2!A2:B307,2)</f>
        <v>0-14 -vuotiaat</v>
      </c>
      <c r="I25" t="str">
        <f>VLOOKUP(B25,Sheet2!A2:B307,2)</f>
        <v>Ulkomaalaistaustaisia</v>
      </c>
    </row>
    <row r="26" spans="1:9" x14ac:dyDescent="0.2">
      <c r="A26" s="1" t="s">
        <v>34</v>
      </c>
      <c r="B26" s="1" t="s">
        <v>48</v>
      </c>
      <c r="C26" s="1">
        <v>0.83</v>
      </c>
      <c r="E26" t="str">
        <f>VLOOKUP(A26,Sheet2!A2:B307,2)</f>
        <v>0-14 -vuotiaat</v>
      </c>
      <c r="I26" t="str">
        <f>VLOOKUP(B26,Sheet2!A2:B307,2)</f>
        <v>Väestö taajamissa</v>
      </c>
    </row>
    <row r="27" spans="1:9" x14ac:dyDescent="0.2">
      <c r="A27" s="1" t="s">
        <v>34</v>
      </c>
      <c r="B27" s="1" t="s">
        <v>49</v>
      </c>
      <c r="C27" s="1">
        <v>0.77700000000000002</v>
      </c>
      <c r="E27" t="str">
        <f>VLOOKUP(A27,Sheet2!A2:B307,2)</f>
        <v>0-14 -vuotiaat</v>
      </c>
      <c r="I27" t="str">
        <f>VLOOKUP(B27,Sheet2!A2:B307,2)</f>
        <v>Aviopari tai rekisteröity pari ja lapsia, henkilöitä perheessä</v>
      </c>
    </row>
    <row r="28" spans="1:9" x14ac:dyDescent="0.2">
      <c r="A28" s="1" t="s">
        <v>34</v>
      </c>
      <c r="B28" s="1" t="s">
        <v>50</v>
      </c>
      <c r="C28" s="1">
        <v>0.78600000000000003</v>
      </c>
      <c r="E28" t="str">
        <f>VLOOKUP(A28,Sheet2!A2:B307,2)</f>
        <v>0-14 -vuotiaat</v>
      </c>
      <c r="I28" t="str">
        <f>VLOOKUP(B28,Sheet2!A2:B307,2)</f>
        <v>Avopari ja lapsia, henkilöitä perheessä</v>
      </c>
    </row>
    <row r="29" spans="1:9" x14ac:dyDescent="0.2">
      <c r="A29" s="1" t="s">
        <v>34</v>
      </c>
      <c r="B29" s="1" t="s">
        <v>54</v>
      </c>
      <c r="C29" s="1">
        <v>0.78400000000000003</v>
      </c>
      <c r="E29" t="str">
        <f>VLOOKUP(A29,Sheet2!A2:B307,2)</f>
        <v>0-14 -vuotiaat</v>
      </c>
      <c r="I29" t="str">
        <f>VLOOKUP(B29,Sheet2!A2:B307,2)</f>
        <v>Avopari ja lapsia, alle 7-v. lasten lkm perheissä</v>
      </c>
    </row>
    <row r="30" spans="1:9" x14ac:dyDescent="0.2">
      <c r="A30" s="1" t="s">
        <v>34</v>
      </c>
      <c r="B30" s="1" t="s">
        <v>55</v>
      </c>
      <c r="C30" s="1">
        <v>-0.60499999999999998</v>
      </c>
      <c r="E30" t="str">
        <f>VLOOKUP(A30,Sheet2!A2:B307,2)</f>
        <v>0-14 -vuotiaat</v>
      </c>
      <c r="I30" t="str">
        <f>VLOOKUP(B30,Sheet2!A2:B307,2)</f>
        <v>Avioliiton solmineet miehet, puoliso eri sukupuolta</v>
      </c>
    </row>
    <row r="31" spans="1:9" x14ac:dyDescent="0.2">
      <c r="A31" s="1" t="s">
        <v>34</v>
      </c>
      <c r="B31" s="1" t="s">
        <v>56</v>
      </c>
      <c r="C31" s="1">
        <v>-0.65500000000000003</v>
      </c>
      <c r="E31" t="str">
        <f>VLOOKUP(A31,Sheet2!A2:B307,2)</f>
        <v>0-14 -vuotiaat</v>
      </c>
      <c r="I31" t="str">
        <f>VLOOKUP(B31,Sheet2!A2:B307,2)</f>
        <v>Avioliiton solmineet naiset, puoliso eri sukupuolta</v>
      </c>
    </row>
    <row r="32" spans="1:9" x14ac:dyDescent="0.2">
      <c r="A32" s="1" t="s">
        <v>34</v>
      </c>
      <c r="B32" s="1" t="s">
        <v>59</v>
      </c>
      <c r="C32" s="1">
        <v>0.71499999999999997</v>
      </c>
      <c r="E32" t="str">
        <f>VLOOKUP(A32,Sheet2!A2:B307,2)</f>
        <v>0-14 -vuotiaat</v>
      </c>
      <c r="I32" t="str">
        <f>VLOOKUP(B32,Sheet2!A2:B307,2)</f>
        <v>Pienituloisten henkilöiden lukumäärä asuntoväestössä</v>
      </c>
    </row>
    <row r="33" spans="1:9" x14ac:dyDescent="0.2">
      <c r="A33" s="1" t="s">
        <v>34</v>
      </c>
      <c r="B33" s="1" t="s">
        <v>60</v>
      </c>
      <c r="C33" s="1">
        <v>0.84</v>
      </c>
      <c r="E33" t="str">
        <f>VLOOKUP(A33,Sheet2!A2:B307,2)</f>
        <v>0-14 -vuotiaat</v>
      </c>
      <c r="I33" t="str">
        <f>VLOOKUP(B33,Sheet2!A2:B307,2)</f>
        <v>Pienituloisten lasten lukumäärä asuntoväestössä</v>
      </c>
    </row>
    <row r="34" spans="1:9" x14ac:dyDescent="0.2">
      <c r="A34" s="1" t="s">
        <v>34</v>
      </c>
      <c r="B34" s="1" t="s">
        <v>62</v>
      </c>
      <c r="C34" s="1">
        <v>0.753</v>
      </c>
      <c r="E34" t="str">
        <f>VLOOKUP(A34,Sheet2!A2:B307,2)</f>
        <v>0-14 -vuotiaat</v>
      </c>
      <c r="I34" t="str">
        <f>VLOOKUP(B34,Sheet2!A2:B307,2)</f>
        <v>Pitkittyneesti perusturvan varassa,  koko asuntoväestö</v>
      </c>
    </row>
    <row r="35" spans="1:9" x14ac:dyDescent="0.2">
      <c r="A35" s="1" t="s">
        <v>34</v>
      </c>
      <c r="B35" s="1" t="s">
        <v>63</v>
      </c>
      <c r="C35" s="1">
        <v>0.69399999999999995</v>
      </c>
      <c r="E35" t="str">
        <f>VLOOKUP(A35,Sheet2!A2:B307,2)</f>
        <v>0-14 -vuotiaat</v>
      </c>
      <c r="I35" t="str">
        <f>VLOOKUP(B35,Sheet2!A2:B307,2)</f>
        <v>Perusturvan osuus yli puolet tuloista, koko asuntoväestö</v>
      </c>
    </row>
    <row r="36" spans="1:9" x14ac:dyDescent="0.2">
      <c r="A36" s="1" t="s">
        <v>34</v>
      </c>
      <c r="B36" s="1" t="s">
        <v>70</v>
      </c>
      <c r="C36" s="1">
        <v>0.68600000000000005</v>
      </c>
      <c r="E36" t="str">
        <f>VLOOKUP(A36,Sheet2!A2:B307,2)</f>
        <v>0-14 -vuotiaat</v>
      </c>
      <c r="I36" t="str">
        <f>VLOOKUP(B36,Sheet2!A2:B307,2)</f>
        <v>Huumausainerikokset yhteensä, miehet</v>
      </c>
    </row>
    <row r="37" spans="1:9" x14ac:dyDescent="0.2">
      <c r="A37" s="1" t="s">
        <v>34</v>
      </c>
      <c r="B37" s="1" t="s">
        <v>72</v>
      </c>
      <c r="C37" s="1">
        <v>-0.60299999999999998</v>
      </c>
      <c r="E37" t="str">
        <f>VLOOKUP(A37,Sheet2!A2:B307,2)</f>
        <v>0-14 -vuotiaat</v>
      </c>
      <c r="I37" t="str">
        <f>VLOOKUP(B37,Sheet2!A2:B307,2)</f>
        <v>B Henkeen ja terveyteen kohdistuneet rikokset, naiset</v>
      </c>
    </row>
    <row r="38" spans="1:9" x14ac:dyDescent="0.2">
      <c r="A38" s="1" t="s">
        <v>41</v>
      </c>
      <c r="B38" s="1" t="s">
        <v>42</v>
      </c>
      <c r="C38" s="1">
        <v>0.74199999999999999</v>
      </c>
      <c r="E38" t="str">
        <f>VLOOKUP(A38,Sheet2!A2:B307,2)</f>
        <v>1.1.1.1 Tulovero ansiotulosta valtionverotuksessa (TVL 124§ 1 mom.)</v>
      </c>
      <c r="I38" t="str">
        <f>VLOOKUP(B38,Sheet2!A2:B307,2)</f>
        <v>1.1.1.2 Tulovero pääomatulosta valtionverotuksessa (TVL 124 § 2 mom.)</v>
      </c>
    </row>
    <row r="39" spans="1:9" x14ac:dyDescent="0.2">
      <c r="A39" s="1" t="s">
        <v>41</v>
      </c>
      <c r="B39" s="1" t="s">
        <v>43</v>
      </c>
      <c r="C39" s="1">
        <v>0.66100000000000003</v>
      </c>
      <c r="E39" t="str">
        <f>VLOOKUP(A39,Sheet2!A2:B307,2)</f>
        <v>1.1.1.1 Tulovero ansiotulosta valtionverotuksessa (TVL 124§ 1 mom.)</v>
      </c>
      <c r="I39" t="str">
        <f>VLOOKUP(B39,Sheet2!A2:B307,2)</f>
        <v>1.1.2.1 Kunnallisvero kunnille</v>
      </c>
    </row>
    <row r="40" spans="1:9" x14ac:dyDescent="0.2">
      <c r="A40" s="1" t="s">
        <v>41</v>
      </c>
      <c r="B40" s="1" t="s">
        <v>46</v>
      </c>
      <c r="C40" s="1">
        <v>0.63200000000000001</v>
      </c>
      <c r="E40" t="str">
        <f>VLOOKUP(A40,Sheet2!A2:B307,2)</f>
        <v>1.1.1.1 Tulovero ansiotulosta valtionverotuksessa (TVL 124§ 1 mom.)</v>
      </c>
      <c r="I40" t="str">
        <f>VLOOKUP(B40,Sheet2!A2:B307,2)</f>
        <v>Ulkomailla syntyneitä</v>
      </c>
    </row>
    <row r="41" spans="1:9" x14ac:dyDescent="0.2">
      <c r="A41" s="1" t="s">
        <v>41</v>
      </c>
      <c r="B41" s="1" t="s">
        <v>47</v>
      </c>
      <c r="C41" s="1">
        <v>0.64400000000000002</v>
      </c>
      <c r="E41" t="str">
        <f>VLOOKUP(A41,Sheet2!A2:B307,2)</f>
        <v>1.1.1.1 Tulovero ansiotulosta valtionverotuksessa (TVL 124§ 1 mom.)</v>
      </c>
      <c r="I41" t="str">
        <f>VLOOKUP(B41,Sheet2!A2:B307,2)</f>
        <v>Ulkomaalaistaustaisia</v>
      </c>
    </row>
    <row r="42" spans="1:9" x14ac:dyDescent="0.2">
      <c r="A42" s="1" t="s">
        <v>41</v>
      </c>
      <c r="B42" s="1" t="s">
        <v>48</v>
      </c>
      <c r="C42" s="1">
        <v>0.65300000000000002</v>
      </c>
      <c r="E42" t="str">
        <f>VLOOKUP(A42,Sheet2!A2:B307,2)</f>
        <v>1.1.1.1 Tulovero ansiotulosta valtionverotuksessa (TVL 124§ 1 mom.)</v>
      </c>
      <c r="I42" t="str">
        <f>VLOOKUP(B42,Sheet2!A2:B307,2)</f>
        <v>Väestö taajamissa</v>
      </c>
    </row>
    <row r="43" spans="1:9" x14ac:dyDescent="0.2">
      <c r="A43" s="1" t="s">
        <v>41</v>
      </c>
      <c r="B43" s="1" t="s">
        <v>49</v>
      </c>
      <c r="C43" s="1">
        <v>0.74199999999999999</v>
      </c>
      <c r="E43" t="str">
        <f>VLOOKUP(A43,Sheet2!A2:B307,2)</f>
        <v>1.1.1.1 Tulovero ansiotulosta valtionverotuksessa (TVL 124§ 1 mom.)</v>
      </c>
      <c r="I43" t="str">
        <f>VLOOKUP(B43,Sheet2!A2:B307,2)</f>
        <v>Aviopari tai rekisteröity pari ja lapsia, henkilöitä perheessä</v>
      </c>
    </row>
    <row r="44" spans="1:9" x14ac:dyDescent="0.2">
      <c r="A44" s="1" t="s">
        <v>41</v>
      </c>
      <c r="B44" s="1" t="s">
        <v>50</v>
      </c>
      <c r="C44" s="1">
        <v>0.73299999999999998</v>
      </c>
      <c r="E44" t="str">
        <f>VLOOKUP(A44,Sheet2!A2:B307,2)</f>
        <v>1.1.1.1 Tulovero ansiotulosta valtionverotuksessa (TVL 124§ 1 mom.)</v>
      </c>
      <c r="I44" t="str">
        <f>VLOOKUP(B44,Sheet2!A2:B307,2)</f>
        <v>Avopari ja lapsia, henkilöitä perheessä</v>
      </c>
    </row>
    <row r="45" spans="1:9" x14ac:dyDescent="0.2">
      <c r="A45" s="1" t="s">
        <v>41</v>
      </c>
      <c r="B45" s="1" t="s">
        <v>54</v>
      </c>
      <c r="C45" s="1">
        <v>0.79700000000000004</v>
      </c>
      <c r="E45" t="str">
        <f>VLOOKUP(A45,Sheet2!A2:B307,2)</f>
        <v>1.1.1.1 Tulovero ansiotulosta valtionverotuksessa (TVL 124§ 1 mom.)</v>
      </c>
      <c r="I45" t="str">
        <f>VLOOKUP(B45,Sheet2!A2:B307,2)</f>
        <v>Avopari ja lapsia, alle 7-v. lasten lkm perheissä</v>
      </c>
    </row>
    <row r="46" spans="1:9" x14ac:dyDescent="0.2">
      <c r="A46" s="1" t="s">
        <v>41</v>
      </c>
      <c r="B46" s="1" t="s">
        <v>60</v>
      </c>
      <c r="C46" s="1">
        <v>0.72599999999999998</v>
      </c>
      <c r="E46" t="str">
        <f>VLOOKUP(A46,Sheet2!A2:B307,2)</f>
        <v>1.1.1.1 Tulovero ansiotulosta valtionverotuksessa (TVL 124§ 1 mom.)</v>
      </c>
      <c r="I46" t="str">
        <f>VLOOKUP(B46,Sheet2!A2:B307,2)</f>
        <v>Pienituloisten lasten lukumäärä asuntoväestössä</v>
      </c>
    </row>
    <row r="47" spans="1:9" x14ac:dyDescent="0.2">
      <c r="A47" s="1" t="s">
        <v>41</v>
      </c>
      <c r="B47" s="1" t="s">
        <v>62</v>
      </c>
      <c r="C47" s="1">
        <v>0.69499999999999995</v>
      </c>
      <c r="E47" t="str">
        <f>VLOOKUP(A47,Sheet2!A2:B307,2)</f>
        <v>1.1.1.1 Tulovero ansiotulosta valtionverotuksessa (TVL 124§ 1 mom.)</v>
      </c>
      <c r="I47" t="str">
        <f>VLOOKUP(B47,Sheet2!A2:B307,2)</f>
        <v>Pitkittyneesti perusturvan varassa,  koko asuntoväestö</v>
      </c>
    </row>
    <row r="48" spans="1:9" x14ac:dyDescent="0.2">
      <c r="A48" s="1" t="s">
        <v>41</v>
      </c>
      <c r="B48" s="1" t="s">
        <v>66</v>
      </c>
      <c r="C48" s="1">
        <v>-0.60199999999999998</v>
      </c>
      <c r="E48" t="str">
        <f>VLOOKUP(A48,Sheet2!A2:B307,2)</f>
        <v>1.1.1.1 Tulovero ansiotulosta valtionverotuksessa (TVL 124§ 1 mom.)</v>
      </c>
      <c r="I48" t="str">
        <f>VLOOKUP(B48,Sheet2!A2:B307,2)</f>
        <v>A Omaisuusrikokset, miehet</v>
      </c>
    </row>
    <row r="49" spans="1:9" x14ac:dyDescent="0.2">
      <c r="A49" s="1" t="s">
        <v>41</v>
      </c>
      <c r="B49" s="1" t="s">
        <v>68</v>
      </c>
      <c r="C49" s="1">
        <v>0.70099999999999996</v>
      </c>
      <c r="E49" t="str">
        <f>VLOOKUP(A49,Sheet2!A2:B307,2)</f>
        <v>1.1.1.1 Tulovero ansiotulosta valtionverotuksessa (TVL 124§ 1 mom.)</v>
      </c>
      <c r="I49" t="str">
        <f>VLOOKUP(B49,Sheet2!A2:B307,2)</f>
        <v>C Seksuaalirikokset, miehet</v>
      </c>
    </row>
    <row r="50" spans="1:9" x14ac:dyDescent="0.2">
      <c r="A50" s="1" t="s">
        <v>41</v>
      </c>
      <c r="B50" s="1" t="s">
        <v>69</v>
      </c>
      <c r="C50" s="1">
        <v>0.60899999999999999</v>
      </c>
      <c r="E50" t="str">
        <f>VLOOKUP(A50,Sheet2!A2:B307,2)</f>
        <v>1.1.1.1 Tulovero ansiotulosta valtionverotuksessa (TVL 124§ 1 mom.)</v>
      </c>
      <c r="I50" t="str">
        <f>VLOOKUP(B50,Sheet2!A2:B307,2)</f>
        <v>Rattijuopumukset yhteensä, miehet</v>
      </c>
    </row>
    <row r="51" spans="1:9" x14ac:dyDescent="0.2">
      <c r="A51" s="1" t="s">
        <v>41</v>
      </c>
      <c r="B51" s="1" t="s">
        <v>70</v>
      </c>
      <c r="C51" s="1">
        <v>0.60899999999999999</v>
      </c>
      <c r="E51" t="str">
        <f>VLOOKUP(A51,Sheet2!A2:B307,2)</f>
        <v>1.1.1.1 Tulovero ansiotulosta valtionverotuksessa (TVL 124§ 1 mom.)</v>
      </c>
      <c r="I51" t="str">
        <f>VLOOKUP(B51,Sheet2!A2:B307,2)</f>
        <v>Huumausainerikokset yhteensä, miehet</v>
      </c>
    </row>
    <row r="52" spans="1:9" x14ac:dyDescent="0.2">
      <c r="A52" s="1" t="s">
        <v>42</v>
      </c>
      <c r="B52" s="1" t="s">
        <v>43</v>
      </c>
      <c r="C52" s="1">
        <v>0.84399999999999997</v>
      </c>
      <c r="E52" t="str">
        <f>VLOOKUP(A52,Sheet2!A2:B307,2)</f>
        <v>1.1.1.2 Tulovero pääomatulosta valtionverotuksessa (TVL 124 § 2 mom.)</v>
      </c>
      <c r="I52" t="str">
        <f>VLOOKUP(B52,Sheet2!A2:B307,2)</f>
        <v>1.1.2.1 Kunnallisvero kunnille</v>
      </c>
    </row>
    <row r="53" spans="1:9" x14ac:dyDescent="0.2">
      <c r="A53" s="1" t="s">
        <v>42</v>
      </c>
      <c r="B53" s="1" t="s">
        <v>45</v>
      </c>
      <c r="C53" s="1">
        <v>-0.64300000000000002</v>
      </c>
      <c r="E53" t="str">
        <f>VLOOKUP(A53,Sheet2!A2:B307,2)</f>
        <v>1.1.1.2 Tulovero pääomatulosta valtionverotuksessa (TVL 124 § 2 mom.)</v>
      </c>
      <c r="I53">
        <f>VLOOKUP(B53,Sheet2!A2:B307,2)</f>
        <v>0</v>
      </c>
    </row>
    <row r="54" spans="1:9" x14ac:dyDescent="0.2">
      <c r="A54" s="1" t="s">
        <v>42</v>
      </c>
      <c r="B54" s="1" t="s">
        <v>46</v>
      </c>
      <c r="C54" s="1">
        <v>0.79100000000000004</v>
      </c>
      <c r="E54" t="str">
        <f>VLOOKUP(A54,Sheet2!A2:B307,2)</f>
        <v>1.1.1.2 Tulovero pääomatulosta valtionverotuksessa (TVL 124 § 2 mom.)</v>
      </c>
      <c r="I54" t="str">
        <f>VLOOKUP(B54,Sheet2!A2:B307,2)</f>
        <v>Ulkomailla syntyneitä</v>
      </c>
    </row>
    <row r="55" spans="1:9" x14ac:dyDescent="0.2">
      <c r="A55" s="1" t="s">
        <v>42</v>
      </c>
      <c r="B55" s="1" t="s">
        <v>47</v>
      </c>
      <c r="C55" s="1">
        <v>0.80200000000000005</v>
      </c>
      <c r="E55" t="str">
        <f>VLOOKUP(A55,Sheet2!A2:B307,2)</f>
        <v>1.1.1.2 Tulovero pääomatulosta valtionverotuksessa (TVL 124 § 2 mom.)</v>
      </c>
      <c r="I55" t="str">
        <f>VLOOKUP(B55,Sheet2!A2:B307,2)</f>
        <v>Ulkomaalaistaustaisia</v>
      </c>
    </row>
    <row r="56" spans="1:9" x14ac:dyDescent="0.2">
      <c r="A56" s="1" t="s">
        <v>42</v>
      </c>
      <c r="B56" s="1" t="s">
        <v>48</v>
      </c>
      <c r="C56" s="1">
        <v>0.80600000000000005</v>
      </c>
      <c r="E56" t="str">
        <f>VLOOKUP(A56,Sheet2!A2:B307,2)</f>
        <v>1.1.1.2 Tulovero pääomatulosta valtionverotuksessa (TVL 124 § 2 mom.)</v>
      </c>
      <c r="I56" t="str">
        <f>VLOOKUP(B56,Sheet2!A2:B307,2)</f>
        <v>Väestö taajamissa</v>
      </c>
    </row>
    <row r="57" spans="1:9" x14ac:dyDescent="0.2">
      <c r="A57" s="1" t="s">
        <v>42</v>
      </c>
      <c r="B57" s="1" t="s">
        <v>50</v>
      </c>
      <c r="C57" s="1">
        <v>0.76500000000000001</v>
      </c>
      <c r="E57" t="str">
        <f>VLOOKUP(A57,Sheet2!A2:B307,2)</f>
        <v>1.1.1.2 Tulovero pääomatulosta valtionverotuksessa (TVL 124 § 2 mom.)</v>
      </c>
      <c r="I57" t="str">
        <f>VLOOKUP(B57,Sheet2!A2:B307,2)</f>
        <v>Avopari ja lapsia, henkilöitä perheessä</v>
      </c>
    </row>
    <row r="58" spans="1:9" x14ac:dyDescent="0.2">
      <c r="A58" s="1" t="s">
        <v>42</v>
      </c>
      <c r="B58" s="1" t="s">
        <v>54</v>
      </c>
      <c r="C58" s="1">
        <v>0.60099999999999998</v>
      </c>
      <c r="E58" t="str">
        <f>VLOOKUP(A58,Sheet2!A2:B307,2)</f>
        <v>1.1.1.2 Tulovero pääomatulosta valtionverotuksessa (TVL 124 § 2 mom.)</v>
      </c>
      <c r="I58" t="str">
        <f>VLOOKUP(B58,Sheet2!A2:B307,2)</f>
        <v>Avopari ja lapsia, alle 7-v. lasten lkm perheissä</v>
      </c>
    </row>
    <row r="59" spans="1:9" x14ac:dyDescent="0.2">
      <c r="A59" s="1" t="s">
        <v>42</v>
      </c>
      <c r="B59" s="1" t="s">
        <v>55</v>
      </c>
      <c r="C59" s="1">
        <v>-0.77400000000000002</v>
      </c>
      <c r="E59" t="str">
        <f>VLOOKUP(A59,Sheet2!A2:B307,2)</f>
        <v>1.1.1.2 Tulovero pääomatulosta valtionverotuksessa (TVL 124 § 2 mom.)</v>
      </c>
      <c r="I59" t="str">
        <f>VLOOKUP(B59,Sheet2!A2:B307,2)</f>
        <v>Avioliiton solmineet miehet, puoliso eri sukupuolta</v>
      </c>
    </row>
    <row r="60" spans="1:9" x14ac:dyDescent="0.2">
      <c r="A60" s="1" t="s">
        <v>42</v>
      </c>
      <c r="B60" s="1" t="s">
        <v>56</v>
      </c>
      <c r="C60" s="1">
        <v>-0.81499999999999995</v>
      </c>
      <c r="E60" t="str">
        <f>VLOOKUP(A60,Sheet2!A2:B307,2)</f>
        <v>1.1.1.2 Tulovero pääomatulosta valtionverotuksessa (TVL 124 § 2 mom.)</v>
      </c>
      <c r="I60" t="str">
        <f>VLOOKUP(B60,Sheet2!A2:B307,2)</f>
        <v>Avioliiton solmineet naiset, puoliso eri sukupuolta</v>
      </c>
    </row>
    <row r="61" spans="1:9" x14ac:dyDescent="0.2">
      <c r="A61" s="1" t="s">
        <v>42</v>
      </c>
      <c r="B61" s="1" t="s">
        <v>57</v>
      </c>
      <c r="C61" s="1">
        <v>-0.67</v>
      </c>
      <c r="E61" t="str">
        <f>VLOOKUP(A61,Sheet2!A2:B307,2)</f>
        <v>1.1.1.2 Tulovero pääomatulosta valtionverotuksessa (TVL 124 § 2 mom.)</v>
      </c>
      <c r="I61" t="str">
        <f>VLOOKUP(B61,Sheet2!A2:B307,2)</f>
        <v>Avioliitosta eronneet miehet, puoliso eri sukupuolta</v>
      </c>
    </row>
    <row r="62" spans="1:9" x14ac:dyDescent="0.2">
      <c r="A62" s="1" t="s">
        <v>42</v>
      </c>
      <c r="B62" s="1" t="s">
        <v>58</v>
      </c>
      <c r="C62" s="1">
        <v>-0.68500000000000005</v>
      </c>
      <c r="E62" t="str">
        <f>VLOOKUP(A62,Sheet2!A2:B307,2)</f>
        <v>1.1.1.2 Tulovero pääomatulosta valtionverotuksessa (TVL 124 § 2 mom.)</v>
      </c>
      <c r="I62" t="str">
        <f>VLOOKUP(B62,Sheet2!A2:B307,2)</f>
        <v>Avioliitosta eronneet naiset, puoliso eri sukupuolta</v>
      </c>
    </row>
    <row r="63" spans="1:9" x14ac:dyDescent="0.2">
      <c r="A63" s="1" t="s">
        <v>42</v>
      </c>
      <c r="B63" s="1" t="s">
        <v>59</v>
      </c>
      <c r="C63" s="1">
        <v>0.78400000000000003</v>
      </c>
      <c r="E63" t="str">
        <f>VLOOKUP(A63,Sheet2!A2:B307,2)</f>
        <v>1.1.1.2 Tulovero pääomatulosta valtionverotuksessa (TVL 124 § 2 mom.)</v>
      </c>
      <c r="I63" t="str">
        <f>VLOOKUP(B63,Sheet2!A2:B307,2)</f>
        <v>Pienituloisten henkilöiden lukumäärä asuntoväestössä</v>
      </c>
    </row>
    <row r="64" spans="1:9" x14ac:dyDescent="0.2">
      <c r="A64" s="1" t="s">
        <v>42</v>
      </c>
      <c r="B64" s="1" t="s">
        <v>60</v>
      </c>
      <c r="C64" s="1">
        <v>0.84299999999999997</v>
      </c>
      <c r="E64" t="str">
        <f>VLOOKUP(A64,Sheet2!A2:B307,2)</f>
        <v>1.1.1.2 Tulovero pääomatulosta valtionverotuksessa (TVL 124 § 2 mom.)</v>
      </c>
      <c r="I64" t="str">
        <f>VLOOKUP(B64,Sheet2!A2:B307,2)</f>
        <v>Pienituloisten lasten lukumäärä asuntoväestössä</v>
      </c>
    </row>
    <row r="65" spans="1:9" x14ac:dyDescent="0.2">
      <c r="A65" s="1" t="s">
        <v>42</v>
      </c>
      <c r="B65" s="1" t="s">
        <v>62</v>
      </c>
      <c r="C65" s="1">
        <v>0.80500000000000005</v>
      </c>
      <c r="E65" t="str">
        <f>VLOOKUP(A65,Sheet2!A2:B307,2)</f>
        <v>1.1.1.2 Tulovero pääomatulosta valtionverotuksessa (TVL 124 § 2 mom.)</v>
      </c>
      <c r="I65" t="str">
        <f>VLOOKUP(B65,Sheet2!A2:B307,2)</f>
        <v>Pitkittyneesti perusturvan varassa,  koko asuntoväestö</v>
      </c>
    </row>
    <row r="66" spans="1:9" x14ac:dyDescent="0.2">
      <c r="A66" s="1" t="s">
        <v>42</v>
      </c>
      <c r="B66" s="1" t="s">
        <v>66</v>
      </c>
      <c r="C66" s="1">
        <v>-0.60799999999999998</v>
      </c>
      <c r="E66" t="str">
        <f>VLOOKUP(A66,Sheet2!A2:B307,2)</f>
        <v>1.1.1.2 Tulovero pääomatulosta valtionverotuksessa (TVL 124 § 2 mom.)</v>
      </c>
      <c r="I66" t="str">
        <f>VLOOKUP(B66,Sheet2!A2:B307,2)</f>
        <v>A Omaisuusrikokset, miehet</v>
      </c>
    </row>
    <row r="67" spans="1:9" x14ac:dyDescent="0.2">
      <c r="A67" s="1" t="s">
        <v>42</v>
      </c>
      <c r="B67" s="1" t="s">
        <v>68</v>
      </c>
      <c r="C67" s="1">
        <v>0.60799999999999998</v>
      </c>
      <c r="E67" t="str">
        <f>VLOOKUP(A67,Sheet2!A2:B307,2)</f>
        <v>1.1.1.2 Tulovero pääomatulosta valtionverotuksessa (TVL 124 § 2 mom.)</v>
      </c>
      <c r="I67" t="str">
        <f>VLOOKUP(B67,Sheet2!A2:B307,2)</f>
        <v>C Seksuaalirikokset, miehet</v>
      </c>
    </row>
    <row r="68" spans="1:9" x14ac:dyDescent="0.2">
      <c r="A68" s="1" t="s">
        <v>42</v>
      </c>
      <c r="B68" s="1" t="s">
        <v>69</v>
      </c>
      <c r="C68" s="1">
        <v>0.63</v>
      </c>
      <c r="E68" t="str">
        <f>VLOOKUP(A68,Sheet2!A2:B307,2)</f>
        <v>1.1.1.2 Tulovero pääomatulosta valtionverotuksessa (TVL 124 § 2 mom.)</v>
      </c>
      <c r="I68" t="str">
        <f>VLOOKUP(B68,Sheet2!A2:B307,2)</f>
        <v>Rattijuopumukset yhteensä, miehet</v>
      </c>
    </row>
    <row r="69" spans="1:9" x14ac:dyDescent="0.2">
      <c r="A69" s="1" t="s">
        <v>42</v>
      </c>
      <c r="B69" s="1" t="s">
        <v>70</v>
      </c>
      <c r="C69" s="1">
        <v>0.81299999999999994</v>
      </c>
      <c r="E69" t="str">
        <f>VLOOKUP(A69,Sheet2!A2:B307,2)</f>
        <v>1.1.1.2 Tulovero pääomatulosta valtionverotuksessa (TVL 124 § 2 mom.)</v>
      </c>
      <c r="I69" t="str">
        <f>VLOOKUP(B69,Sheet2!A2:B307,2)</f>
        <v>Huumausainerikokset yhteensä, miehet</v>
      </c>
    </row>
    <row r="70" spans="1:9" x14ac:dyDescent="0.2">
      <c r="A70" s="1" t="s">
        <v>43</v>
      </c>
      <c r="B70" s="1" t="s">
        <v>45</v>
      </c>
      <c r="C70" s="1">
        <v>-0.76100000000000001</v>
      </c>
      <c r="E70" t="str">
        <f>VLOOKUP(A70,Sheet2!A2:B307,2)</f>
        <v>1.1.2.1 Kunnallisvero kunnille</v>
      </c>
      <c r="I70">
        <f>VLOOKUP(B70,Sheet2!A2:B307,2)</f>
        <v>0</v>
      </c>
    </row>
    <row r="71" spans="1:9" x14ac:dyDescent="0.2">
      <c r="A71" s="1" t="s">
        <v>43</v>
      </c>
      <c r="B71" s="1" t="s">
        <v>46</v>
      </c>
      <c r="C71" s="1">
        <v>0.95299999999999996</v>
      </c>
      <c r="E71" t="str">
        <f>VLOOKUP(A71,Sheet2!A2:B307,2)</f>
        <v>1.1.2.1 Kunnallisvero kunnille</v>
      </c>
      <c r="I71" t="str">
        <f>VLOOKUP(B71,Sheet2!A2:B307,2)</f>
        <v>Ulkomailla syntyneitä</v>
      </c>
    </row>
    <row r="72" spans="1:9" x14ac:dyDescent="0.2">
      <c r="A72" s="1" t="s">
        <v>43</v>
      </c>
      <c r="B72" s="1" t="s">
        <v>47</v>
      </c>
      <c r="C72" s="1">
        <v>0.95199999999999996</v>
      </c>
      <c r="E72" t="str">
        <f>VLOOKUP(A72,Sheet2!A2:B307,2)</f>
        <v>1.1.2.1 Kunnallisvero kunnille</v>
      </c>
      <c r="I72" t="str">
        <f>VLOOKUP(B72,Sheet2!A2:B307,2)</f>
        <v>Ulkomaalaistaustaisia</v>
      </c>
    </row>
    <row r="73" spans="1:9" x14ac:dyDescent="0.2">
      <c r="A73" s="1" t="s">
        <v>43</v>
      </c>
      <c r="B73" s="1" t="s">
        <v>48</v>
      </c>
      <c r="C73" s="1">
        <v>0.96699999999999997</v>
      </c>
      <c r="E73" t="str">
        <f>VLOOKUP(A73,Sheet2!A2:B307,2)</f>
        <v>1.1.2.1 Kunnallisvero kunnille</v>
      </c>
      <c r="I73" t="str">
        <f>VLOOKUP(B73,Sheet2!A2:B307,2)</f>
        <v>Väestö taajamissa</v>
      </c>
    </row>
    <row r="74" spans="1:9" x14ac:dyDescent="0.2">
      <c r="A74" s="1" t="s">
        <v>43</v>
      </c>
      <c r="B74" s="1" t="s">
        <v>50</v>
      </c>
      <c r="C74" s="1">
        <v>0.88700000000000001</v>
      </c>
      <c r="E74" t="str">
        <f>VLOOKUP(A74,Sheet2!A2:B307,2)</f>
        <v>1.1.2.1 Kunnallisvero kunnille</v>
      </c>
      <c r="I74" t="str">
        <f>VLOOKUP(B74,Sheet2!A2:B307,2)</f>
        <v>Avopari ja lapsia, henkilöitä perheessä</v>
      </c>
    </row>
    <row r="75" spans="1:9" x14ac:dyDescent="0.2">
      <c r="A75" s="1" t="s">
        <v>43</v>
      </c>
      <c r="B75" s="1" t="s">
        <v>51</v>
      </c>
      <c r="C75" s="1">
        <v>-0.80100000000000005</v>
      </c>
      <c r="E75" t="str">
        <f>VLOOKUP(A75,Sheet2!A2:B307,2)</f>
        <v>1.1.2.1 Kunnallisvero kunnille</v>
      </c>
      <c r="I75" t="str">
        <f>VLOOKUP(B75,Sheet2!A2:B307,2)</f>
        <v>Aviopari tai rekisteröity pari ja lapsia, alle 3-v. lasten lkm perheissä</v>
      </c>
    </row>
    <row r="76" spans="1:9" x14ac:dyDescent="0.2">
      <c r="A76" s="1" t="s">
        <v>43</v>
      </c>
      <c r="B76" s="1" t="s">
        <v>54</v>
      </c>
      <c r="C76" s="1">
        <v>0.60299999999999998</v>
      </c>
      <c r="E76" t="str">
        <f>VLOOKUP(A76,Sheet2!A2:B307,2)</f>
        <v>1.1.2.1 Kunnallisvero kunnille</v>
      </c>
      <c r="I76" t="str">
        <f>VLOOKUP(B76,Sheet2!A2:B307,2)</f>
        <v>Avopari ja lapsia, alle 7-v. lasten lkm perheissä</v>
      </c>
    </row>
    <row r="77" spans="1:9" x14ac:dyDescent="0.2">
      <c r="A77" s="1" t="s">
        <v>43</v>
      </c>
      <c r="B77" s="1" t="s">
        <v>55</v>
      </c>
      <c r="C77" s="1">
        <v>-0.89300000000000002</v>
      </c>
      <c r="E77" t="str">
        <f>VLOOKUP(A77,Sheet2!A2:B307,2)</f>
        <v>1.1.2.1 Kunnallisvero kunnille</v>
      </c>
      <c r="I77" t="str">
        <f>VLOOKUP(B77,Sheet2!A2:B307,2)</f>
        <v>Avioliiton solmineet miehet, puoliso eri sukupuolta</v>
      </c>
    </row>
    <row r="78" spans="1:9" x14ac:dyDescent="0.2">
      <c r="A78" s="1" t="s">
        <v>43</v>
      </c>
      <c r="B78" s="1" t="s">
        <v>56</v>
      </c>
      <c r="C78" s="1">
        <v>-0.89900000000000002</v>
      </c>
      <c r="E78" t="str">
        <f>VLOOKUP(A78,Sheet2!A2:B307,2)</f>
        <v>1.1.2.1 Kunnallisvero kunnille</v>
      </c>
      <c r="I78" t="str">
        <f>VLOOKUP(B78,Sheet2!A2:B307,2)</f>
        <v>Avioliiton solmineet naiset, puoliso eri sukupuolta</v>
      </c>
    </row>
    <row r="79" spans="1:9" x14ac:dyDescent="0.2">
      <c r="A79" s="1" t="s">
        <v>43</v>
      </c>
      <c r="B79" s="1" t="s">
        <v>59</v>
      </c>
      <c r="C79" s="1">
        <v>0.95399999999999996</v>
      </c>
      <c r="E79" t="str">
        <f>VLOOKUP(A79,Sheet2!A2:B307,2)</f>
        <v>1.1.2.1 Kunnallisvero kunnille</v>
      </c>
      <c r="I79" t="str">
        <f>VLOOKUP(B79,Sheet2!A2:B307,2)</f>
        <v>Pienituloisten henkilöiden lukumäärä asuntoväestössä</v>
      </c>
    </row>
    <row r="80" spans="1:9" x14ac:dyDescent="0.2">
      <c r="A80" s="1" t="s">
        <v>43</v>
      </c>
      <c r="B80" s="1" t="s">
        <v>60</v>
      </c>
      <c r="C80" s="1">
        <v>0.93</v>
      </c>
      <c r="E80" t="str">
        <f>VLOOKUP(A80,Sheet2!A2:B307,2)</f>
        <v>1.1.2.1 Kunnallisvero kunnille</v>
      </c>
      <c r="I80" t="str">
        <f>VLOOKUP(B80,Sheet2!A2:B307,2)</f>
        <v>Pienituloisten lasten lukumäärä asuntoväestössä</v>
      </c>
    </row>
    <row r="81" spans="1:9" x14ac:dyDescent="0.2">
      <c r="A81" s="1" t="s">
        <v>43</v>
      </c>
      <c r="B81" s="1" t="s">
        <v>62</v>
      </c>
      <c r="C81" s="1">
        <v>0.91500000000000004</v>
      </c>
      <c r="E81" t="str">
        <f>VLOOKUP(A81,Sheet2!A2:B307,2)</f>
        <v>1.1.2.1 Kunnallisvero kunnille</v>
      </c>
      <c r="I81" t="str">
        <f>VLOOKUP(B81,Sheet2!A2:B307,2)</f>
        <v>Pitkittyneesti perusturvan varassa,  koko asuntoväestö</v>
      </c>
    </row>
    <row r="82" spans="1:9" x14ac:dyDescent="0.2">
      <c r="A82" s="1" t="s">
        <v>43</v>
      </c>
      <c r="B82" s="1" t="s">
        <v>63</v>
      </c>
      <c r="C82" s="1">
        <v>0.64400000000000002</v>
      </c>
      <c r="E82" t="str">
        <f>VLOOKUP(A82,Sheet2!A2:B307,2)</f>
        <v>1.1.2.1 Kunnallisvero kunnille</v>
      </c>
      <c r="I82" t="str">
        <f>VLOOKUP(B82,Sheet2!A2:B307,2)</f>
        <v>Perusturvan osuus yli puolet tuloista, koko asuntoväestö</v>
      </c>
    </row>
    <row r="83" spans="1:9" x14ac:dyDescent="0.2">
      <c r="A83" s="1" t="s">
        <v>43</v>
      </c>
      <c r="B83" s="1" t="s">
        <v>68</v>
      </c>
      <c r="C83" s="1">
        <v>0.68100000000000005</v>
      </c>
      <c r="E83" t="str">
        <f>VLOOKUP(A83,Sheet2!A2:B307,2)</f>
        <v>1.1.2.1 Kunnallisvero kunnille</v>
      </c>
      <c r="I83" t="str">
        <f>VLOOKUP(B83,Sheet2!A2:B307,2)</f>
        <v>C Seksuaalirikokset, miehet</v>
      </c>
    </row>
    <row r="84" spans="1:9" x14ac:dyDescent="0.2">
      <c r="A84" s="1" t="s">
        <v>43</v>
      </c>
      <c r="B84" s="1" t="s">
        <v>70</v>
      </c>
      <c r="C84" s="1">
        <v>0.79700000000000004</v>
      </c>
      <c r="E84" t="str">
        <f>VLOOKUP(A84,Sheet2!A2:B307,2)</f>
        <v>1.1.2.1 Kunnallisvero kunnille</v>
      </c>
      <c r="I84" t="str">
        <f>VLOOKUP(B84,Sheet2!A2:B307,2)</f>
        <v>Huumausainerikokset yhteensä, miehet</v>
      </c>
    </row>
    <row r="85" spans="1:9" x14ac:dyDescent="0.2">
      <c r="A85" s="1" t="s">
        <v>2</v>
      </c>
      <c r="B85" s="1" t="s">
        <v>3</v>
      </c>
      <c r="C85" s="1">
        <v>0.71399999999999997</v>
      </c>
      <c r="E85" t="str">
        <f>VLOOKUP(A85,Sheet2!A2:B307,2)</f>
        <v>15-64 -vuotiaat</v>
      </c>
      <c r="I85" t="str">
        <f>VLOOKUP(B85,Sheet2!A2:B307,2)</f>
        <v>Yli 64-vuotiaat</v>
      </c>
    </row>
    <row r="86" spans="1:9" x14ac:dyDescent="0.2">
      <c r="A86" s="1" t="s">
        <v>2</v>
      </c>
      <c r="B86" s="1" t="s">
        <v>4</v>
      </c>
      <c r="C86" s="1">
        <v>0.82599999999999996</v>
      </c>
      <c r="E86" t="str">
        <f>VLOOKUP(A86,Sheet2!A2:B307,2)</f>
        <v>15-64 -vuotiaat</v>
      </c>
      <c r="I86" t="str">
        <f>VLOOKUP(B86,Sheet2!A2:B307,2)</f>
        <v>Alle 15- ja yli 64 -vuotiaat</v>
      </c>
    </row>
    <row r="87" spans="1:9" x14ac:dyDescent="0.2">
      <c r="A87" s="1" t="s">
        <v>2</v>
      </c>
      <c r="B87" s="1" t="s">
        <v>5</v>
      </c>
      <c r="C87" s="1">
        <v>0.90800000000000003</v>
      </c>
      <c r="E87" t="str">
        <f>VLOOKUP(A87,Sheet2!A2:B307,2)</f>
        <v>15-64 -vuotiaat</v>
      </c>
      <c r="I87" t="str">
        <f>VLOOKUP(B87,Sheet2!A2:B307,2)</f>
        <v>Ulkomaan kansalaiset</v>
      </c>
    </row>
    <row r="88" spans="1:9" x14ac:dyDescent="0.2">
      <c r="A88" s="1" t="s">
        <v>2</v>
      </c>
      <c r="B88" s="1" t="s">
        <v>10</v>
      </c>
      <c r="C88" s="1">
        <v>0.75600000000000001</v>
      </c>
      <c r="E88" t="str">
        <f>VLOOKUP(A88,Sheet2!A2:B307,2)</f>
        <v>15-64 -vuotiaat</v>
      </c>
      <c r="I88" t="str">
        <f>VLOOKUP(B88,Sheet2!A2:B307,2)</f>
        <v>Syntyneet , äiti yli 34-vuotias</v>
      </c>
    </row>
    <row r="89" spans="1:9" x14ac:dyDescent="0.2">
      <c r="A89" s="1" t="s">
        <v>2</v>
      </c>
      <c r="B89" s="1" t="s">
        <v>11</v>
      </c>
      <c r="C89" s="1">
        <v>0.78400000000000003</v>
      </c>
      <c r="E89" t="str">
        <f>VLOOKUP(A89,Sheet2!A2:B307,2)</f>
        <v>15-64 -vuotiaat</v>
      </c>
      <c r="I89" t="str">
        <f>VLOOKUP(B89,Sheet2!A2:B307,2)</f>
        <v>Maahanmuuttaneet</v>
      </c>
    </row>
    <row r="90" spans="1:9" x14ac:dyDescent="0.2">
      <c r="A90" s="1" t="s">
        <v>2</v>
      </c>
      <c r="B90" s="1" t="s">
        <v>13</v>
      </c>
      <c r="C90" s="1">
        <v>0.94699999999999995</v>
      </c>
      <c r="E90" t="str">
        <f>VLOOKUP(A90,Sheet2!A2:B307,2)</f>
        <v>15-64 -vuotiaat</v>
      </c>
      <c r="I90" t="str">
        <f>VLOOKUP(B90,Sheet2!A2:B307,2)</f>
        <v>Perheiden lukumäärä</v>
      </c>
    </row>
    <row r="91" spans="1:9" x14ac:dyDescent="0.2">
      <c r="A91" s="1" t="s">
        <v>2</v>
      </c>
      <c r="B91" s="1" t="s">
        <v>14</v>
      </c>
      <c r="C91" s="1">
        <v>0.90400000000000003</v>
      </c>
      <c r="E91" t="str">
        <f>VLOOKUP(A91,Sheet2!A2:B307,2)</f>
        <v>15-64 -vuotiaat</v>
      </c>
      <c r="I91" t="str">
        <f>VLOOKUP(B91,Sheet2!A2:B307,2)</f>
        <v>Asuntokuntien lukumäärä</v>
      </c>
    </row>
    <row r="92" spans="1:9" x14ac:dyDescent="0.2">
      <c r="A92" s="1" t="s">
        <v>2</v>
      </c>
      <c r="B92" s="1" t="s">
        <v>16</v>
      </c>
      <c r="C92" s="1">
        <v>0.81799999999999995</v>
      </c>
      <c r="E92" t="str">
        <f>VLOOKUP(A92,Sheet2!A2:B307,2)</f>
        <v>15-64 -vuotiaat</v>
      </c>
      <c r="I92" t="str">
        <f>VLOOKUP(B92,Sheet2!A2:B307,2)</f>
        <v>Asuntokunnan koko (1 henkilö)</v>
      </c>
    </row>
    <row r="93" spans="1:9" x14ac:dyDescent="0.2">
      <c r="A93" s="1" t="s">
        <v>2</v>
      </c>
      <c r="B93" s="1" t="s">
        <v>17</v>
      </c>
      <c r="C93" s="1">
        <v>0.93500000000000005</v>
      </c>
      <c r="E93" t="str">
        <f>VLOOKUP(A93,Sheet2!A2:B307,2)</f>
        <v>15-64 -vuotiaat</v>
      </c>
      <c r="I93" t="str">
        <f>VLOOKUP(B93,Sheet2!A2:B307,2)</f>
        <v>Asuntokunnan koko (2 henkilöä)</v>
      </c>
    </row>
    <row r="94" spans="1:9" x14ac:dyDescent="0.2">
      <c r="A94" s="1" t="s">
        <v>2</v>
      </c>
      <c r="B94" s="1" t="s">
        <v>18</v>
      </c>
      <c r="C94" s="1">
        <v>0.77500000000000002</v>
      </c>
      <c r="E94" t="str">
        <f>VLOOKUP(A94,Sheet2!A2:B307,2)</f>
        <v>15-64 -vuotiaat</v>
      </c>
      <c r="I94" t="str">
        <f>VLOOKUP(B94,Sheet2!A2:B307,2)</f>
        <v>Asuntokunnan koko (3 henkilöä)</v>
      </c>
    </row>
    <row r="95" spans="1:9" x14ac:dyDescent="0.2">
      <c r="A95" s="1" t="s">
        <v>2</v>
      </c>
      <c r="B95" s="1" t="s">
        <v>19</v>
      </c>
      <c r="C95" s="1">
        <v>0.70199999999999996</v>
      </c>
      <c r="E95" t="str">
        <f>VLOOKUP(A95,Sheet2!A2:B307,2)</f>
        <v>15-64 -vuotiaat</v>
      </c>
      <c r="I95" t="str">
        <f>VLOOKUP(B95,Sheet2!A2:B307,2)</f>
        <v>Asuntokunnan koko (4+ henkilöä)</v>
      </c>
    </row>
    <row r="96" spans="1:9" x14ac:dyDescent="0.2">
      <c r="A96" s="1" t="s">
        <v>2</v>
      </c>
      <c r="B96" s="1" t="s">
        <v>21</v>
      </c>
      <c r="C96" s="1">
        <v>0.72</v>
      </c>
      <c r="E96" t="str">
        <f>VLOOKUP(A96,Sheet2!A2:B307,2)</f>
        <v>15-64 -vuotiaat</v>
      </c>
      <c r="I96" t="str">
        <f>VLOOKUP(B96,Sheet2!A2:B307,2)</f>
        <v>Hyvin varustetuissa asunnoissa asuvat vanhusasuntokunnat</v>
      </c>
    </row>
    <row r="97" spans="1:9" x14ac:dyDescent="0.2">
      <c r="A97" s="1" t="s">
        <v>2</v>
      </c>
      <c r="B97" s="1" t="s">
        <v>24</v>
      </c>
      <c r="C97" s="1">
        <v>0.871</v>
      </c>
      <c r="E97" t="str">
        <f>VLOOKUP(A97,Sheet2!A2:B307,2)</f>
        <v>15-64 -vuotiaat</v>
      </c>
      <c r="I97" t="str">
        <f>VLOOKUP(B97,Sheet2!A2:B307,2)</f>
        <v>Vähintään toisen asteen tutkinnon suorittaneet, miehet</v>
      </c>
    </row>
    <row r="98" spans="1:9" x14ac:dyDescent="0.2">
      <c r="A98" s="1" t="s">
        <v>2</v>
      </c>
      <c r="B98" s="1" t="s">
        <v>25</v>
      </c>
      <c r="C98" s="1">
        <v>0.85799999999999998</v>
      </c>
      <c r="E98" t="str">
        <f>VLOOKUP(A98,Sheet2!A2:B307,2)</f>
        <v>15-64 -vuotiaat</v>
      </c>
      <c r="I98" t="str">
        <f>VLOOKUP(B98,Sheet2!A2:B307,2)</f>
        <v>Vähintään toisen asteen tutkinnon suorittaneet, naiset</v>
      </c>
    </row>
    <row r="99" spans="1:9" x14ac:dyDescent="0.2">
      <c r="A99" s="1" t="s">
        <v>2</v>
      </c>
      <c r="B99" s="1" t="s">
        <v>26</v>
      </c>
      <c r="C99" s="1">
        <v>0.81</v>
      </c>
      <c r="E99" t="str">
        <f>VLOOKUP(A99,Sheet2!A2:B307,2)</f>
        <v>15-64 -vuotiaat</v>
      </c>
      <c r="I99" t="str">
        <f>VLOOKUP(B99,Sheet2!A2:B307,2)</f>
        <v>Korkea-asteen tutkinnon suorittaneet, miehet</v>
      </c>
    </row>
    <row r="100" spans="1:9" x14ac:dyDescent="0.2">
      <c r="A100" s="1" t="s">
        <v>2</v>
      </c>
      <c r="B100" s="1" t="s">
        <v>27</v>
      </c>
      <c r="C100" s="1">
        <v>0.78200000000000003</v>
      </c>
      <c r="E100" t="str">
        <f>VLOOKUP(A100,Sheet2!A2:B307,2)</f>
        <v>15-64 -vuotiaat</v>
      </c>
      <c r="I100" t="str">
        <f>VLOOKUP(B100,Sheet2!A2:B307,2)</f>
        <v>Korkea-asteen tutkinnon suorittaneet, naiset</v>
      </c>
    </row>
    <row r="101" spans="1:9" x14ac:dyDescent="0.2">
      <c r="A101" s="1" t="s">
        <v>2</v>
      </c>
      <c r="B101" s="1" t="s">
        <v>28</v>
      </c>
      <c r="C101" s="1">
        <v>0.83199999999999996</v>
      </c>
      <c r="E101" t="str">
        <f>VLOOKUP(A101,Sheet2!A2:B307,2)</f>
        <v>15-64 -vuotiaat</v>
      </c>
      <c r="I101" t="str">
        <f>VLOOKUP(B101,Sheet2!A2:B307,2)</f>
        <v>Toisen asteen tutkinnon suorittaneet, miehet</v>
      </c>
    </row>
    <row r="102" spans="1:9" x14ac:dyDescent="0.2">
      <c r="A102" s="1" t="s">
        <v>2</v>
      </c>
      <c r="B102" s="1" t="s">
        <v>29</v>
      </c>
      <c r="C102" s="1">
        <v>0.82299999999999995</v>
      </c>
      <c r="E102" t="str">
        <f>VLOOKUP(A102,Sheet2!A2:B307,2)</f>
        <v>15-64 -vuotiaat</v>
      </c>
      <c r="I102" t="str">
        <f>VLOOKUP(B102,Sheet2!A2:B307,2)</f>
        <v>Toisen asteen tutkinnon suorittaneet, naiset</v>
      </c>
    </row>
    <row r="103" spans="1:9" x14ac:dyDescent="0.2">
      <c r="A103" s="1" t="s">
        <v>2</v>
      </c>
      <c r="B103" s="1" t="s">
        <v>30</v>
      </c>
      <c r="C103" s="1">
        <v>0.88800000000000001</v>
      </c>
      <c r="E103" t="str">
        <f>VLOOKUP(A103,Sheet2!A2:B307,2)</f>
        <v>15-64 -vuotiaat</v>
      </c>
      <c r="I103" t="str">
        <f>VLOOKUP(B103,Sheet2!A2:B307,2)</f>
        <v>Alueella asuvan työllisen työvoiman määrä</v>
      </c>
    </row>
    <row r="104" spans="1:9" x14ac:dyDescent="0.2">
      <c r="A104" s="1" t="s">
        <v>2</v>
      </c>
      <c r="B104" s="1" t="s">
        <v>31</v>
      </c>
      <c r="C104" s="1">
        <v>0.89</v>
      </c>
      <c r="E104" t="str">
        <f>VLOOKUP(A104,Sheet2!A2:B307,2)</f>
        <v>15-64 -vuotiaat</v>
      </c>
      <c r="I104" t="str">
        <f>VLOOKUP(B104,Sheet2!A2:B307,2)</f>
        <v>Työlliset, 18-64-vuotiaat</v>
      </c>
    </row>
    <row r="105" spans="1:9" x14ac:dyDescent="0.2">
      <c r="A105" s="1" t="s">
        <v>2</v>
      </c>
      <c r="B105" s="1" t="s">
        <v>32</v>
      </c>
      <c r="C105" s="1">
        <v>0.81899999999999995</v>
      </c>
      <c r="E105" t="str">
        <f>VLOOKUP(A105,Sheet2!A2:B307,2)</f>
        <v>15-64 -vuotiaat</v>
      </c>
      <c r="I105" t="str">
        <f>VLOOKUP(B105,Sheet2!A2:B307,2)</f>
        <v>Asuinkunnassa työssäkäyvät</v>
      </c>
    </row>
    <row r="106" spans="1:9" x14ac:dyDescent="0.2">
      <c r="A106" s="1" t="s">
        <v>2</v>
      </c>
      <c r="B106" s="1" t="s">
        <v>33</v>
      </c>
      <c r="C106" s="1">
        <v>-0.63700000000000001</v>
      </c>
      <c r="E106" t="str">
        <f>VLOOKUP(A106,Sheet2!A2:B307,2)</f>
        <v>15-64 -vuotiaat</v>
      </c>
      <c r="I106" t="str">
        <f>VLOOKUP(B106,Sheet2!A2:B307,2)</f>
        <v>Työttömät, 18-64-vuotiaat</v>
      </c>
    </row>
    <row r="107" spans="1:9" x14ac:dyDescent="0.2">
      <c r="A107" s="1" t="s">
        <v>2</v>
      </c>
      <c r="B107" s="1" t="s">
        <v>34</v>
      </c>
      <c r="C107" s="1">
        <v>0.77900000000000003</v>
      </c>
      <c r="E107" t="str">
        <f>VLOOKUP(A107,Sheet2!A2:B307,2)</f>
        <v>15-64 -vuotiaat</v>
      </c>
      <c r="I107" t="str">
        <f>VLOOKUP(B107,Sheet2!A2:B307,2)</f>
        <v>0-14 -vuotiaat</v>
      </c>
    </row>
    <row r="108" spans="1:9" x14ac:dyDescent="0.2">
      <c r="A108" s="1" t="s">
        <v>2</v>
      </c>
      <c r="B108" s="1" t="s">
        <v>35</v>
      </c>
      <c r="C108" s="1">
        <v>0.81399999999999995</v>
      </c>
      <c r="E108" t="str">
        <f>VLOOKUP(A108,Sheet2!A2:B307,2)</f>
        <v>15-64 -vuotiaat</v>
      </c>
      <c r="I108" t="str">
        <f>VLOOKUP(B108,Sheet2!A2:B307,2)</f>
        <v>Yrittäjät</v>
      </c>
    </row>
    <row r="109" spans="1:9" x14ac:dyDescent="0.2">
      <c r="A109" s="1" t="s">
        <v>2</v>
      </c>
      <c r="B109" s="1" t="s">
        <v>36</v>
      </c>
      <c r="C109" s="1">
        <v>0.82299999999999995</v>
      </c>
      <c r="E109" t="str">
        <f>VLOOKUP(A109,Sheet2!A2:B307,2)</f>
        <v>15-64 -vuotiaat</v>
      </c>
      <c r="I109" t="str">
        <f>VLOOKUP(B109,Sheet2!A2:B307,2)</f>
        <v>Alueella olevien työpaikkojen lukumäärä</v>
      </c>
    </row>
    <row r="110" spans="1:9" x14ac:dyDescent="0.2">
      <c r="A110" s="1" t="s">
        <v>2</v>
      </c>
      <c r="B110" s="1" t="s">
        <v>37</v>
      </c>
      <c r="C110" s="1">
        <v>0.74</v>
      </c>
      <c r="E110" t="str">
        <f>VLOOKUP(A110,Sheet2!A2:B307,2)</f>
        <v>15-64 -vuotiaat</v>
      </c>
      <c r="I110" t="str">
        <f>VLOOKUP(B110,Sheet2!A2:B307,2)</f>
        <v>Jalostuksen työpaikat</v>
      </c>
    </row>
    <row r="111" spans="1:9" x14ac:dyDescent="0.2">
      <c r="A111" s="1" t="s">
        <v>2</v>
      </c>
      <c r="B111" s="1" t="s">
        <v>38</v>
      </c>
      <c r="C111" s="1">
        <v>0.82</v>
      </c>
      <c r="E111" t="str">
        <f>VLOOKUP(A111,Sheet2!A2:B307,2)</f>
        <v>15-64 -vuotiaat</v>
      </c>
      <c r="I111" t="str">
        <f>VLOOKUP(B111,Sheet2!A2:B307,2)</f>
        <v>Palvelujen työpaikat</v>
      </c>
    </row>
    <row r="112" spans="1:9" x14ac:dyDescent="0.2">
      <c r="A112" s="1" t="s">
        <v>2</v>
      </c>
      <c r="B112" s="1" t="s">
        <v>39</v>
      </c>
      <c r="C112" s="1">
        <v>0.84399999999999997</v>
      </c>
      <c r="E112" t="str">
        <f>VLOOKUP(A112,Sheet2!A2:B307,2)</f>
        <v>15-64 -vuotiaat</v>
      </c>
      <c r="I112" t="str">
        <f>VLOOKUP(B112,Sheet2!A2:B307,2)</f>
        <v>Jalostuksen työllinen työvoima</v>
      </c>
    </row>
    <row r="113" spans="1:9" x14ac:dyDescent="0.2">
      <c r="A113" s="1" t="s">
        <v>2</v>
      </c>
      <c r="B113" s="1" t="s">
        <v>40</v>
      </c>
      <c r="C113" s="1">
        <v>0.88800000000000001</v>
      </c>
      <c r="E113" t="str">
        <f>VLOOKUP(A113,Sheet2!A2:B307,2)</f>
        <v>15-64 -vuotiaat</v>
      </c>
      <c r="I113" t="str">
        <f>VLOOKUP(B113,Sheet2!A2:B307,2)</f>
        <v>Palvelutoimialojen työllinen työvoima</v>
      </c>
    </row>
    <row r="114" spans="1:9" x14ac:dyDescent="0.2">
      <c r="A114" s="1" t="s">
        <v>2</v>
      </c>
      <c r="B114" s="1" t="s">
        <v>42</v>
      </c>
      <c r="C114" s="1">
        <v>0.63700000000000001</v>
      </c>
      <c r="E114" t="str">
        <f>VLOOKUP(A114,Sheet2!A2:B307,2)</f>
        <v>15-64 -vuotiaat</v>
      </c>
      <c r="I114" t="str">
        <f>VLOOKUP(B114,Sheet2!A2:B307,2)</f>
        <v>1.1.1.2 Tulovero pääomatulosta valtionverotuksessa (TVL 124 § 2 mom.)</v>
      </c>
    </row>
    <row r="115" spans="1:9" x14ac:dyDescent="0.2">
      <c r="A115" s="1" t="s">
        <v>2</v>
      </c>
      <c r="B115" s="1" t="s">
        <v>43</v>
      </c>
      <c r="C115" s="1">
        <v>0.86</v>
      </c>
      <c r="E115" t="str">
        <f>VLOOKUP(A115,Sheet2!A2:B307,2)</f>
        <v>15-64 -vuotiaat</v>
      </c>
      <c r="I115" t="str">
        <f>VLOOKUP(B115,Sheet2!A2:B307,2)</f>
        <v>1.1.2.1 Kunnallisvero kunnille</v>
      </c>
    </row>
    <row r="116" spans="1:9" x14ac:dyDescent="0.2">
      <c r="A116" s="1" t="s">
        <v>2</v>
      </c>
      <c r="B116" s="1" t="s">
        <v>46</v>
      </c>
      <c r="C116" s="1">
        <v>0.89700000000000002</v>
      </c>
      <c r="E116" t="str">
        <f>VLOOKUP(A116,Sheet2!A2:B307,2)</f>
        <v>15-64 -vuotiaat</v>
      </c>
      <c r="I116" t="str">
        <f>VLOOKUP(B116,Sheet2!A2:B307,2)</f>
        <v>Ulkomailla syntyneitä</v>
      </c>
    </row>
    <row r="117" spans="1:9" x14ac:dyDescent="0.2">
      <c r="A117" s="1" t="s">
        <v>2</v>
      </c>
      <c r="B117" s="1" t="s">
        <v>47</v>
      </c>
      <c r="C117" s="1">
        <v>0.89</v>
      </c>
      <c r="E117" t="str">
        <f>VLOOKUP(A117,Sheet2!A2:B307,2)</f>
        <v>15-64 -vuotiaat</v>
      </c>
      <c r="I117" t="str">
        <f>VLOOKUP(B117,Sheet2!A2:B307,2)</f>
        <v>Ulkomaalaistaustaisia</v>
      </c>
    </row>
    <row r="118" spans="1:9" x14ac:dyDescent="0.2">
      <c r="A118" s="1" t="s">
        <v>2</v>
      </c>
      <c r="B118" s="1" t="s">
        <v>48</v>
      </c>
      <c r="C118" s="1">
        <v>0.94599999999999995</v>
      </c>
      <c r="E118" t="str">
        <f>VLOOKUP(A118,Sheet2!A2:B307,2)</f>
        <v>15-64 -vuotiaat</v>
      </c>
      <c r="I118" t="str">
        <f>VLOOKUP(B118,Sheet2!A2:B307,2)</f>
        <v>Väestö taajamissa</v>
      </c>
    </row>
    <row r="119" spans="1:9" x14ac:dyDescent="0.2">
      <c r="A119" s="1" t="s">
        <v>2</v>
      </c>
      <c r="B119" s="1" t="s">
        <v>50</v>
      </c>
      <c r="C119" s="1">
        <v>0.81100000000000005</v>
      </c>
      <c r="E119" t="str">
        <f>VLOOKUP(A119,Sheet2!A2:B307,2)</f>
        <v>15-64 -vuotiaat</v>
      </c>
      <c r="I119" t="str">
        <f>VLOOKUP(B119,Sheet2!A2:B307,2)</f>
        <v>Avopari ja lapsia, henkilöitä perheessä</v>
      </c>
    </row>
    <row r="120" spans="1:9" x14ac:dyDescent="0.2">
      <c r="A120" s="1" t="s">
        <v>2</v>
      </c>
      <c r="B120" s="1" t="s">
        <v>55</v>
      </c>
      <c r="C120" s="1">
        <v>-0.64700000000000002</v>
      </c>
      <c r="E120" t="str">
        <f>VLOOKUP(A120,Sheet2!A2:B307,2)</f>
        <v>15-64 -vuotiaat</v>
      </c>
      <c r="I120" t="str">
        <f>VLOOKUP(B120,Sheet2!A2:B307,2)</f>
        <v>Avioliiton solmineet miehet, puoliso eri sukupuolta</v>
      </c>
    </row>
    <row r="121" spans="1:9" x14ac:dyDescent="0.2">
      <c r="A121" s="1" t="s">
        <v>2</v>
      </c>
      <c r="B121" s="1" t="s">
        <v>56</v>
      </c>
      <c r="C121" s="1">
        <v>-0.65</v>
      </c>
      <c r="E121" t="str">
        <f>VLOOKUP(A121,Sheet2!A2:B307,2)</f>
        <v>15-64 -vuotiaat</v>
      </c>
      <c r="I121" t="str">
        <f>VLOOKUP(B121,Sheet2!A2:B307,2)</f>
        <v>Avioliiton solmineet naiset, puoliso eri sukupuolta</v>
      </c>
    </row>
    <row r="122" spans="1:9" x14ac:dyDescent="0.2">
      <c r="A122" s="1" t="s">
        <v>2</v>
      </c>
      <c r="B122" s="1" t="s">
        <v>59</v>
      </c>
      <c r="C122" s="1">
        <v>0.877</v>
      </c>
      <c r="E122" t="str">
        <f>VLOOKUP(A122,Sheet2!A2:B307,2)</f>
        <v>15-64 -vuotiaat</v>
      </c>
      <c r="I122" t="str">
        <f>VLOOKUP(B122,Sheet2!A2:B307,2)</f>
        <v>Pienituloisten henkilöiden lukumäärä asuntoväestössä</v>
      </c>
    </row>
    <row r="123" spans="1:9" x14ac:dyDescent="0.2">
      <c r="A123" s="1" t="s">
        <v>2</v>
      </c>
      <c r="B123" s="1" t="s">
        <v>60</v>
      </c>
      <c r="C123" s="1">
        <v>0.82099999999999995</v>
      </c>
      <c r="E123" t="str">
        <f>VLOOKUP(A123,Sheet2!A2:B307,2)</f>
        <v>15-64 -vuotiaat</v>
      </c>
      <c r="I123" t="str">
        <f>VLOOKUP(B123,Sheet2!A2:B307,2)</f>
        <v>Pienituloisten lasten lukumäärä asuntoväestössä</v>
      </c>
    </row>
    <row r="124" spans="1:9" x14ac:dyDescent="0.2">
      <c r="A124" s="1" t="s">
        <v>2</v>
      </c>
      <c r="B124" s="1" t="s">
        <v>62</v>
      </c>
      <c r="C124" s="1">
        <v>0.754</v>
      </c>
      <c r="E124" t="str">
        <f>VLOOKUP(A124,Sheet2!A2:B307,2)</f>
        <v>15-64 -vuotiaat</v>
      </c>
      <c r="I124" t="str">
        <f>VLOOKUP(B124,Sheet2!A2:B307,2)</f>
        <v>Pitkittyneesti perusturvan varassa,  koko asuntoväestö</v>
      </c>
    </row>
    <row r="125" spans="1:9" x14ac:dyDescent="0.2">
      <c r="A125" s="1" t="s">
        <v>2</v>
      </c>
      <c r="B125" s="1" t="s">
        <v>63</v>
      </c>
      <c r="C125" s="1">
        <v>0.77300000000000002</v>
      </c>
      <c r="E125" t="str">
        <f>VLOOKUP(A125,Sheet2!A2:B307,2)</f>
        <v>15-64 -vuotiaat</v>
      </c>
      <c r="I125" t="str">
        <f>VLOOKUP(B125,Sheet2!A2:B307,2)</f>
        <v>Perusturvan osuus yli puolet tuloista, koko asuntoväestö</v>
      </c>
    </row>
    <row r="126" spans="1:9" x14ac:dyDescent="0.2">
      <c r="A126" s="1" t="s">
        <v>66</v>
      </c>
      <c r="B126" s="1" t="s">
        <v>67</v>
      </c>
      <c r="C126" s="1">
        <v>0.78400000000000003</v>
      </c>
      <c r="E126" t="str">
        <f>VLOOKUP(A126,Sheet2!A2:B307,2)</f>
        <v>A Omaisuusrikokset, miehet</v>
      </c>
      <c r="I126" t="str">
        <f>VLOOKUP(B126,Sheet2!A2:B307,2)</f>
        <v>B Henkeen ja terveyteen kohdistuneet rikokset, miehet</v>
      </c>
    </row>
    <row r="127" spans="1:9" x14ac:dyDescent="0.2">
      <c r="A127" s="1" t="s">
        <v>66</v>
      </c>
      <c r="B127" s="1" t="s">
        <v>70</v>
      </c>
      <c r="C127" s="1">
        <v>-0.61099999999999999</v>
      </c>
      <c r="E127" t="str">
        <f>VLOOKUP(A127,Sheet2!A2:B307,2)</f>
        <v>A Omaisuusrikokset, miehet</v>
      </c>
      <c r="I127" t="str">
        <f>VLOOKUP(B127,Sheet2!A2:B307,2)</f>
        <v>Huumausainerikokset yhteensä, miehet</v>
      </c>
    </row>
    <row r="128" spans="1:9" x14ac:dyDescent="0.2">
      <c r="A128" s="1" t="s">
        <v>66</v>
      </c>
      <c r="B128" s="1" t="s">
        <v>71</v>
      </c>
      <c r="C128" s="1">
        <v>0.67400000000000004</v>
      </c>
      <c r="E128" t="str">
        <f>VLOOKUP(A128,Sheet2!A2:B307,2)</f>
        <v>A Omaisuusrikokset, miehet</v>
      </c>
      <c r="I128" t="str">
        <f>VLOOKUP(B128,Sheet2!A2:B307,2)</f>
        <v>A Omaisuusrikokset, naiset</v>
      </c>
    </row>
    <row r="129" spans="1:9" x14ac:dyDescent="0.2">
      <c r="A129" s="1" t="s">
        <v>66</v>
      </c>
      <c r="B129" s="1" t="s">
        <v>72</v>
      </c>
      <c r="C129" s="1">
        <v>0.77600000000000002</v>
      </c>
      <c r="E129" t="str">
        <f>VLOOKUP(A129,Sheet2!A2:B307,2)</f>
        <v>A Omaisuusrikokset, miehet</v>
      </c>
      <c r="I129" t="str">
        <f>VLOOKUP(B129,Sheet2!A2:B307,2)</f>
        <v>B Henkeen ja terveyteen kohdistuneet rikokset, naiset</v>
      </c>
    </row>
    <row r="130" spans="1:9" x14ac:dyDescent="0.2">
      <c r="A130" s="1" t="s">
        <v>15</v>
      </c>
      <c r="B130" s="1" t="s">
        <v>18</v>
      </c>
      <c r="C130" s="1">
        <v>0.82699999999999996</v>
      </c>
      <c r="E130" t="str">
        <f>VLOOKUP(A130,Sheet2!A2:B307,2)</f>
        <v>Ahtaasti asuvat asuntokunnat</v>
      </c>
      <c r="I130" t="str">
        <f>VLOOKUP(B130,Sheet2!A2:B307,2)</f>
        <v>Asuntokunnan koko (3 henkilöä)</v>
      </c>
    </row>
    <row r="131" spans="1:9" x14ac:dyDescent="0.2">
      <c r="A131" s="1" t="s">
        <v>15</v>
      </c>
      <c r="B131" s="1" t="s">
        <v>19</v>
      </c>
      <c r="C131" s="1">
        <v>0.66200000000000003</v>
      </c>
      <c r="E131" t="str">
        <f>VLOOKUP(A131,Sheet2!A2:B307,2)</f>
        <v>Ahtaasti asuvat asuntokunnat</v>
      </c>
      <c r="I131" t="str">
        <f>VLOOKUP(B131,Sheet2!A2:B307,2)</f>
        <v>Asuntokunnan koko (4+ henkilöä)</v>
      </c>
    </row>
    <row r="132" spans="1:9" x14ac:dyDescent="0.2">
      <c r="A132" s="1" t="s">
        <v>15</v>
      </c>
      <c r="B132" s="1" t="s">
        <v>49</v>
      </c>
      <c r="C132" s="1">
        <v>0.755</v>
      </c>
      <c r="E132" t="str">
        <f>VLOOKUP(A132,Sheet2!A2:B307,2)</f>
        <v>Ahtaasti asuvat asuntokunnat</v>
      </c>
      <c r="I132" t="str">
        <f>VLOOKUP(B132,Sheet2!A2:B307,2)</f>
        <v>Aviopari tai rekisteröity pari ja lapsia, henkilöitä perheessä</v>
      </c>
    </row>
    <row r="133" spans="1:9" x14ac:dyDescent="0.2">
      <c r="A133" s="1" t="s">
        <v>15</v>
      </c>
      <c r="B133" s="1" t="s">
        <v>63</v>
      </c>
      <c r="C133" s="1">
        <v>0.69699999999999995</v>
      </c>
      <c r="E133" t="str">
        <f>VLOOKUP(A133,Sheet2!A2:B307,2)</f>
        <v>Ahtaasti asuvat asuntokunnat</v>
      </c>
      <c r="I133" t="str">
        <f>VLOOKUP(B133,Sheet2!A2:B307,2)</f>
        <v>Perusturvan osuus yli puolet tuloista, koko asuntoväestö</v>
      </c>
    </row>
    <row r="134" spans="1:9" x14ac:dyDescent="0.2">
      <c r="A134" s="1" t="s">
        <v>15</v>
      </c>
      <c r="B134" s="1" t="s">
        <v>64</v>
      </c>
      <c r="C134" s="1">
        <v>0.60799999999999998</v>
      </c>
      <c r="E134" t="str">
        <f>VLOOKUP(A134,Sheet2!A2:B307,2)</f>
        <v>Ahtaasti asuvat asuntokunnat</v>
      </c>
      <c r="I134" t="str">
        <f>VLOOKUP(B134,Sheet2!A2:B307,2)</f>
        <v>Kokonaan perusturvan varassa, asuntoväestö lapsia</v>
      </c>
    </row>
    <row r="135" spans="1:9" x14ac:dyDescent="0.2">
      <c r="A135" s="1" t="s">
        <v>77</v>
      </c>
      <c r="B135" s="1" t="s">
        <v>78</v>
      </c>
      <c r="C135" s="1">
        <v>0.92400000000000004</v>
      </c>
      <c r="E135" t="str">
        <f>VLOOKUP(A135,Sheet2!A2:B307,2)</f>
        <v>Alkutuotannon työpaikat</v>
      </c>
      <c r="I135" t="str">
        <f>VLOOKUP(B135,Sheet2!A2:B307,2)</f>
        <v>Alkutuotannon työllinen työvoima</v>
      </c>
    </row>
    <row r="136" spans="1:9" x14ac:dyDescent="0.2">
      <c r="A136" s="1" t="s">
        <v>4</v>
      </c>
      <c r="B136" s="1" t="s">
        <v>5</v>
      </c>
      <c r="C136" s="1">
        <v>0.85899999999999999</v>
      </c>
      <c r="E136" t="str">
        <f>VLOOKUP(A136,Sheet2!A2:B307,2)</f>
        <v>Alle 15- ja yli 64 -vuotiaat</v>
      </c>
      <c r="I136" t="str">
        <f>VLOOKUP(B136,Sheet2!A2:B307,2)</f>
        <v>Ulkomaan kansalaiset</v>
      </c>
    </row>
    <row r="137" spans="1:9" x14ac:dyDescent="0.2">
      <c r="A137" s="1" t="s">
        <v>4</v>
      </c>
      <c r="B137" s="1" t="s">
        <v>6</v>
      </c>
      <c r="C137" s="1">
        <v>-0.8</v>
      </c>
      <c r="E137" t="str">
        <f>VLOOKUP(A137,Sheet2!A2:B307,2)</f>
        <v>Alle 15- ja yli 64 -vuotiaat</v>
      </c>
      <c r="I137" t="str">
        <f>VLOOKUP(B137,Sheet2!A2:B307,2)</f>
        <v>Syntyneet</v>
      </c>
    </row>
    <row r="138" spans="1:9" x14ac:dyDescent="0.2">
      <c r="A138" s="1" t="s">
        <v>4</v>
      </c>
      <c r="B138" s="1" t="s">
        <v>8</v>
      </c>
      <c r="C138" s="1">
        <v>-0.876</v>
      </c>
      <c r="E138" t="str">
        <f>VLOOKUP(A138,Sheet2!A2:B307,2)</f>
        <v>Alle 15- ja yli 64 -vuotiaat</v>
      </c>
      <c r="I138" t="str">
        <f>VLOOKUP(B138,Sheet2!A2:B307,2)</f>
        <v>Syntyneet, äiti  20-29 -vuotias</v>
      </c>
    </row>
    <row r="139" spans="1:9" x14ac:dyDescent="0.2">
      <c r="A139" s="1" t="s">
        <v>4</v>
      </c>
      <c r="B139" s="1" t="s">
        <v>9</v>
      </c>
      <c r="C139" s="1">
        <v>-0.79800000000000004</v>
      </c>
      <c r="E139" t="str">
        <f>VLOOKUP(A139,Sheet2!A2:B307,2)</f>
        <v>Alle 15- ja yli 64 -vuotiaat</v>
      </c>
      <c r="I139" t="str">
        <f>VLOOKUP(B139,Sheet2!A2:B307,2)</f>
        <v>Syntyneet, äiti 30-34 -vuotias</v>
      </c>
    </row>
    <row r="140" spans="1:9" x14ac:dyDescent="0.2">
      <c r="A140" s="1" t="s">
        <v>4</v>
      </c>
      <c r="B140" s="1" t="s">
        <v>10</v>
      </c>
      <c r="C140" s="1">
        <v>0.73199999999999998</v>
      </c>
      <c r="E140" t="str">
        <f>VLOOKUP(A140,Sheet2!A2:B307,2)</f>
        <v>Alle 15- ja yli 64 -vuotiaat</v>
      </c>
      <c r="I140" t="str">
        <f>VLOOKUP(B140,Sheet2!A2:B307,2)</f>
        <v>Syntyneet , äiti yli 34-vuotias</v>
      </c>
    </row>
    <row r="141" spans="1:9" x14ac:dyDescent="0.2">
      <c r="A141" s="1" t="s">
        <v>4</v>
      </c>
      <c r="B141" s="1" t="s">
        <v>11</v>
      </c>
      <c r="C141" s="1">
        <v>0.9</v>
      </c>
      <c r="E141" t="str">
        <f>VLOOKUP(A141,Sheet2!A2:B307,2)</f>
        <v>Alle 15- ja yli 64 -vuotiaat</v>
      </c>
      <c r="I141" t="str">
        <f>VLOOKUP(B141,Sheet2!A2:B307,2)</f>
        <v>Maahanmuuttaneet</v>
      </c>
    </row>
    <row r="142" spans="1:9" x14ac:dyDescent="0.2">
      <c r="A142" s="1" t="s">
        <v>4</v>
      </c>
      <c r="B142" s="1" t="s">
        <v>13</v>
      </c>
      <c r="C142" s="1">
        <v>0.876</v>
      </c>
      <c r="E142" t="str">
        <f>VLOOKUP(A142,Sheet2!A2:B307,2)</f>
        <v>Alle 15- ja yli 64 -vuotiaat</v>
      </c>
      <c r="I142" t="str">
        <f>VLOOKUP(B142,Sheet2!A2:B307,2)</f>
        <v>Perheiden lukumäärä</v>
      </c>
    </row>
    <row r="143" spans="1:9" x14ac:dyDescent="0.2">
      <c r="A143" s="1" t="s">
        <v>4</v>
      </c>
      <c r="B143" s="1" t="s">
        <v>14</v>
      </c>
      <c r="C143" s="1">
        <v>0.96599999999999997</v>
      </c>
      <c r="E143" t="str">
        <f>VLOOKUP(A143,Sheet2!A2:B307,2)</f>
        <v>Alle 15- ja yli 64 -vuotiaat</v>
      </c>
      <c r="I143" t="str">
        <f>VLOOKUP(B143,Sheet2!A2:B307,2)</f>
        <v>Asuntokuntien lukumäärä</v>
      </c>
    </row>
    <row r="144" spans="1:9" x14ac:dyDescent="0.2">
      <c r="A144" s="1" t="s">
        <v>4</v>
      </c>
      <c r="B144" s="1" t="s">
        <v>16</v>
      </c>
      <c r="C144" s="1">
        <v>0.93400000000000005</v>
      </c>
      <c r="E144" t="str">
        <f>VLOOKUP(A144,Sheet2!A2:B307,2)</f>
        <v>Alle 15- ja yli 64 -vuotiaat</v>
      </c>
      <c r="I144" t="str">
        <f>VLOOKUP(B144,Sheet2!A2:B307,2)</f>
        <v>Asuntokunnan koko (1 henkilö)</v>
      </c>
    </row>
    <row r="145" spans="1:9" x14ac:dyDescent="0.2">
      <c r="A145" s="1" t="s">
        <v>4</v>
      </c>
      <c r="B145" s="1" t="s">
        <v>17</v>
      </c>
      <c r="C145" s="1">
        <v>0.92300000000000004</v>
      </c>
      <c r="E145" t="str">
        <f>VLOOKUP(A145,Sheet2!A2:B307,2)</f>
        <v>Alle 15- ja yli 64 -vuotiaat</v>
      </c>
      <c r="I145" t="str">
        <f>VLOOKUP(B145,Sheet2!A2:B307,2)</f>
        <v>Asuntokunnan koko (2 henkilöä)</v>
      </c>
    </row>
    <row r="146" spans="1:9" x14ac:dyDescent="0.2">
      <c r="A146" s="1" t="s">
        <v>4</v>
      </c>
      <c r="B146" s="1" t="s">
        <v>19</v>
      </c>
      <c r="C146" s="1">
        <v>0.61399999999999999</v>
      </c>
      <c r="E146" t="str">
        <f>VLOOKUP(A146,Sheet2!A2:B307,2)</f>
        <v>Alle 15- ja yli 64 -vuotiaat</v>
      </c>
      <c r="I146" t="str">
        <f>VLOOKUP(B146,Sheet2!A2:B307,2)</f>
        <v>Asuntokunnan koko (4+ henkilöä)</v>
      </c>
    </row>
    <row r="147" spans="1:9" x14ac:dyDescent="0.2">
      <c r="A147" s="1" t="s">
        <v>4</v>
      </c>
      <c r="B147" s="1" t="s">
        <v>20</v>
      </c>
      <c r="C147" s="1">
        <v>-0.64</v>
      </c>
      <c r="E147" t="str">
        <f>VLOOKUP(A147,Sheet2!A2:B307,2)</f>
        <v>Alle 15- ja yli 64 -vuotiaat</v>
      </c>
      <c r="I147" t="str">
        <f>VLOOKUP(B147,Sheet2!A2:B307,2)</f>
        <v>Puutteellisesti varustetuissa tai varustetasoltaan tuntemattomissa asunnoissa asuvat asuntokunnat</v>
      </c>
    </row>
    <row r="148" spans="1:9" x14ac:dyDescent="0.2">
      <c r="A148" s="1" t="s">
        <v>4</v>
      </c>
      <c r="B148" s="1" t="s">
        <v>21</v>
      </c>
      <c r="C148" s="1">
        <v>0.95199999999999996</v>
      </c>
      <c r="E148" t="str">
        <f>VLOOKUP(A148,Sheet2!A2:B307,2)</f>
        <v>Alle 15- ja yli 64 -vuotiaat</v>
      </c>
      <c r="I148" t="str">
        <f>VLOOKUP(B148,Sheet2!A2:B307,2)</f>
        <v>Hyvin varustetuissa asunnoissa asuvat vanhusasuntokunnat</v>
      </c>
    </row>
    <row r="149" spans="1:9" x14ac:dyDescent="0.2">
      <c r="A149" s="1" t="s">
        <v>4</v>
      </c>
      <c r="B149" s="1" t="s">
        <v>23</v>
      </c>
      <c r="C149" s="1">
        <v>-0.82899999999999996</v>
      </c>
      <c r="E149" t="str">
        <f>VLOOKUP(A149,Sheet2!A2:B307,2)</f>
        <v>Alle 15- ja yli 64 -vuotiaat</v>
      </c>
      <c r="I149" t="str">
        <f>VLOOKUP(B149,Sheet2!A2:B307,2)</f>
        <v>Ei perusasteen jälkeistä tutkintoa, naiset</v>
      </c>
    </row>
    <row r="150" spans="1:9" x14ac:dyDescent="0.2">
      <c r="A150" s="1" t="s">
        <v>4</v>
      </c>
      <c r="B150" s="1" t="s">
        <v>24</v>
      </c>
      <c r="C150" s="1">
        <v>0.98699999999999999</v>
      </c>
      <c r="E150" t="str">
        <f>VLOOKUP(A150,Sheet2!A2:B307,2)</f>
        <v>Alle 15- ja yli 64 -vuotiaat</v>
      </c>
      <c r="I150" t="str">
        <f>VLOOKUP(B150,Sheet2!A2:B307,2)</f>
        <v>Vähintään toisen asteen tutkinnon suorittaneet, miehet</v>
      </c>
    </row>
    <row r="151" spans="1:9" x14ac:dyDescent="0.2">
      <c r="A151" s="1" t="s">
        <v>4</v>
      </c>
      <c r="B151" s="1" t="s">
        <v>25</v>
      </c>
      <c r="C151" s="1">
        <v>0.98899999999999999</v>
      </c>
      <c r="E151" t="str">
        <f>VLOOKUP(A151,Sheet2!A2:B307,2)</f>
        <v>Alle 15- ja yli 64 -vuotiaat</v>
      </c>
      <c r="I151" t="str">
        <f>VLOOKUP(B151,Sheet2!A2:B307,2)</f>
        <v>Vähintään toisen asteen tutkinnon suorittaneet, naiset</v>
      </c>
    </row>
    <row r="152" spans="1:9" x14ac:dyDescent="0.2">
      <c r="A152" s="1" t="s">
        <v>4</v>
      </c>
      <c r="B152" s="1" t="s">
        <v>26</v>
      </c>
      <c r="C152" s="1">
        <v>0.97599999999999998</v>
      </c>
      <c r="E152" t="str">
        <f>VLOOKUP(A152,Sheet2!A2:B307,2)</f>
        <v>Alle 15- ja yli 64 -vuotiaat</v>
      </c>
      <c r="I152" t="str">
        <f>VLOOKUP(B152,Sheet2!A2:B307,2)</f>
        <v>Korkea-asteen tutkinnon suorittaneet, miehet</v>
      </c>
    </row>
    <row r="153" spans="1:9" x14ac:dyDescent="0.2">
      <c r="A153" s="1" t="s">
        <v>4</v>
      </c>
      <c r="B153" s="1" t="s">
        <v>27</v>
      </c>
      <c r="C153" s="1">
        <v>0.97799999999999998</v>
      </c>
      <c r="E153" t="str">
        <f>VLOOKUP(A153,Sheet2!A2:B307,2)</f>
        <v>Alle 15- ja yli 64 -vuotiaat</v>
      </c>
      <c r="I153" t="str">
        <f>VLOOKUP(B153,Sheet2!A2:B307,2)</f>
        <v>Korkea-asteen tutkinnon suorittaneet, naiset</v>
      </c>
    </row>
    <row r="154" spans="1:9" x14ac:dyDescent="0.2">
      <c r="A154" s="1" t="s">
        <v>4</v>
      </c>
      <c r="B154" s="1" t="s">
        <v>28</v>
      </c>
      <c r="C154" s="1">
        <v>0.82499999999999996</v>
      </c>
      <c r="E154" t="str">
        <f>VLOOKUP(A154,Sheet2!A2:B307,2)</f>
        <v>Alle 15- ja yli 64 -vuotiaat</v>
      </c>
      <c r="I154" t="str">
        <f>VLOOKUP(B154,Sheet2!A2:B307,2)</f>
        <v>Toisen asteen tutkinnon suorittaneet, miehet</v>
      </c>
    </row>
    <row r="155" spans="1:9" x14ac:dyDescent="0.2">
      <c r="A155" s="1" t="s">
        <v>4</v>
      </c>
      <c r="B155" s="1" t="s">
        <v>29</v>
      </c>
      <c r="C155" s="1">
        <v>0.71299999999999997</v>
      </c>
      <c r="E155" t="str">
        <f>VLOOKUP(A155,Sheet2!A2:B307,2)</f>
        <v>Alle 15- ja yli 64 -vuotiaat</v>
      </c>
      <c r="I155" t="str">
        <f>VLOOKUP(B155,Sheet2!A2:B307,2)</f>
        <v>Toisen asteen tutkinnon suorittaneet, naiset</v>
      </c>
    </row>
    <row r="156" spans="1:9" x14ac:dyDescent="0.2">
      <c r="A156" s="1" t="s">
        <v>4</v>
      </c>
      <c r="B156" s="1" t="s">
        <v>30</v>
      </c>
      <c r="C156" s="1">
        <v>0.97599999999999998</v>
      </c>
      <c r="E156" t="str">
        <f>VLOOKUP(A156,Sheet2!A2:B307,2)</f>
        <v>Alle 15- ja yli 64 -vuotiaat</v>
      </c>
      <c r="I156" t="str">
        <f>VLOOKUP(B156,Sheet2!A2:B307,2)</f>
        <v>Alueella asuvan työllisen työvoiman määrä</v>
      </c>
    </row>
    <row r="157" spans="1:9" x14ac:dyDescent="0.2">
      <c r="A157" s="1" t="s">
        <v>4</v>
      </c>
      <c r="B157" s="1" t="s">
        <v>31</v>
      </c>
      <c r="C157" s="1">
        <v>0.97599999999999998</v>
      </c>
      <c r="E157" t="str">
        <f>VLOOKUP(A157,Sheet2!A2:B307,2)</f>
        <v>Alle 15- ja yli 64 -vuotiaat</v>
      </c>
      <c r="I157" t="str">
        <f>VLOOKUP(B157,Sheet2!A2:B307,2)</f>
        <v>Työlliset, 18-64-vuotiaat</v>
      </c>
    </row>
    <row r="158" spans="1:9" x14ac:dyDescent="0.2">
      <c r="A158" s="1" t="s">
        <v>4</v>
      </c>
      <c r="B158" s="1" t="s">
        <v>32</v>
      </c>
      <c r="C158" s="1">
        <v>0.95</v>
      </c>
      <c r="E158" t="str">
        <f>VLOOKUP(A158,Sheet2!A2:B307,2)</f>
        <v>Alle 15- ja yli 64 -vuotiaat</v>
      </c>
      <c r="I158" t="str">
        <f>VLOOKUP(B158,Sheet2!A2:B307,2)</f>
        <v>Asuinkunnassa työssäkäyvät</v>
      </c>
    </row>
    <row r="159" spans="1:9" x14ac:dyDescent="0.2">
      <c r="A159" s="1" t="s">
        <v>4</v>
      </c>
      <c r="B159" s="1" t="s">
        <v>33</v>
      </c>
      <c r="C159" s="1">
        <v>-0.89100000000000001</v>
      </c>
      <c r="E159" t="str">
        <f>VLOOKUP(A159,Sheet2!A2:B307,2)</f>
        <v>Alle 15- ja yli 64 -vuotiaat</v>
      </c>
      <c r="I159" t="str">
        <f>VLOOKUP(B159,Sheet2!A2:B307,2)</f>
        <v>Työttömät, 18-64-vuotiaat</v>
      </c>
    </row>
    <row r="160" spans="1:9" x14ac:dyDescent="0.2">
      <c r="A160" s="1" t="s">
        <v>4</v>
      </c>
      <c r="B160" s="1" t="s">
        <v>34</v>
      </c>
      <c r="C160" s="1">
        <v>0.78500000000000003</v>
      </c>
      <c r="E160" t="str">
        <f>VLOOKUP(A160,Sheet2!A2:B307,2)</f>
        <v>Alle 15- ja yli 64 -vuotiaat</v>
      </c>
      <c r="I160" t="str">
        <f>VLOOKUP(B160,Sheet2!A2:B307,2)</f>
        <v>0-14 -vuotiaat</v>
      </c>
    </row>
    <row r="161" spans="1:9" x14ac:dyDescent="0.2">
      <c r="A161" s="1" t="s">
        <v>4</v>
      </c>
      <c r="B161" s="1" t="s">
        <v>35</v>
      </c>
      <c r="C161" s="1">
        <v>0.93899999999999995</v>
      </c>
      <c r="E161" t="str">
        <f>VLOOKUP(A161,Sheet2!A2:B307,2)</f>
        <v>Alle 15- ja yli 64 -vuotiaat</v>
      </c>
      <c r="I161" t="str">
        <f>VLOOKUP(B161,Sheet2!A2:B307,2)</f>
        <v>Yrittäjät</v>
      </c>
    </row>
    <row r="162" spans="1:9" x14ac:dyDescent="0.2">
      <c r="A162" s="1" t="s">
        <v>4</v>
      </c>
      <c r="B162" s="1" t="s">
        <v>36</v>
      </c>
      <c r="C162" s="1">
        <v>0.96399999999999997</v>
      </c>
      <c r="E162" t="str">
        <f>VLOOKUP(A162,Sheet2!A2:B307,2)</f>
        <v>Alle 15- ja yli 64 -vuotiaat</v>
      </c>
      <c r="I162" t="str">
        <f>VLOOKUP(B162,Sheet2!A2:B307,2)</f>
        <v>Alueella olevien työpaikkojen lukumäärä</v>
      </c>
    </row>
    <row r="163" spans="1:9" x14ac:dyDescent="0.2">
      <c r="A163" s="1" t="s">
        <v>4</v>
      </c>
      <c r="B163" s="1" t="s">
        <v>37</v>
      </c>
      <c r="C163" s="1">
        <v>0.84499999999999997</v>
      </c>
      <c r="E163" t="str">
        <f>VLOOKUP(A163,Sheet2!A2:B307,2)</f>
        <v>Alle 15- ja yli 64 -vuotiaat</v>
      </c>
      <c r="I163" t="str">
        <f>VLOOKUP(B163,Sheet2!A2:B307,2)</f>
        <v>Jalostuksen työpaikat</v>
      </c>
    </row>
    <row r="164" spans="1:9" x14ac:dyDescent="0.2">
      <c r="A164" s="1" t="s">
        <v>4</v>
      </c>
      <c r="B164" s="1" t="s">
        <v>38</v>
      </c>
      <c r="C164" s="1">
        <v>0.96399999999999997</v>
      </c>
      <c r="E164" t="str">
        <f>VLOOKUP(A164,Sheet2!A2:B307,2)</f>
        <v>Alle 15- ja yli 64 -vuotiaat</v>
      </c>
      <c r="I164" t="str">
        <f>VLOOKUP(B164,Sheet2!A2:B307,2)</f>
        <v>Palvelujen työpaikat</v>
      </c>
    </row>
    <row r="165" spans="1:9" x14ac:dyDescent="0.2">
      <c r="A165" s="1" t="s">
        <v>4</v>
      </c>
      <c r="B165" s="1" t="s">
        <v>39</v>
      </c>
      <c r="C165" s="1">
        <v>0.90100000000000002</v>
      </c>
      <c r="E165" t="str">
        <f>VLOOKUP(A165,Sheet2!A2:B307,2)</f>
        <v>Alle 15- ja yli 64 -vuotiaat</v>
      </c>
      <c r="I165" t="str">
        <f>VLOOKUP(B165,Sheet2!A2:B307,2)</f>
        <v>Jalostuksen työllinen työvoima</v>
      </c>
    </row>
    <row r="166" spans="1:9" x14ac:dyDescent="0.2">
      <c r="A166" s="1" t="s">
        <v>4</v>
      </c>
      <c r="B166" s="1" t="s">
        <v>40</v>
      </c>
      <c r="C166" s="1">
        <v>0.97699999999999998</v>
      </c>
      <c r="E166" t="str">
        <f>VLOOKUP(A166,Sheet2!A2:B307,2)</f>
        <v>Alle 15- ja yli 64 -vuotiaat</v>
      </c>
      <c r="I166" t="str">
        <f>VLOOKUP(B166,Sheet2!A2:B307,2)</f>
        <v>Palvelutoimialojen työllinen työvoima</v>
      </c>
    </row>
    <row r="167" spans="1:9" x14ac:dyDescent="0.2">
      <c r="A167" s="1" t="s">
        <v>4</v>
      </c>
      <c r="B167" s="1" t="s">
        <v>41</v>
      </c>
      <c r="C167" s="1">
        <v>0.63800000000000001</v>
      </c>
      <c r="E167" t="str">
        <f>VLOOKUP(A167,Sheet2!A2:B307,2)</f>
        <v>Alle 15- ja yli 64 -vuotiaat</v>
      </c>
      <c r="I167" t="str">
        <f>VLOOKUP(B167,Sheet2!A2:B307,2)</f>
        <v>1.1.1.1 Tulovero ansiotulosta valtionverotuksessa (TVL 124§ 1 mom.)</v>
      </c>
    </row>
    <row r="168" spans="1:9" x14ac:dyDescent="0.2">
      <c r="A168" s="1" t="s">
        <v>4</v>
      </c>
      <c r="B168" s="1" t="s">
        <v>42</v>
      </c>
      <c r="C168" s="1">
        <v>0.86299999999999999</v>
      </c>
      <c r="E168" t="str">
        <f>VLOOKUP(A168,Sheet2!A2:B307,2)</f>
        <v>Alle 15- ja yli 64 -vuotiaat</v>
      </c>
      <c r="I168" t="str">
        <f>VLOOKUP(B168,Sheet2!A2:B307,2)</f>
        <v>1.1.1.2 Tulovero pääomatulosta valtionverotuksessa (TVL 124 § 2 mom.)</v>
      </c>
    </row>
    <row r="169" spans="1:9" x14ac:dyDescent="0.2">
      <c r="A169" s="1" t="s">
        <v>4</v>
      </c>
      <c r="B169" s="1" t="s">
        <v>43</v>
      </c>
      <c r="C169" s="1">
        <v>0.98099999999999998</v>
      </c>
      <c r="E169" t="str">
        <f>VLOOKUP(A169,Sheet2!A2:B307,2)</f>
        <v>Alle 15- ja yli 64 -vuotiaat</v>
      </c>
      <c r="I169" t="str">
        <f>VLOOKUP(B169,Sheet2!A2:B307,2)</f>
        <v>1.1.2.1 Kunnallisvero kunnille</v>
      </c>
    </row>
    <row r="170" spans="1:9" x14ac:dyDescent="0.2">
      <c r="A170" s="1" t="s">
        <v>4</v>
      </c>
      <c r="B170" s="1" t="s">
        <v>45</v>
      </c>
      <c r="C170" s="1">
        <v>-0.79</v>
      </c>
      <c r="E170" t="str">
        <f>VLOOKUP(A170,Sheet2!A2:B307,2)</f>
        <v>Alle 15- ja yli 64 -vuotiaat</v>
      </c>
      <c r="I170">
        <f>VLOOKUP(B170,Sheet2!A2:B307,2)</f>
        <v>0</v>
      </c>
    </row>
    <row r="171" spans="1:9" x14ac:dyDescent="0.2">
      <c r="A171" s="1" t="s">
        <v>4</v>
      </c>
      <c r="B171" s="1" t="s">
        <v>46</v>
      </c>
      <c r="C171" s="1">
        <v>0.92900000000000005</v>
      </c>
      <c r="E171" t="str">
        <f>VLOOKUP(A171,Sheet2!A2:B307,2)</f>
        <v>Alle 15- ja yli 64 -vuotiaat</v>
      </c>
      <c r="I171" t="str">
        <f>VLOOKUP(B171,Sheet2!A2:B307,2)</f>
        <v>Ulkomailla syntyneitä</v>
      </c>
    </row>
    <row r="172" spans="1:9" x14ac:dyDescent="0.2">
      <c r="A172" s="1" t="s">
        <v>4</v>
      </c>
      <c r="B172" s="1" t="s">
        <v>47</v>
      </c>
      <c r="C172" s="1">
        <v>0.92900000000000005</v>
      </c>
      <c r="E172" t="str">
        <f>VLOOKUP(A172,Sheet2!A2:B307,2)</f>
        <v>Alle 15- ja yli 64 -vuotiaat</v>
      </c>
      <c r="I172" t="str">
        <f>VLOOKUP(B172,Sheet2!A2:B307,2)</f>
        <v>Ulkomaalaistaustaisia</v>
      </c>
    </row>
    <row r="173" spans="1:9" x14ac:dyDescent="0.2">
      <c r="A173" s="1" t="s">
        <v>4</v>
      </c>
      <c r="B173" s="1" t="s">
        <v>48</v>
      </c>
      <c r="C173" s="1">
        <v>0.95899999999999996</v>
      </c>
      <c r="E173" t="str">
        <f>VLOOKUP(A173,Sheet2!A2:B307,2)</f>
        <v>Alle 15- ja yli 64 -vuotiaat</v>
      </c>
      <c r="I173" t="str">
        <f>VLOOKUP(B173,Sheet2!A2:B307,2)</f>
        <v>Väestö taajamissa</v>
      </c>
    </row>
    <row r="174" spans="1:9" x14ac:dyDescent="0.2">
      <c r="A174" s="1" t="s">
        <v>4</v>
      </c>
      <c r="B174" s="1" t="s">
        <v>50</v>
      </c>
      <c r="C174" s="1">
        <v>0.88900000000000001</v>
      </c>
      <c r="E174" t="str">
        <f>VLOOKUP(A174,Sheet2!A2:B307,2)</f>
        <v>Alle 15- ja yli 64 -vuotiaat</v>
      </c>
      <c r="I174" t="str">
        <f>VLOOKUP(B174,Sheet2!A2:B307,2)</f>
        <v>Avopari ja lapsia, henkilöitä perheessä</v>
      </c>
    </row>
    <row r="175" spans="1:9" x14ac:dyDescent="0.2">
      <c r="A175" s="1" t="s">
        <v>4</v>
      </c>
      <c r="B175" s="1" t="s">
        <v>51</v>
      </c>
      <c r="C175" s="1">
        <v>-0.80100000000000005</v>
      </c>
      <c r="E175" t="str">
        <f>VLOOKUP(A175,Sheet2!A2:B307,2)</f>
        <v>Alle 15- ja yli 64 -vuotiaat</v>
      </c>
      <c r="I175" t="str">
        <f>VLOOKUP(B175,Sheet2!A2:B307,2)</f>
        <v>Aviopari tai rekisteröity pari ja lapsia, alle 3-v. lasten lkm perheissä</v>
      </c>
    </row>
    <row r="176" spans="1:9" x14ac:dyDescent="0.2">
      <c r="A176" s="1" t="s">
        <v>4</v>
      </c>
      <c r="B176" s="1" t="s">
        <v>55</v>
      </c>
      <c r="C176" s="1">
        <v>-0.91900000000000004</v>
      </c>
      <c r="E176" t="str">
        <f>VLOOKUP(A176,Sheet2!A2:B307,2)</f>
        <v>Alle 15- ja yli 64 -vuotiaat</v>
      </c>
      <c r="I176" t="str">
        <f>VLOOKUP(B176,Sheet2!A2:B307,2)</f>
        <v>Avioliiton solmineet miehet, puoliso eri sukupuolta</v>
      </c>
    </row>
    <row r="177" spans="1:9" x14ac:dyDescent="0.2">
      <c r="A177" s="1" t="s">
        <v>4</v>
      </c>
      <c r="B177" s="1" t="s">
        <v>56</v>
      </c>
      <c r="C177" s="1">
        <v>-0.92500000000000004</v>
      </c>
      <c r="E177" t="str">
        <f>VLOOKUP(A177,Sheet2!A2:B307,2)</f>
        <v>Alle 15- ja yli 64 -vuotiaat</v>
      </c>
      <c r="I177" t="str">
        <f>VLOOKUP(B177,Sheet2!A2:B307,2)</f>
        <v>Avioliiton solmineet naiset, puoliso eri sukupuolta</v>
      </c>
    </row>
    <row r="178" spans="1:9" x14ac:dyDescent="0.2">
      <c r="A178" s="1" t="s">
        <v>4</v>
      </c>
      <c r="B178" s="1" t="s">
        <v>59</v>
      </c>
      <c r="C178" s="1">
        <v>0.95</v>
      </c>
      <c r="E178" t="str">
        <f>VLOOKUP(A178,Sheet2!A2:B307,2)</f>
        <v>Alle 15- ja yli 64 -vuotiaat</v>
      </c>
      <c r="I178" t="str">
        <f>VLOOKUP(B178,Sheet2!A2:B307,2)</f>
        <v>Pienituloisten henkilöiden lukumäärä asuntoväestössä</v>
      </c>
    </row>
    <row r="179" spans="1:9" x14ac:dyDescent="0.2">
      <c r="A179" s="1" t="s">
        <v>4</v>
      </c>
      <c r="B179" s="1" t="s">
        <v>60</v>
      </c>
      <c r="C179" s="1">
        <v>0.91300000000000003</v>
      </c>
      <c r="E179" t="str">
        <f>VLOOKUP(A179,Sheet2!A2:B307,2)</f>
        <v>Alle 15- ja yli 64 -vuotiaat</v>
      </c>
      <c r="I179" t="str">
        <f>VLOOKUP(B179,Sheet2!A2:B307,2)</f>
        <v>Pienituloisten lasten lukumäärä asuntoväestössä</v>
      </c>
    </row>
    <row r="180" spans="1:9" x14ac:dyDescent="0.2">
      <c r="A180" s="1" t="s">
        <v>4</v>
      </c>
      <c r="B180" s="1" t="s">
        <v>62</v>
      </c>
      <c r="C180" s="1">
        <v>0.91500000000000004</v>
      </c>
      <c r="E180" t="str">
        <f>VLOOKUP(A180,Sheet2!A2:B307,2)</f>
        <v>Alle 15- ja yli 64 -vuotiaat</v>
      </c>
      <c r="I180" t="str">
        <f>VLOOKUP(B180,Sheet2!A2:B307,2)</f>
        <v>Pitkittyneesti perusturvan varassa,  koko asuntoväestö</v>
      </c>
    </row>
    <row r="181" spans="1:9" x14ac:dyDescent="0.2">
      <c r="A181" s="1" t="s">
        <v>4</v>
      </c>
      <c r="B181" s="1" t="s">
        <v>66</v>
      </c>
      <c r="C181" s="1">
        <v>-0.60599999999999998</v>
      </c>
      <c r="E181" t="str">
        <f>VLOOKUP(A181,Sheet2!A2:B307,2)</f>
        <v>Alle 15- ja yli 64 -vuotiaat</v>
      </c>
      <c r="I181" t="str">
        <f>VLOOKUP(B181,Sheet2!A2:B307,2)</f>
        <v>A Omaisuusrikokset, miehet</v>
      </c>
    </row>
    <row r="182" spans="1:9" x14ac:dyDescent="0.2">
      <c r="A182" s="1" t="s">
        <v>4</v>
      </c>
      <c r="B182" s="1" t="s">
        <v>68</v>
      </c>
      <c r="C182" s="1">
        <v>0.66800000000000004</v>
      </c>
      <c r="E182" t="str">
        <f>VLOOKUP(A182,Sheet2!A2:B307,2)</f>
        <v>Alle 15- ja yli 64 -vuotiaat</v>
      </c>
      <c r="I182" t="str">
        <f>VLOOKUP(B182,Sheet2!A2:B307,2)</f>
        <v>C Seksuaalirikokset, miehet</v>
      </c>
    </row>
    <row r="183" spans="1:9" x14ac:dyDescent="0.2">
      <c r="A183" s="1" t="s">
        <v>4</v>
      </c>
      <c r="B183" s="1" t="s">
        <v>70</v>
      </c>
      <c r="C183" s="1">
        <v>0.84799999999999998</v>
      </c>
      <c r="E183" t="str">
        <f>VLOOKUP(A183,Sheet2!A2:B307,2)</f>
        <v>Alle 15- ja yli 64 -vuotiaat</v>
      </c>
      <c r="I183" t="str">
        <f>VLOOKUP(B183,Sheet2!A2:B307,2)</f>
        <v>Huumausainerikokset yhteensä, miehet</v>
      </c>
    </row>
    <row r="184" spans="1:9" x14ac:dyDescent="0.2">
      <c r="A184" s="1" t="s">
        <v>1</v>
      </c>
      <c r="B184" s="1" t="s">
        <v>2</v>
      </c>
      <c r="C184" s="1">
        <v>0.78</v>
      </c>
      <c r="E184" t="str">
        <f>VLOOKUP(A184,Sheet2!A2:B307,2)</f>
        <v>Alle 15-vuotiaat</v>
      </c>
      <c r="I184" t="str">
        <f>VLOOKUP(B184,Sheet2!A2:B307,2)</f>
        <v>15-64 -vuotiaat</v>
      </c>
    </row>
    <row r="185" spans="1:9" x14ac:dyDescent="0.2">
      <c r="A185" s="1" t="s">
        <v>1</v>
      </c>
      <c r="B185" s="1" t="s">
        <v>4</v>
      </c>
      <c r="C185" s="1">
        <v>0.78500000000000003</v>
      </c>
      <c r="E185" t="str">
        <f>VLOOKUP(A185,Sheet2!A2:B307,2)</f>
        <v>Alle 15-vuotiaat</v>
      </c>
      <c r="I185" t="str">
        <f>VLOOKUP(B185,Sheet2!A2:B307,2)</f>
        <v>Alle 15- ja yli 64 -vuotiaat</v>
      </c>
    </row>
    <row r="186" spans="1:9" x14ac:dyDescent="0.2">
      <c r="A186" s="1" t="s">
        <v>1</v>
      </c>
      <c r="B186" s="1" t="s">
        <v>5</v>
      </c>
      <c r="C186" s="1">
        <v>0.71299999999999997</v>
      </c>
      <c r="E186" t="str">
        <f>VLOOKUP(A186,Sheet2!A2:B307,2)</f>
        <v>Alle 15-vuotiaat</v>
      </c>
      <c r="I186" t="str">
        <f>VLOOKUP(B186,Sheet2!A2:B307,2)</f>
        <v>Ulkomaan kansalaiset</v>
      </c>
    </row>
    <row r="187" spans="1:9" x14ac:dyDescent="0.2">
      <c r="A187" s="1" t="s">
        <v>1</v>
      </c>
      <c r="B187" s="1" t="s">
        <v>10</v>
      </c>
      <c r="C187" s="1">
        <v>0.80500000000000005</v>
      </c>
      <c r="E187" t="str">
        <f>VLOOKUP(A187,Sheet2!A2:B307,2)</f>
        <v>Alle 15-vuotiaat</v>
      </c>
      <c r="I187" t="str">
        <f>VLOOKUP(B187,Sheet2!A2:B307,2)</f>
        <v>Syntyneet , äiti yli 34-vuotias</v>
      </c>
    </row>
    <row r="188" spans="1:9" x14ac:dyDescent="0.2">
      <c r="A188" s="1" t="s">
        <v>1</v>
      </c>
      <c r="B188" s="1" t="s">
        <v>11</v>
      </c>
      <c r="C188" s="1">
        <v>0.77600000000000002</v>
      </c>
      <c r="E188" t="str">
        <f>VLOOKUP(A188,Sheet2!A2:B307,2)</f>
        <v>Alle 15-vuotiaat</v>
      </c>
      <c r="I188" t="str">
        <f>VLOOKUP(B188,Sheet2!A2:B307,2)</f>
        <v>Maahanmuuttaneet</v>
      </c>
    </row>
    <row r="189" spans="1:9" x14ac:dyDescent="0.2">
      <c r="A189" s="1" t="s">
        <v>1</v>
      </c>
      <c r="B189" s="1" t="s">
        <v>13</v>
      </c>
      <c r="C189" s="1">
        <v>0.876</v>
      </c>
      <c r="E189" t="str">
        <f>VLOOKUP(A189,Sheet2!A2:B307,2)</f>
        <v>Alle 15-vuotiaat</v>
      </c>
      <c r="I189" t="str">
        <f>VLOOKUP(B189,Sheet2!A2:B307,2)</f>
        <v>Perheiden lukumäärä</v>
      </c>
    </row>
    <row r="190" spans="1:9" x14ac:dyDescent="0.2">
      <c r="A190" s="1" t="s">
        <v>1</v>
      </c>
      <c r="B190" s="1" t="s">
        <v>14</v>
      </c>
      <c r="C190" s="1">
        <v>0.72199999999999998</v>
      </c>
      <c r="E190" t="str">
        <f>VLOOKUP(A190,Sheet2!A2:B307,2)</f>
        <v>Alle 15-vuotiaat</v>
      </c>
      <c r="I190" t="str">
        <f>VLOOKUP(B190,Sheet2!A2:B307,2)</f>
        <v>Asuntokuntien lukumäärä</v>
      </c>
    </row>
    <row r="191" spans="1:9" x14ac:dyDescent="0.2">
      <c r="A191" s="1" t="s">
        <v>1</v>
      </c>
      <c r="B191" s="1" t="s">
        <v>17</v>
      </c>
      <c r="C191" s="1">
        <v>0.77300000000000002</v>
      </c>
      <c r="E191" t="str">
        <f>VLOOKUP(A191,Sheet2!A2:B307,2)</f>
        <v>Alle 15-vuotiaat</v>
      </c>
      <c r="I191" t="str">
        <f>VLOOKUP(B191,Sheet2!A2:B307,2)</f>
        <v>Asuntokunnan koko (2 henkilöä)</v>
      </c>
    </row>
    <row r="192" spans="1:9" x14ac:dyDescent="0.2">
      <c r="A192" s="1" t="s">
        <v>1</v>
      </c>
      <c r="B192" s="1" t="s">
        <v>18</v>
      </c>
      <c r="C192" s="1">
        <v>0.70099999999999996</v>
      </c>
      <c r="E192" t="str">
        <f>VLOOKUP(A192,Sheet2!A2:B307,2)</f>
        <v>Alle 15-vuotiaat</v>
      </c>
      <c r="I192" t="str">
        <f>VLOOKUP(B192,Sheet2!A2:B307,2)</f>
        <v>Asuntokunnan koko (3 henkilöä)</v>
      </c>
    </row>
    <row r="193" spans="1:9" x14ac:dyDescent="0.2">
      <c r="A193" s="1" t="s">
        <v>1</v>
      </c>
      <c r="B193" s="1" t="s">
        <v>19</v>
      </c>
      <c r="C193" s="1">
        <v>0.94599999999999995</v>
      </c>
      <c r="E193" t="str">
        <f>VLOOKUP(A193,Sheet2!A2:B307,2)</f>
        <v>Alle 15-vuotiaat</v>
      </c>
      <c r="I193" t="str">
        <f>VLOOKUP(B193,Sheet2!A2:B307,2)</f>
        <v>Asuntokunnan koko (4+ henkilöä)</v>
      </c>
    </row>
    <row r="194" spans="1:9" x14ac:dyDescent="0.2">
      <c r="A194" s="1" t="s">
        <v>1</v>
      </c>
      <c r="B194" s="1" t="s">
        <v>24</v>
      </c>
      <c r="C194" s="1">
        <v>0.755</v>
      </c>
      <c r="E194" t="str">
        <f>VLOOKUP(A194,Sheet2!A2:B307,2)</f>
        <v>Alle 15-vuotiaat</v>
      </c>
      <c r="I194" t="str">
        <f>VLOOKUP(B194,Sheet2!A2:B307,2)</f>
        <v>Vähintään toisen asteen tutkinnon suorittaneet, miehet</v>
      </c>
    </row>
    <row r="195" spans="1:9" x14ac:dyDescent="0.2">
      <c r="A195" s="1" t="s">
        <v>1</v>
      </c>
      <c r="B195" s="1" t="s">
        <v>25</v>
      </c>
      <c r="C195" s="1">
        <v>0.76900000000000002</v>
      </c>
      <c r="E195" t="str">
        <f>VLOOKUP(A195,Sheet2!A2:B307,2)</f>
        <v>Alle 15-vuotiaat</v>
      </c>
      <c r="I195" t="str">
        <f>VLOOKUP(B195,Sheet2!A2:B307,2)</f>
        <v>Vähintään toisen asteen tutkinnon suorittaneet, naiset</v>
      </c>
    </row>
    <row r="196" spans="1:9" x14ac:dyDescent="0.2">
      <c r="A196" s="1" t="s">
        <v>1</v>
      </c>
      <c r="B196" s="1" t="s">
        <v>26</v>
      </c>
      <c r="C196" s="1">
        <v>0.83</v>
      </c>
      <c r="E196" t="str">
        <f>VLOOKUP(A196,Sheet2!A2:B307,2)</f>
        <v>Alle 15-vuotiaat</v>
      </c>
      <c r="I196" t="str">
        <f>VLOOKUP(B196,Sheet2!A2:B307,2)</f>
        <v>Korkea-asteen tutkinnon suorittaneet, miehet</v>
      </c>
    </row>
    <row r="197" spans="1:9" x14ac:dyDescent="0.2">
      <c r="A197" s="1" t="s">
        <v>1</v>
      </c>
      <c r="B197" s="1" t="s">
        <v>27</v>
      </c>
      <c r="C197" s="1">
        <v>0.81299999999999994</v>
      </c>
      <c r="E197" t="str">
        <f>VLOOKUP(A197,Sheet2!A2:B307,2)</f>
        <v>Alle 15-vuotiaat</v>
      </c>
      <c r="I197" t="str">
        <f>VLOOKUP(B197,Sheet2!A2:B307,2)</f>
        <v>Korkea-asteen tutkinnon suorittaneet, naiset</v>
      </c>
    </row>
    <row r="198" spans="1:9" x14ac:dyDescent="0.2">
      <c r="A198" s="1" t="s">
        <v>1</v>
      </c>
      <c r="B198" s="1" t="s">
        <v>30</v>
      </c>
      <c r="C198" s="1">
        <v>0.77600000000000002</v>
      </c>
      <c r="E198" t="str">
        <f>VLOOKUP(A198,Sheet2!A2:B307,2)</f>
        <v>Alle 15-vuotiaat</v>
      </c>
      <c r="I198" t="str">
        <f>VLOOKUP(B198,Sheet2!A2:B307,2)</f>
        <v>Alueella asuvan työllisen työvoiman määrä</v>
      </c>
    </row>
    <row r="199" spans="1:9" x14ac:dyDescent="0.2">
      <c r="A199" s="1" t="s">
        <v>1</v>
      </c>
      <c r="B199" s="1" t="s">
        <v>31</v>
      </c>
      <c r="C199" s="1">
        <v>0.77800000000000002</v>
      </c>
      <c r="E199" t="str">
        <f>VLOOKUP(A199,Sheet2!A2:B307,2)</f>
        <v>Alle 15-vuotiaat</v>
      </c>
      <c r="I199" t="str">
        <f>VLOOKUP(B199,Sheet2!A2:B307,2)</f>
        <v>Työlliset, 18-64-vuotiaat</v>
      </c>
    </row>
    <row r="200" spans="1:9" x14ac:dyDescent="0.2">
      <c r="A200" s="1" t="s">
        <v>1</v>
      </c>
      <c r="B200" s="1" t="s">
        <v>32</v>
      </c>
      <c r="C200" s="1">
        <v>0.76900000000000002</v>
      </c>
      <c r="E200" t="str">
        <f>VLOOKUP(A200,Sheet2!A2:B307,2)</f>
        <v>Alle 15-vuotiaat</v>
      </c>
      <c r="I200" t="str">
        <f>VLOOKUP(B200,Sheet2!A2:B307,2)</f>
        <v>Asuinkunnassa työssäkäyvät</v>
      </c>
    </row>
    <row r="201" spans="1:9" x14ac:dyDescent="0.2">
      <c r="A201" s="1" t="s">
        <v>1</v>
      </c>
      <c r="B201" s="1" t="s">
        <v>34</v>
      </c>
      <c r="C201" s="1">
        <v>1</v>
      </c>
      <c r="E201" t="str">
        <f>VLOOKUP(A201,Sheet2!A2:B307,2)</f>
        <v>Alle 15-vuotiaat</v>
      </c>
      <c r="I201" t="str">
        <f>VLOOKUP(B201,Sheet2!A2:B307,2)</f>
        <v>0-14 -vuotiaat</v>
      </c>
    </row>
    <row r="202" spans="1:9" x14ac:dyDescent="0.2">
      <c r="A202" s="1" t="s">
        <v>1</v>
      </c>
      <c r="B202" s="1" t="s">
        <v>35</v>
      </c>
      <c r="C202" s="1">
        <v>0.88400000000000001</v>
      </c>
      <c r="E202" t="str">
        <f>VLOOKUP(A202,Sheet2!A2:B307,2)</f>
        <v>Alle 15-vuotiaat</v>
      </c>
      <c r="I202" t="str">
        <f>VLOOKUP(B202,Sheet2!A2:B307,2)</f>
        <v>Yrittäjät</v>
      </c>
    </row>
    <row r="203" spans="1:9" x14ac:dyDescent="0.2">
      <c r="A203" s="1" t="s">
        <v>1</v>
      </c>
      <c r="B203" s="1" t="s">
        <v>36</v>
      </c>
      <c r="C203" s="1">
        <v>0.81799999999999995</v>
      </c>
      <c r="E203" t="str">
        <f>VLOOKUP(A203,Sheet2!A2:B307,2)</f>
        <v>Alle 15-vuotiaat</v>
      </c>
      <c r="I203" t="str">
        <f>VLOOKUP(B203,Sheet2!A2:B307,2)</f>
        <v>Alueella olevien työpaikkojen lukumäärä</v>
      </c>
    </row>
    <row r="204" spans="1:9" x14ac:dyDescent="0.2">
      <c r="A204" s="1" t="s">
        <v>1</v>
      </c>
      <c r="B204" s="1" t="s">
        <v>37</v>
      </c>
      <c r="C204" s="1">
        <v>0.65900000000000003</v>
      </c>
      <c r="E204" t="str">
        <f>VLOOKUP(A204,Sheet2!A2:B307,2)</f>
        <v>Alle 15-vuotiaat</v>
      </c>
      <c r="I204" t="str">
        <f>VLOOKUP(B204,Sheet2!A2:B307,2)</f>
        <v>Jalostuksen työpaikat</v>
      </c>
    </row>
    <row r="205" spans="1:9" x14ac:dyDescent="0.2">
      <c r="A205" s="1" t="s">
        <v>1</v>
      </c>
      <c r="B205" s="1" t="s">
        <v>38</v>
      </c>
      <c r="C205" s="1">
        <v>0.82799999999999996</v>
      </c>
      <c r="E205" t="str">
        <f>VLOOKUP(A205,Sheet2!A2:B307,2)</f>
        <v>Alle 15-vuotiaat</v>
      </c>
      <c r="I205" t="str">
        <f>VLOOKUP(B205,Sheet2!A2:B307,2)</f>
        <v>Palvelujen työpaikat</v>
      </c>
    </row>
    <row r="206" spans="1:9" x14ac:dyDescent="0.2">
      <c r="A206" s="1" t="s">
        <v>1</v>
      </c>
      <c r="B206" s="1" t="s">
        <v>39</v>
      </c>
      <c r="C206" s="1">
        <v>0.60499999999999998</v>
      </c>
      <c r="E206" t="str">
        <f>VLOOKUP(A206,Sheet2!A2:B307,2)</f>
        <v>Alle 15-vuotiaat</v>
      </c>
      <c r="I206" t="str">
        <f>VLOOKUP(B206,Sheet2!A2:B307,2)</f>
        <v>Jalostuksen työllinen työvoima</v>
      </c>
    </row>
    <row r="207" spans="1:9" x14ac:dyDescent="0.2">
      <c r="A207" s="1" t="s">
        <v>1</v>
      </c>
      <c r="B207" s="1" t="s">
        <v>40</v>
      </c>
      <c r="C207" s="1">
        <v>0.79300000000000004</v>
      </c>
      <c r="E207" t="str">
        <f>VLOOKUP(A207,Sheet2!A2:B307,2)</f>
        <v>Alle 15-vuotiaat</v>
      </c>
      <c r="I207" t="str">
        <f>VLOOKUP(B207,Sheet2!A2:B307,2)</f>
        <v>Palvelutoimialojen työllinen työvoima</v>
      </c>
    </row>
    <row r="208" spans="1:9" x14ac:dyDescent="0.2">
      <c r="A208" s="1" t="s">
        <v>1</v>
      </c>
      <c r="B208" s="1" t="s">
        <v>41</v>
      </c>
      <c r="C208" s="1">
        <v>0.85399999999999998</v>
      </c>
      <c r="E208" t="str">
        <f>VLOOKUP(A208,Sheet2!A2:B307,2)</f>
        <v>Alle 15-vuotiaat</v>
      </c>
      <c r="I208" t="str">
        <f>VLOOKUP(B208,Sheet2!A2:B307,2)</f>
        <v>1.1.1.1 Tulovero ansiotulosta valtionverotuksessa (TVL 124§ 1 mom.)</v>
      </c>
    </row>
    <row r="209" spans="1:9" x14ac:dyDescent="0.2">
      <c r="A209" s="1" t="s">
        <v>1</v>
      </c>
      <c r="B209" s="1" t="s">
        <v>42</v>
      </c>
      <c r="C209" s="1">
        <v>0.80400000000000005</v>
      </c>
      <c r="E209" t="str">
        <f>VLOOKUP(A209,Sheet2!A2:B307,2)</f>
        <v>Alle 15-vuotiaat</v>
      </c>
      <c r="I209" t="str">
        <f>VLOOKUP(B209,Sheet2!A2:B307,2)</f>
        <v>1.1.1.2 Tulovero pääomatulosta valtionverotuksessa (TVL 124 § 2 mom.)</v>
      </c>
    </row>
    <row r="210" spans="1:9" x14ac:dyDescent="0.2">
      <c r="A210" s="1" t="s">
        <v>1</v>
      </c>
      <c r="B210" s="1" t="s">
        <v>43</v>
      </c>
      <c r="C210" s="1">
        <v>0.77400000000000002</v>
      </c>
      <c r="E210" t="str">
        <f>VLOOKUP(A210,Sheet2!A2:B307,2)</f>
        <v>Alle 15-vuotiaat</v>
      </c>
      <c r="I210" t="str">
        <f>VLOOKUP(B210,Sheet2!A2:B307,2)</f>
        <v>1.1.2.1 Kunnallisvero kunnille</v>
      </c>
    </row>
    <row r="211" spans="1:9" x14ac:dyDescent="0.2">
      <c r="A211" s="1" t="s">
        <v>1</v>
      </c>
      <c r="B211" s="1" t="s">
        <v>46</v>
      </c>
      <c r="C211" s="1">
        <v>0.79200000000000004</v>
      </c>
      <c r="E211" t="str">
        <f>VLOOKUP(A211,Sheet2!A2:B307,2)</f>
        <v>Alle 15-vuotiaat</v>
      </c>
      <c r="I211" t="str">
        <f>VLOOKUP(B211,Sheet2!A2:B307,2)</f>
        <v>Ulkomailla syntyneitä</v>
      </c>
    </row>
    <row r="212" spans="1:9" x14ac:dyDescent="0.2">
      <c r="A212" s="1" t="s">
        <v>1</v>
      </c>
      <c r="B212" s="1" t="s">
        <v>47</v>
      </c>
      <c r="C212" s="1">
        <v>0.8</v>
      </c>
      <c r="E212" t="str">
        <f>VLOOKUP(A212,Sheet2!A2:B307,2)</f>
        <v>Alle 15-vuotiaat</v>
      </c>
      <c r="I212" t="str">
        <f>VLOOKUP(B212,Sheet2!A2:B307,2)</f>
        <v>Ulkomaalaistaustaisia</v>
      </c>
    </row>
    <row r="213" spans="1:9" x14ac:dyDescent="0.2">
      <c r="A213" s="1" t="s">
        <v>1</v>
      </c>
      <c r="B213" s="1" t="s">
        <v>48</v>
      </c>
      <c r="C213" s="1">
        <v>0.83099999999999996</v>
      </c>
      <c r="E213" t="str">
        <f>VLOOKUP(A213,Sheet2!A2:B307,2)</f>
        <v>Alle 15-vuotiaat</v>
      </c>
      <c r="I213" t="str">
        <f>VLOOKUP(B213,Sheet2!A2:B307,2)</f>
        <v>Väestö taajamissa</v>
      </c>
    </row>
    <row r="214" spans="1:9" x14ac:dyDescent="0.2">
      <c r="A214" s="1" t="s">
        <v>1</v>
      </c>
      <c r="B214" s="1" t="s">
        <v>49</v>
      </c>
      <c r="C214" s="1">
        <v>0.77800000000000002</v>
      </c>
      <c r="E214" t="str">
        <f>VLOOKUP(A214,Sheet2!A2:B307,2)</f>
        <v>Alle 15-vuotiaat</v>
      </c>
      <c r="I214" t="str">
        <f>VLOOKUP(B214,Sheet2!A2:B307,2)</f>
        <v>Aviopari tai rekisteröity pari ja lapsia, henkilöitä perheessä</v>
      </c>
    </row>
    <row r="215" spans="1:9" x14ac:dyDescent="0.2">
      <c r="A215" s="1" t="s">
        <v>1</v>
      </c>
      <c r="B215" s="1" t="s">
        <v>50</v>
      </c>
      <c r="C215" s="1">
        <v>0.78800000000000003</v>
      </c>
      <c r="E215" t="str">
        <f>VLOOKUP(A215,Sheet2!A2:B307,2)</f>
        <v>Alle 15-vuotiaat</v>
      </c>
      <c r="I215" t="str">
        <f>VLOOKUP(B215,Sheet2!A2:B307,2)</f>
        <v>Avopari ja lapsia, henkilöitä perheessä</v>
      </c>
    </row>
    <row r="216" spans="1:9" x14ac:dyDescent="0.2">
      <c r="A216" s="1" t="s">
        <v>1</v>
      </c>
      <c r="B216" s="1" t="s">
        <v>54</v>
      </c>
      <c r="C216" s="1">
        <v>0.78600000000000003</v>
      </c>
      <c r="E216" t="str">
        <f>VLOOKUP(A216,Sheet2!A2:B307,2)</f>
        <v>Alle 15-vuotiaat</v>
      </c>
      <c r="I216" t="str">
        <f>VLOOKUP(B216,Sheet2!A2:B307,2)</f>
        <v>Avopari ja lapsia, alle 7-v. lasten lkm perheissä</v>
      </c>
    </row>
    <row r="217" spans="1:9" x14ac:dyDescent="0.2">
      <c r="A217" s="1" t="s">
        <v>1</v>
      </c>
      <c r="B217" s="1" t="s">
        <v>55</v>
      </c>
      <c r="C217" s="1">
        <v>-0.60599999999999998</v>
      </c>
      <c r="E217" t="str">
        <f>VLOOKUP(A217,Sheet2!A2:B307,2)</f>
        <v>Alle 15-vuotiaat</v>
      </c>
      <c r="I217" t="str">
        <f>VLOOKUP(B217,Sheet2!A2:B307,2)</f>
        <v>Avioliiton solmineet miehet, puoliso eri sukupuolta</v>
      </c>
    </row>
    <row r="218" spans="1:9" x14ac:dyDescent="0.2">
      <c r="A218" s="1" t="s">
        <v>1</v>
      </c>
      <c r="B218" s="1" t="s">
        <v>56</v>
      </c>
      <c r="C218" s="1">
        <v>-0.65600000000000003</v>
      </c>
      <c r="E218" t="str">
        <f>VLOOKUP(A218,Sheet2!A2:B307,2)</f>
        <v>Alle 15-vuotiaat</v>
      </c>
      <c r="I218" t="str">
        <f>VLOOKUP(B218,Sheet2!A2:B307,2)</f>
        <v>Avioliiton solmineet naiset, puoliso eri sukupuolta</v>
      </c>
    </row>
    <row r="219" spans="1:9" x14ac:dyDescent="0.2">
      <c r="A219" s="1" t="s">
        <v>1</v>
      </c>
      <c r="B219" s="1" t="s">
        <v>59</v>
      </c>
      <c r="C219" s="1">
        <v>0.71599999999999997</v>
      </c>
      <c r="E219" t="str">
        <f>VLOOKUP(A219,Sheet2!A2:B307,2)</f>
        <v>Alle 15-vuotiaat</v>
      </c>
      <c r="I219" t="str">
        <f>VLOOKUP(B219,Sheet2!A2:B307,2)</f>
        <v>Pienituloisten henkilöiden lukumäärä asuntoväestössä</v>
      </c>
    </row>
    <row r="220" spans="1:9" x14ac:dyDescent="0.2">
      <c r="A220" s="1" t="s">
        <v>1</v>
      </c>
      <c r="B220" s="1" t="s">
        <v>60</v>
      </c>
      <c r="C220" s="1">
        <v>0.84099999999999997</v>
      </c>
      <c r="E220" t="str">
        <f>VLOOKUP(A220,Sheet2!A2:B307,2)</f>
        <v>Alle 15-vuotiaat</v>
      </c>
      <c r="I220" t="str">
        <f>VLOOKUP(B220,Sheet2!A2:B307,2)</f>
        <v>Pienituloisten lasten lukumäärä asuntoväestössä</v>
      </c>
    </row>
    <row r="221" spans="1:9" x14ac:dyDescent="0.2">
      <c r="A221" s="1" t="s">
        <v>1</v>
      </c>
      <c r="B221" s="1" t="s">
        <v>62</v>
      </c>
      <c r="C221" s="1">
        <v>0.754</v>
      </c>
      <c r="E221" t="str">
        <f>VLOOKUP(A221,Sheet2!A2:B307,2)</f>
        <v>Alle 15-vuotiaat</v>
      </c>
      <c r="I221" t="str">
        <f>VLOOKUP(B221,Sheet2!A2:B307,2)</f>
        <v>Pitkittyneesti perusturvan varassa,  koko asuntoväestö</v>
      </c>
    </row>
    <row r="222" spans="1:9" x14ac:dyDescent="0.2">
      <c r="A222" s="1" t="s">
        <v>1</v>
      </c>
      <c r="B222" s="1" t="s">
        <v>63</v>
      </c>
      <c r="C222" s="1">
        <v>0.69499999999999995</v>
      </c>
      <c r="E222" t="str">
        <f>VLOOKUP(A222,Sheet2!A2:B307,2)</f>
        <v>Alle 15-vuotiaat</v>
      </c>
      <c r="I222" t="str">
        <f>VLOOKUP(B222,Sheet2!A2:B307,2)</f>
        <v>Perusturvan osuus yli puolet tuloista, koko asuntoväestö</v>
      </c>
    </row>
    <row r="223" spans="1:9" x14ac:dyDescent="0.2">
      <c r="A223" s="1" t="s">
        <v>1</v>
      </c>
      <c r="B223" s="1" t="s">
        <v>70</v>
      </c>
      <c r="C223" s="1">
        <v>0.68600000000000005</v>
      </c>
      <c r="E223" t="str">
        <f>VLOOKUP(A223,Sheet2!A2:B307,2)</f>
        <v>Alle 15-vuotiaat</v>
      </c>
      <c r="I223" t="str">
        <f>VLOOKUP(B223,Sheet2!A2:B307,2)</f>
        <v>Huumausainerikokset yhteensä, miehet</v>
      </c>
    </row>
    <row r="224" spans="1:9" x14ac:dyDescent="0.2">
      <c r="A224" s="1" t="s">
        <v>1</v>
      </c>
      <c r="B224" s="1" t="s">
        <v>72</v>
      </c>
      <c r="C224" s="1">
        <v>-0.60499999999999998</v>
      </c>
      <c r="E224" t="str">
        <f>VLOOKUP(A224,Sheet2!A2:B307,2)</f>
        <v>Alle 15-vuotiaat</v>
      </c>
      <c r="I224" t="str">
        <f>VLOOKUP(B224,Sheet2!A2:B307,2)</f>
        <v>B Henkeen ja terveyteen kohdistuneet rikokset, naiset</v>
      </c>
    </row>
    <row r="225" spans="1:9" x14ac:dyDescent="0.2">
      <c r="A225" s="1" t="s">
        <v>0</v>
      </c>
      <c r="B225" s="1" t="s">
        <v>3</v>
      </c>
      <c r="C225" s="1">
        <v>-0.624</v>
      </c>
      <c r="E225" t="str">
        <f>VLOOKUP(A225,Sheet2!A2:B307,2)</f>
        <v>Alle 7-vuotiaat</v>
      </c>
      <c r="I225" t="str">
        <f>VLOOKUP(B225,Sheet2!A2:B307,2)</f>
        <v>Yli 64-vuotiaat</v>
      </c>
    </row>
    <row r="226" spans="1:9" x14ac:dyDescent="0.2">
      <c r="A226" s="1" t="s">
        <v>0</v>
      </c>
      <c r="B226" s="1" t="s">
        <v>6</v>
      </c>
      <c r="C226" s="1">
        <v>0.73399999999999999</v>
      </c>
      <c r="E226" t="str">
        <f>VLOOKUP(A226,Sheet2!A2:B307,2)</f>
        <v>Alle 7-vuotiaat</v>
      </c>
      <c r="I226" t="str">
        <f>VLOOKUP(B226,Sheet2!A2:B307,2)</f>
        <v>Syntyneet</v>
      </c>
    </row>
    <row r="227" spans="1:9" x14ac:dyDescent="0.2">
      <c r="A227" s="1" t="s">
        <v>0</v>
      </c>
      <c r="B227" s="1" t="s">
        <v>9</v>
      </c>
      <c r="C227" s="1">
        <v>0.70399999999999996</v>
      </c>
      <c r="E227" t="str">
        <f>VLOOKUP(A227,Sheet2!A2:B307,2)</f>
        <v>Alle 7-vuotiaat</v>
      </c>
      <c r="I227" t="str">
        <f>VLOOKUP(B227,Sheet2!A2:B307,2)</f>
        <v>Syntyneet, äiti 30-34 -vuotias</v>
      </c>
    </row>
    <row r="228" spans="1:9" x14ac:dyDescent="0.2">
      <c r="A228" s="1" t="s">
        <v>0</v>
      </c>
      <c r="B228" s="1" t="s">
        <v>20</v>
      </c>
      <c r="C228" s="1">
        <v>0.65800000000000003</v>
      </c>
      <c r="E228" t="str">
        <f>VLOOKUP(A228,Sheet2!A2:B307,2)</f>
        <v>Alle 7-vuotiaat</v>
      </c>
      <c r="I228" t="str">
        <f>VLOOKUP(B228,Sheet2!A2:B307,2)</f>
        <v>Puutteellisesti varustetuissa tai varustetasoltaan tuntemattomissa asunnoissa asuvat asuntokunnat</v>
      </c>
    </row>
    <row r="229" spans="1:9" x14ac:dyDescent="0.2">
      <c r="A229" s="1" t="s">
        <v>0</v>
      </c>
      <c r="B229" s="1" t="s">
        <v>21</v>
      </c>
      <c r="C229" s="1">
        <v>-0.60499999999999998</v>
      </c>
      <c r="E229" t="str">
        <f>VLOOKUP(A229,Sheet2!A2:B307,2)</f>
        <v>Alle 7-vuotiaat</v>
      </c>
      <c r="I229" t="str">
        <f>VLOOKUP(B229,Sheet2!A2:B307,2)</f>
        <v>Hyvin varustetuissa asunnoissa asuvat vanhusasuntokunnat</v>
      </c>
    </row>
    <row r="230" spans="1:9" x14ac:dyDescent="0.2">
      <c r="A230" s="1" t="s">
        <v>0</v>
      </c>
      <c r="B230" s="1" t="s">
        <v>33</v>
      </c>
      <c r="C230" s="1">
        <v>0.61099999999999999</v>
      </c>
      <c r="E230" t="str">
        <f>VLOOKUP(A230,Sheet2!A2:B307,2)</f>
        <v>Alle 7-vuotiaat</v>
      </c>
      <c r="I230" t="str">
        <f>VLOOKUP(B230,Sheet2!A2:B307,2)</f>
        <v>Työttömät, 18-64-vuotiaat</v>
      </c>
    </row>
    <row r="231" spans="1:9" x14ac:dyDescent="0.2">
      <c r="A231" s="1" t="s">
        <v>0</v>
      </c>
      <c r="B231" s="1" t="s">
        <v>45</v>
      </c>
      <c r="C231" s="1">
        <v>0.749</v>
      </c>
      <c r="E231" t="str">
        <f>VLOOKUP(A231,Sheet2!A2:B307,2)</f>
        <v>Alle 7-vuotiaat</v>
      </c>
      <c r="I231">
        <f>VLOOKUP(B231,Sheet2!A2:B307,2)</f>
        <v>0</v>
      </c>
    </row>
    <row r="232" spans="1:9" x14ac:dyDescent="0.2">
      <c r="A232" s="1" t="s">
        <v>0</v>
      </c>
      <c r="B232" s="1" t="s">
        <v>49</v>
      </c>
      <c r="C232" s="1">
        <v>0.69899999999999995</v>
      </c>
      <c r="E232" t="str">
        <f>VLOOKUP(A232,Sheet2!A2:B307,2)</f>
        <v>Alle 7-vuotiaat</v>
      </c>
      <c r="I232" t="str">
        <f>VLOOKUP(B232,Sheet2!A2:B307,2)</f>
        <v>Aviopari tai rekisteröity pari ja lapsia, henkilöitä perheessä</v>
      </c>
    </row>
    <row r="233" spans="1:9" x14ac:dyDescent="0.2">
      <c r="A233" s="1" t="s">
        <v>0</v>
      </c>
      <c r="B233" s="1" t="s">
        <v>51</v>
      </c>
      <c r="C233" s="1">
        <v>0.81699999999999995</v>
      </c>
      <c r="E233" t="str">
        <f>VLOOKUP(A233,Sheet2!A2:B307,2)</f>
        <v>Alle 7-vuotiaat</v>
      </c>
      <c r="I233" t="str">
        <f>VLOOKUP(B233,Sheet2!A2:B307,2)</f>
        <v>Aviopari tai rekisteröity pari ja lapsia, alle 3-v. lasten lkm perheissä</v>
      </c>
    </row>
    <row r="234" spans="1:9" x14ac:dyDescent="0.2">
      <c r="A234" s="1" t="s">
        <v>0</v>
      </c>
      <c r="B234" s="1" t="s">
        <v>52</v>
      </c>
      <c r="C234" s="1">
        <v>0.63400000000000001</v>
      </c>
      <c r="E234" t="str">
        <f>VLOOKUP(A234,Sheet2!A2:B307,2)</f>
        <v>Alle 7-vuotiaat</v>
      </c>
      <c r="I234" t="str">
        <f>VLOOKUP(B234,Sheet2!A2:B307,2)</f>
        <v>Avopari ja lapsia, alle 3-v. lasten lkm perheissä</v>
      </c>
    </row>
    <row r="235" spans="1:9" x14ac:dyDescent="0.2">
      <c r="A235" s="1" t="s">
        <v>0</v>
      </c>
      <c r="B235" s="1" t="s">
        <v>53</v>
      </c>
      <c r="C235" s="1">
        <v>0.96399999999999997</v>
      </c>
      <c r="E235" t="str">
        <f>VLOOKUP(A235,Sheet2!A2:B307,2)</f>
        <v>Alle 7-vuotiaat</v>
      </c>
      <c r="I235" t="str">
        <f>VLOOKUP(B235,Sheet2!A2:B307,2)</f>
        <v>Aviopari tai rekisteröity pari ja lapsia, alle 7-v. lasten lkm perheissä</v>
      </c>
    </row>
    <row r="236" spans="1:9" x14ac:dyDescent="0.2">
      <c r="A236" s="1" t="s">
        <v>30</v>
      </c>
      <c r="B236" s="1" t="s">
        <v>31</v>
      </c>
      <c r="C236" s="1">
        <v>1</v>
      </c>
      <c r="E236" t="str">
        <f>VLOOKUP(A236,Sheet2!A2:B307,2)</f>
        <v>Alueella asuvan työllisen työvoiman määrä</v>
      </c>
      <c r="I236" t="str">
        <f>VLOOKUP(B236,Sheet2!A2:B307,2)</f>
        <v>Työlliset, 18-64-vuotiaat</v>
      </c>
    </row>
    <row r="237" spans="1:9" x14ac:dyDescent="0.2">
      <c r="A237" s="1" t="s">
        <v>30</v>
      </c>
      <c r="B237" s="1" t="s">
        <v>32</v>
      </c>
      <c r="C237" s="1">
        <v>0.97499999999999998</v>
      </c>
      <c r="E237" t="str">
        <f>VLOOKUP(A237,Sheet2!A2:B307,2)</f>
        <v>Alueella asuvan työllisen työvoiman määrä</v>
      </c>
      <c r="I237" t="str">
        <f>VLOOKUP(B237,Sheet2!A2:B307,2)</f>
        <v>Asuinkunnassa työssäkäyvät</v>
      </c>
    </row>
    <row r="238" spans="1:9" x14ac:dyDescent="0.2">
      <c r="A238" s="1" t="s">
        <v>30</v>
      </c>
      <c r="B238" s="1" t="s">
        <v>33</v>
      </c>
      <c r="C238" s="1">
        <v>-0.89400000000000002</v>
      </c>
      <c r="E238" t="str">
        <f>VLOOKUP(A238,Sheet2!A2:B307,2)</f>
        <v>Alueella asuvan työllisen työvoiman määrä</v>
      </c>
      <c r="I238" t="str">
        <f>VLOOKUP(B238,Sheet2!A2:B307,2)</f>
        <v>Työttömät, 18-64-vuotiaat</v>
      </c>
    </row>
    <row r="239" spans="1:9" x14ac:dyDescent="0.2">
      <c r="A239" s="1" t="s">
        <v>30</v>
      </c>
      <c r="B239" s="1" t="s">
        <v>34</v>
      </c>
      <c r="C239" s="1">
        <v>0.77600000000000002</v>
      </c>
      <c r="E239" t="str">
        <f>VLOOKUP(A239,Sheet2!A2:B307,2)</f>
        <v>Alueella asuvan työllisen työvoiman määrä</v>
      </c>
      <c r="I239" t="str">
        <f>VLOOKUP(B239,Sheet2!A2:B307,2)</f>
        <v>0-14 -vuotiaat</v>
      </c>
    </row>
    <row r="240" spans="1:9" x14ac:dyDescent="0.2">
      <c r="A240" s="1" t="s">
        <v>30</v>
      </c>
      <c r="B240" s="1" t="s">
        <v>35</v>
      </c>
      <c r="C240" s="1">
        <v>0.93500000000000005</v>
      </c>
      <c r="E240" t="str">
        <f>VLOOKUP(A240,Sheet2!A2:B307,2)</f>
        <v>Alueella asuvan työllisen työvoiman määrä</v>
      </c>
      <c r="I240" t="str">
        <f>VLOOKUP(B240,Sheet2!A2:B307,2)</f>
        <v>Yrittäjät</v>
      </c>
    </row>
    <row r="241" spans="1:9" x14ac:dyDescent="0.2">
      <c r="A241" s="1" t="s">
        <v>30</v>
      </c>
      <c r="B241" s="1" t="s">
        <v>36</v>
      </c>
      <c r="C241" s="1">
        <v>0.97799999999999998</v>
      </c>
      <c r="E241" t="str">
        <f>VLOOKUP(A241,Sheet2!A2:B307,2)</f>
        <v>Alueella asuvan työllisen työvoiman määrä</v>
      </c>
      <c r="I241" t="str">
        <f>VLOOKUP(B241,Sheet2!A2:B307,2)</f>
        <v>Alueella olevien työpaikkojen lukumäärä</v>
      </c>
    </row>
    <row r="242" spans="1:9" x14ac:dyDescent="0.2">
      <c r="A242" s="1" t="s">
        <v>30</v>
      </c>
      <c r="B242" s="1" t="s">
        <v>37</v>
      </c>
      <c r="C242" s="1">
        <v>0.879</v>
      </c>
      <c r="E242" t="str">
        <f>VLOOKUP(A242,Sheet2!A2:B307,2)</f>
        <v>Alueella asuvan työllisen työvoiman määrä</v>
      </c>
      <c r="I242" t="str">
        <f>VLOOKUP(B242,Sheet2!A2:B307,2)</f>
        <v>Jalostuksen työpaikat</v>
      </c>
    </row>
    <row r="243" spans="1:9" x14ac:dyDescent="0.2">
      <c r="A243" s="1" t="s">
        <v>30</v>
      </c>
      <c r="B243" s="1" t="s">
        <v>38</v>
      </c>
      <c r="C243" s="1">
        <v>0.97399999999999998</v>
      </c>
      <c r="E243" t="str">
        <f>VLOOKUP(A243,Sheet2!A2:B307,2)</f>
        <v>Alueella asuvan työllisen työvoiman määrä</v>
      </c>
      <c r="I243" t="str">
        <f>VLOOKUP(B243,Sheet2!A2:B307,2)</f>
        <v>Palvelujen työpaikat</v>
      </c>
    </row>
    <row r="244" spans="1:9" x14ac:dyDescent="0.2">
      <c r="A244" s="1" t="s">
        <v>30</v>
      </c>
      <c r="B244" s="1" t="s">
        <v>39</v>
      </c>
      <c r="C244" s="1">
        <v>0.94299999999999995</v>
      </c>
      <c r="E244" t="str">
        <f>VLOOKUP(A244,Sheet2!A2:B307,2)</f>
        <v>Alueella asuvan työllisen työvoiman määrä</v>
      </c>
      <c r="I244" t="str">
        <f>VLOOKUP(B244,Sheet2!A2:B307,2)</f>
        <v>Jalostuksen työllinen työvoima</v>
      </c>
    </row>
    <row r="245" spans="1:9" x14ac:dyDescent="0.2">
      <c r="A245" s="1" t="s">
        <v>30</v>
      </c>
      <c r="B245" s="1" t="s">
        <v>40</v>
      </c>
      <c r="C245" s="1">
        <v>0.998</v>
      </c>
      <c r="E245" t="str">
        <f>VLOOKUP(A245,Sheet2!A2:B307,2)</f>
        <v>Alueella asuvan työllisen työvoiman määrä</v>
      </c>
      <c r="I245" t="str">
        <f>VLOOKUP(B245,Sheet2!A2:B307,2)</f>
        <v>Palvelutoimialojen työllinen työvoima</v>
      </c>
    </row>
    <row r="246" spans="1:9" x14ac:dyDescent="0.2">
      <c r="A246" s="1" t="s">
        <v>30</v>
      </c>
      <c r="B246" s="1" t="s">
        <v>42</v>
      </c>
      <c r="C246" s="1">
        <v>0.81499999999999995</v>
      </c>
      <c r="E246" t="str">
        <f>VLOOKUP(A246,Sheet2!A2:B307,2)</f>
        <v>Alueella asuvan työllisen työvoiman määrä</v>
      </c>
      <c r="I246" t="str">
        <f>VLOOKUP(B246,Sheet2!A2:B307,2)</f>
        <v>1.1.1.2 Tulovero pääomatulosta valtionverotuksessa (TVL 124 § 2 mom.)</v>
      </c>
    </row>
    <row r="247" spans="1:9" x14ac:dyDescent="0.2">
      <c r="A247" s="1" t="s">
        <v>30</v>
      </c>
      <c r="B247" s="1" t="s">
        <v>43</v>
      </c>
      <c r="C247" s="1">
        <v>0.97099999999999997</v>
      </c>
      <c r="E247" t="str">
        <f>VLOOKUP(A247,Sheet2!A2:B307,2)</f>
        <v>Alueella asuvan työllisen työvoiman määrä</v>
      </c>
      <c r="I247" t="str">
        <f>VLOOKUP(B247,Sheet2!A2:B307,2)</f>
        <v>1.1.2.1 Kunnallisvero kunnille</v>
      </c>
    </row>
    <row r="248" spans="1:9" x14ac:dyDescent="0.2">
      <c r="A248" s="1" t="s">
        <v>30</v>
      </c>
      <c r="B248" s="1" t="s">
        <v>45</v>
      </c>
      <c r="C248" s="1">
        <v>-0.77500000000000002</v>
      </c>
      <c r="E248" t="str">
        <f>VLOOKUP(A248,Sheet2!A2:B307,2)</f>
        <v>Alueella asuvan työllisen työvoiman määrä</v>
      </c>
      <c r="I248">
        <f>VLOOKUP(B248,Sheet2!A2:B307,2)</f>
        <v>0</v>
      </c>
    </row>
    <row r="249" spans="1:9" x14ac:dyDescent="0.2">
      <c r="A249" s="1" t="s">
        <v>30</v>
      </c>
      <c r="B249" s="1" t="s">
        <v>46</v>
      </c>
      <c r="C249" s="1">
        <v>0.93400000000000005</v>
      </c>
      <c r="E249" t="str">
        <f>VLOOKUP(A249,Sheet2!A2:B307,2)</f>
        <v>Alueella asuvan työllisen työvoiman määrä</v>
      </c>
      <c r="I249" t="str">
        <f>VLOOKUP(B249,Sheet2!A2:B307,2)</f>
        <v>Ulkomailla syntyneitä</v>
      </c>
    </row>
    <row r="250" spans="1:9" x14ac:dyDescent="0.2">
      <c r="A250" s="1" t="s">
        <v>30</v>
      </c>
      <c r="B250" s="1" t="s">
        <v>47</v>
      </c>
      <c r="C250" s="1">
        <v>0.93400000000000005</v>
      </c>
      <c r="E250" t="str">
        <f>VLOOKUP(A250,Sheet2!A2:B307,2)</f>
        <v>Alueella asuvan työllisen työvoiman määrä</v>
      </c>
      <c r="I250" t="str">
        <f>VLOOKUP(B250,Sheet2!A2:B307,2)</f>
        <v>Ulkomaalaistaustaisia</v>
      </c>
    </row>
    <row r="251" spans="1:9" x14ac:dyDescent="0.2">
      <c r="A251" s="1" t="s">
        <v>30</v>
      </c>
      <c r="B251" s="1" t="s">
        <v>48</v>
      </c>
      <c r="C251" s="1">
        <v>0.97799999999999998</v>
      </c>
      <c r="E251" t="str">
        <f>VLOOKUP(A251,Sheet2!A2:B307,2)</f>
        <v>Alueella asuvan työllisen työvoiman määrä</v>
      </c>
      <c r="I251" t="str">
        <f>VLOOKUP(B251,Sheet2!A2:B307,2)</f>
        <v>Väestö taajamissa</v>
      </c>
    </row>
    <row r="252" spans="1:9" x14ac:dyDescent="0.2">
      <c r="A252" s="1" t="s">
        <v>30</v>
      </c>
      <c r="B252" s="1" t="s">
        <v>50</v>
      </c>
      <c r="C252" s="1">
        <v>0.88400000000000001</v>
      </c>
      <c r="E252" t="str">
        <f>VLOOKUP(A252,Sheet2!A2:B307,2)</f>
        <v>Alueella asuvan työllisen työvoiman määrä</v>
      </c>
      <c r="I252" t="str">
        <f>VLOOKUP(B252,Sheet2!A2:B307,2)</f>
        <v>Avopari ja lapsia, henkilöitä perheessä</v>
      </c>
    </row>
    <row r="253" spans="1:9" x14ac:dyDescent="0.2">
      <c r="A253" s="1" t="s">
        <v>30</v>
      </c>
      <c r="B253" s="1" t="s">
        <v>51</v>
      </c>
      <c r="C253" s="1">
        <v>-0.78100000000000003</v>
      </c>
      <c r="E253" t="str">
        <f>VLOOKUP(A253,Sheet2!A2:B307,2)</f>
        <v>Alueella asuvan työllisen työvoiman määrä</v>
      </c>
      <c r="I253" t="str">
        <f>VLOOKUP(B253,Sheet2!A2:B307,2)</f>
        <v>Aviopari tai rekisteröity pari ja lapsia, alle 3-v. lasten lkm perheissä</v>
      </c>
    </row>
    <row r="254" spans="1:9" x14ac:dyDescent="0.2">
      <c r="A254" s="1" t="s">
        <v>30</v>
      </c>
      <c r="B254" s="1" t="s">
        <v>55</v>
      </c>
      <c r="C254" s="1">
        <v>-0.88500000000000001</v>
      </c>
      <c r="E254" t="str">
        <f>VLOOKUP(A254,Sheet2!A2:B307,2)</f>
        <v>Alueella asuvan työllisen työvoiman määrä</v>
      </c>
      <c r="I254" t="str">
        <f>VLOOKUP(B254,Sheet2!A2:B307,2)</f>
        <v>Avioliiton solmineet miehet, puoliso eri sukupuolta</v>
      </c>
    </row>
    <row r="255" spans="1:9" x14ac:dyDescent="0.2">
      <c r="A255" s="1" t="s">
        <v>30</v>
      </c>
      <c r="B255" s="1" t="s">
        <v>56</v>
      </c>
      <c r="C255" s="1">
        <v>-0.89</v>
      </c>
      <c r="E255" t="str">
        <f>VLOOKUP(A255,Sheet2!A2:B307,2)</f>
        <v>Alueella asuvan työllisen työvoiman määrä</v>
      </c>
      <c r="I255" t="str">
        <f>VLOOKUP(B255,Sheet2!A2:B307,2)</f>
        <v>Avioliiton solmineet naiset, puoliso eri sukupuolta</v>
      </c>
    </row>
    <row r="256" spans="1:9" x14ac:dyDescent="0.2">
      <c r="A256" s="1" t="s">
        <v>30</v>
      </c>
      <c r="B256" s="1" t="s">
        <v>59</v>
      </c>
      <c r="C256" s="1">
        <v>0.95</v>
      </c>
      <c r="E256" t="str">
        <f>VLOOKUP(A256,Sheet2!A2:B307,2)</f>
        <v>Alueella asuvan työllisen työvoiman määrä</v>
      </c>
      <c r="I256" t="str">
        <f>VLOOKUP(B256,Sheet2!A2:B307,2)</f>
        <v>Pienituloisten henkilöiden lukumäärä asuntoväestössä</v>
      </c>
    </row>
    <row r="257" spans="1:9" x14ac:dyDescent="0.2">
      <c r="A257" s="1" t="s">
        <v>30</v>
      </c>
      <c r="B257" s="1" t="s">
        <v>60</v>
      </c>
      <c r="C257" s="1">
        <v>0.88400000000000001</v>
      </c>
      <c r="E257" t="str">
        <f>VLOOKUP(A257,Sheet2!A2:B307,2)</f>
        <v>Alueella asuvan työllisen työvoiman määrä</v>
      </c>
      <c r="I257" t="str">
        <f>VLOOKUP(B257,Sheet2!A2:B307,2)</f>
        <v>Pienituloisten lasten lukumäärä asuntoväestössä</v>
      </c>
    </row>
    <row r="258" spans="1:9" x14ac:dyDescent="0.2">
      <c r="A258" s="1" t="s">
        <v>30</v>
      </c>
      <c r="B258" s="1" t="s">
        <v>62</v>
      </c>
      <c r="C258" s="1">
        <v>0.878</v>
      </c>
      <c r="E258" t="str">
        <f>VLOOKUP(A258,Sheet2!A2:B307,2)</f>
        <v>Alueella asuvan työllisen työvoiman määrä</v>
      </c>
      <c r="I258" t="str">
        <f>VLOOKUP(B258,Sheet2!A2:B307,2)</f>
        <v>Pitkittyneesti perusturvan varassa,  koko asuntoväestö</v>
      </c>
    </row>
    <row r="259" spans="1:9" x14ac:dyDescent="0.2">
      <c r="A259" s="1" t="s">
        <v>30</v>
      </c>
      <c r="B259" s="1" t="s">
        <v>66</v>
      </c>
      <c r="C259" s="1">
        <v>-0.63800000000000001</v>
      </c>
      <c r="E259" t="str">
        <f>VLOOKUP(A259,Sheet2!A2:B307,2)</f>
        <v>Alueella asuvan työllisen työvoiman määrä</v>
      </c>
      <c r="I259" t="str">
        <f>VLOOKUP(B259,Sheet2!A2:B307,2)</f>
        <v>A Omaisuusrikokset, miehet</v>
      </c>
    </row>
    <row r="260" spans="1:9" x14ac:dyDescent="0.2">
      <c r="A260" s="1" t="s">
        <v>30</v>
      </c>
      <c r="B260" s="1" t="s">
        <v>68</v>
      </c>
      <c r="C260" s="1">
        <v>0.60899999999999999</v>
      </c>
      <c r="E260" t="str">
        <f>VLOOKUP(A260,Sheet2!A2:B307,2)</f>
        <v>Alueella asuvan työllisen työvoiman määrä</v>
      </c>
      <c r="I260" t="str">
        <f>VLOOKUP(B260,Sheet2!A2:B307,2)</f>
        <v>C Seksuaalirikokset, miehet</v>
      </c>
    </row>
    <row r="261" spans="1:9" x14ac:dyDescent="0.2">
      <c r="A261" s="1" t="s">
        <v>30</v>
      </c>
      <c r="B261" s="1" t="s">
        <v>70</v>
      </c>
      <c r="C261" s="1">
        <v>0.81799999999999995</v>
      </c>
      <c r="E261" t="str">
        <f>VLOOKUP(A261,Sheet2!A2:B307,2)</f>
        <v>Alueella asuvan työllisen työvoiman määrä</v>
      </c>
      <c r="I261" t="str">
        <f>VLOOKUP(B261,Sheet2!A2:B307,2)</f>
        <v>Huumausainerikokset yhteensä, miehet</v>
      </c>
    </row>
    <row r="262" spans="1:9" x14ac:dyDescent="0.2">
      <c r="A262" s="1" t="s">
        <v>36</v>
      </c>
      <c r="B262" s="1" t="s">
        <v>37</v>
      </c>
      <c r="C262" s="1">
        <v>0.90300000000000002</v>
      </c>
      <c r="E262" t="str">
        <f>VLOOKUP(A262,Sheet2!A2:B307,2)</f>
        <v>Alueella olevien työpaikkojen lukumäärä</v>
      </c>
      <c r="I262" t="str">
        <f>VLOOKUP(B262,Sheet2!A2:B307,2)</f>
        <v>Jalostuksen työpaikat</v>
      </c>
    </row>
    <row r="263" spans="1:9" x14ac:dyDescent="0.2">
      <c r="A263" s="1" t="s">
        <v>36</v>
      </c>
      <c r="B263" s="1" t="s">
        <v>38</v>
      </c>
      <c r="C263" s="1">
        <v>0.996</v>
      </c>
      <c r="E263" t="str">
        <f>VLOOKUP(A263,Sheet2!A2:B307,2)</f>
        <v>Alueella olevien työpaikkojen lukumäärä</v>
      </c>
      <c r="I263" t="str">
        <f>VLOOKUP(B263,Sheet2!A2:B307,2)</f>
        <v>Palvelujen työpaikat</v>
      </c>
    </row>
    <row r="264" spans="1:9" x14ac:dyDescent="0.2">
      <c r="A264" s="1" t="s">
        <v>36</v>
      </c>
      <c r="B264" s="1" t="s">
        <v>39</v>
      </c>
      <c r="C264" s="1">
        <v>0.89500000000000002</v>
      </c>
      <c r="E264" t="str">
        <f>VLOOKUP(A264,Sheet2!A2:B307,2)</f>
        <v>Alueella olevien työpaikkojen lukumäärä</v>
      </c>
      <c r="I264" t="str">
        <f>VLOOKUP(B264,Sheet2!A2:B307,2)</f>
        <v>Jalostuksen työllinen työvoima</v>
      </c>
    </row>
    <row r="265" spans="1:9" x14ac:dyDescent="0.2">
      <c r="A265" s="1" t="s">
        <v>36</v>
      </c>
      <c r="B265" s="1" t="s">
        <v>40</v>
      </c>
      <c r="C265" s="1">
        <v>0.97899999999999998</v>
      </c>
      <c r="E265" t="str">
        <f>VLOOKUP(A265,Sheet2!A2:B307,2)</f>
        <v>Alueella olevien työpaikkojen lukumäärä</v>
      </c>
      <c r="I265" t="str">
        <f>VLOOKUP(B265,Sheet2!A2:B307,2)</f>
        <v>Palvelutoimialojen työllinen työvoima</v>
      </c>
    </row>
    <row r="266" spans="1:9" x14ac:dyDescent="0.2">
      <c r="A266" s="1" t="s">
        <v>36</v>
      </c>
      <c r="B266" s="1" t="s">
        <v>41</v>
      </c>
      <c r="C266" s="1">
        <v>0.69399999999999995</v>
      </c>
      <c r="E266" t="str">
        <f>VLOOKUP(A266,Sheet2!A2:B307,2)</f>
        <v>Alueella olevien työpaikkojen lukumäärä</v>
      </c>
      <c r="I266" t="str">
        <f>VLOOKUP(B266,Sheet2!A2:B307,2)</f>
        <v>1.1.1.1 Tulovero ansiotulosta valtionverotuksessa (TVL 124§ 1 mom.)</v>
      </c>
    </row>
    <row r="267" spans="1:9" x14ac:dyDescent="0.2">
      <c r="A267" s="1" t="s">
        <v>36</v>
      </c>
      <c r="B267" s="1" t="s">
        <v>42</v>
      </c>
      <c r="C267" s="1">
        <v>0.85899999999999999</v>
      </c>
      <c r="E267" t="str">
        <f>VLOOKUP(A267,Sheet2!A2:B307,2)</f>
        <v>Alueella olevien työpaikkojen lukumäärä</v>
      </c>
      <c r="I267" t="str">
        <f>VLOOKUP(B267,Sheet2!A2:B307,2)</f>
        <v>1.1.1.2 Tulovero pääomatulosta valtionverotuksessa (TVL 124 § 2 mom.)</v>
      </c>
    </row>
    <row r="268" spans="1:9" x14ac:dyDescent="0.2">
      <c r="A268" s="1" t="s">
        <v>36</v>
      </c>
      <c r="B268" s="1" t="s">
        <v>43</v>
      </c>
      <c r="C268" s="1">
        <v>0.95</v>
      </c>
      <c r="E268" t="str">
        <f>VLOOKUP(A268,Sheet2!A2:B307,2)</f>
        <v>Alueella olevien työpaikkojen lukumäärä</v>
      </c>
      <c r="I268" t="str">
        <f>VLOOKUP(B268,Sheet2!A2:B307,2)</f>
        <v>1.1.2.1 Kunnallisvero kunnille</v>
      </c>
    </row>
    <row r="269" spans="1:9" x14ac:dyDescent="0.2">
      <c r="A269" s="1" t="s">
        <v>36</v>
      </c>
      <c r="B269" s="1" t="s">
        <v>45</v>
      </c>
      <c r="C269" s="1">
        <v>-0.77100000000000002</v>
      </c>
      <c r="E269" t="str">
        <f>VLOOKUP(A269,Sheet2!A2:B307,2)</f>
        <v>Alueella olevien työpaikkojen lukumäärä</v>
      </c>
      <c r="I269">
        <f>VLOOKUP(B269,Sheet2!A2:B307,2)</f>
        <v>0</v>
      </c>
    </row>
    <row r="270" spans="1:9" x14ac:dyDescent="0.2">
      <c r="A270" s="1" t="s">
        <v>36</v>
      </c>
      <c r="B270" s="1" t="s">
        <v>46</v>
      </c>
      <c r="C270" s="1">
        <v>0.89600000000000002</v>
      </c>
      <c r="E270" t="str">
        <f>VLOOKUP(A270,Sheet2!A2:B307,2)</f>
        <v>Alueella olevien työpaikkojen lukumäärä</v>
      </c>
      <c r="I270" t="str">
        <f>VLOOKUP(B270,Sheet2!A2:B307,2)</f>
        <v>Ulkomailla syntyneitä</v>
      </c>
    </row>
    <row r="271" spans="1:9" x14ac:dyDescent="0.2">
      <c r="A271" s="1" t="s">
        <v>36</v>
      </c>
      <c r="B271" s="1" t="s">
        <v>47</v>
      </c>
      <c r="C271" s="1">
        <v>0.90100000000000002</v>
      </c>
      <c r="E271" t="str">
        <f>VLOOKUP(A271,Sheet2!A2:B307,2)</f>
        <v>Alueella olevien työpaikkojen lukumäärä</v>
      </c>
      <c r="I271" t="str">
        <f>VLOOKUP(B271,Sheet2!A2:B307,2)</f>
        <v>Ulkomaalaistaustaisia</v>
      </c>
    </row>
    <row r="272" spans="1:9" x14ac:dyDescent="0.2">
      <c r="A272" s="1" t="s">
        <v>36</v>
      </c>
      <c r="B272" s="1" t="s">
        <v>48</v>
      </c>
      <c r="C272" s="1">
        <v>0.94599999999999995</v>
      </c>
      <c r="E272" t="str">
        <f>VLOOKUP(A272,Sheet2!A2:B307,2)</f>
        <v>Alueella olevien työpaikkojen lukumäärä</v>
      </c>
      <c r="I272" t="str">
        <f>VLOOKUP(B272,Sheet2!A2:B307,2)</f>
        <v>Väestö taajamissa</v>
      </c>
    </row>
    <row r="273" spans="1:9" x14ac:dyDescent="0.2">
      <c r="A273" s="1" t="s">
        <v>36</v>
      </c>
      <c r="B273" s="1" t="s">
        <v>50</v>
      </c>
      <c r="C273" s="1">
        <v>0.89100000000000001</v>
      </c>
      <c r="E273" t="str">
        <f>VLOOKUP(A273,Sheet2!A2:B307,2)</f>
        <v>Alueella olevien työpaikkojen lukumäärä</v>
      </c>
      <c r="I273" t="str">
        <f>VLOOKUP(B273,Sheet2!A2:B307,2)</f>
        <v>Avopari ja lapsia, henkilöitä perheessä</v>
      </c>
    </row>
    <row r="274" spans="1:9" x14ac:dyDescent="0.2">
      <c r="A274" s="1" t="s">
        <v>36</v>
      </c>
      <c r="B274" s="1" t="s">
        <v>51</v>
      </c>
      <c r="C274" s="1">
        <v>-0.74199999999999999</v>
      </c>
      <c r="E274" t="str">
        <f>VLOOKUP(A274,Sheet2!A2:B307,2)</f>
        <v>Alueella olevien työpaikkojen lukumäärä</v>
      </c>
      <c r="I274" t="str">
        <f>VLOOKUP(B274,Sheet2!A2:B307,2)</f>
        <v>Aviopari tai rekisteröity pari ja lapsia, alle 3-v. lasten lkm perheissä</v>
      </c>
    </row>
    <row r="275" spans="1:9" x14ac:dyDescent="0.2">
      <c r="A275" s="1" t="s">
        <v>36</v>
      </c>
      <c r="B275" s="1" t="s">
        <v>54</v>
      </c>
      <c r="C275" s="1">
        <v>0.61</v>
      </c>
      <c r="E275" t="str">
        <f>VLOOKUP(A275,Sheet2!A2:B307,2)</f>
        <v>Alueella olevien työpaikkojen lukumäärä</v>
      </c>
      <c r="I275" t="str">
        <f>VLOOKUP(B275,Sheet2!A2:B307,2)</f>
        <v>Avopari ja lapsia, alle 7-v. lasten lkm perheissä</v>
      </c>
    </row>
    <row r="276" spans="1:9" x14ac:dyDescent="0.2">
      <c r="A276" s="1" t="s">
        <v>36</v>
      </c>
      <c r="B276" s="1" t="s">
        <v>55</v>
      </c>
      <c r="C276" s="1">
        <v>-0.88800000000000001</v>
      </c>
      <c r="E276" t="str">
        <f>VLOOKUP(A276,Sheet2!A2:B307,2)</f>
        <v>Alueella olevien työpaikkojen lukumäärä</v>
      </c>
      <c r="I276" t="str">
        <f>VLOOKUP(B276,Sheet2!A2:B307,2)</f>
        <v>Avioliiton solmineet miehet, puoliso eri sukupuolta</v>
      </c>
    </row>
    <row r="277" spans="1:9" x14ac:dyDescent="0.2">
      <c r="A277" s="1" t="s">
        <v>36</v>
      </c>
      <c r="B277" s="1" t="s">
        <v>56</v>
      </c>
      <c r="C277" s="1">
        <v>-0.90700000000000003</v>
      </c>
      <c r="E277" t="str">
        <f>VLOOKUP(A277,Sheet2!A2:B307,2)</f>
        <v>Alueella olevien työpaikkojen lukumäärä</v>
      </c>
      <c r="I277" t="str">
        <f>VLOOKUP(B277,Sheet2!A2:B307,2)</f>
        <v>Avioliiton solmineet naiset, puoliso eri sukupuolta</v>
      </c>
    </row>
    <row r="278" spans="1:9" x14ac:dyDescent="0.2">
      <c r="A278" s="1" t="s">
        <v>36</v>
      </c>
      <c r="B278" s="1" t="s">
        <v>57</v>
      </c>
      <c r="C278" s="1">
        <v>-0.626</v>
      </c>
      <c r="E278" t="str">
        <f>VLOOKUP(A278,Sheet2!A2:B307,2)</f>
        <v>Alueella olevien työpaikkojen lukumäärä</v>
      </c>
      <c r="I278" t="str">
        <f>VLOOKUP(B278,Sheet2!A2:B307,2)</f>
        <v>Avioliitosta eronneet miehet, puoliso eri sukupuolta</v>
      </c>
    </row>
    <row r="279" spans="1:9" x14ac:dyDescent="0.2">
      <c r="A279" s="1" t="s">
        <v>36</v>
      </c>
      <c r="B279" s="1" t="s">
        <v>58</v>
      </c>
      <c r="C279" s="1">
        <v>-0.66400000000000003</v>
      </c>
      <c r="E279" t="str">
        <f>VLOOKUP(A279,Sheet2!A2:B307,2)</f>
        <v>Alueella olevien työpaikkojen lukumäärä</v>
      </c>
      <c r="I279" t="str">
        <f>VLOOKUP(B279,Sheet2!A2:B307,2)</f>
        <v>Avioliitosta eronneet naiset, puoliso eri sukupuolta</v>
      </c>
    </row>
    <row r="280" spans="1:9" x14ac:dyDescent="0.2">
      <c r="A280" s="1" t="s">
        <v>36</v>
      </c>
      <c r="B280" s="1" t="s">
        <v>59</v>
      </c>
      <c r="C280" s="1">
        <v>0.89700000000000002</v>
      </c>
      <c r="E280" t="str">
        <f>VLOOKUP(A280,Sheet2!A2:B307,2)</f>
        <v>Alueella olevien työpaikkojen lukumäärä</v>
      </c>
      <c r="I280" t="str">
        <f>VLOOKUP(B280,Sheet2!A2:B307,2)</f>
        <v>Pienituloisten henkilöiden lukumäärä asuntoväestössä</v>
      </c>
    </row>
    <row r="281" spans="1:9" x14ac:dyDescent="0.2">
      <c r="A281" s="1" t="s">
        <v>36</v>
      </c>
      <c r="B281" s="1" t="s">
        <v>60</v>
      </c>
      <c r="C281" s="1">
        <v>0.879</v>
      </c>
      <c r="E281" t="str">
        <f>VLOOKUP(A281,Sheet2!A2:B307,2)</f>
        <v>Alueella olevien työpaikkojen lukumäärä</v>
      </c>
      <c r="I281" t="str">
        <f>VLOOKUP(B281,Sheet2!A2:B307,2)</f>
        <v>Pienituloisten lasten lukumäärä asuntoväestössä</v>
      </c>
    </row>
    <row r="282" spans="1:9" x14ac:dyDescent="0.2">
      <c r="A282" s="1" t="s">
        <v>36</v>
      </c>
      <c r="B282" s="1" t="s">
        <v>62</v>
      </c>
      <c r="C282" s="1">
        <v>0.879</v>
      </c>
      <c r="E282" t="str">
        <f>VLOOKUP(A282,Sheet2!A2:B307,2)</f>
        <v>Alueella olevien työpaikkojen lukumäärä</v>
      </c>
      <c r="I282" t="str">
        <f>VLOOKUP(B282,Sheet2!A2:B307,2)</f>
        <v>Pitkittyneesti perusturvan varassa,  koko asuntoväestö</v>
      </c>
    </row>
    <row r="283" spans="1:9" x14ac:dyDescent="0.2">
      <c r="A283" s="1" t="s">
        <v>36</v>
      </c>
      <c r="B283" s="1" t="s">
        <v>66</v>
      </c>
      <c r="C283" s="1">
        <v>-0.72099999999999997</v>
      </c>
      <c r="E283" t="str">
        <f>VLOOKUP(A283,Sheet2!A2:B307,2)</f>
        <v>Alueella olevien työpaikkojen lukumäärä</v>
      </c>
      <c r="I283" t="str">
        <f>VLOOKUP(B283,Sheet2!A2:B307,2)</f>
        <v>A Omaisuusrikokset, miehet</v>
      </c>
    </row>
    <row r="284" spans="1:9" x14ac:dyDescent="0.2">
      <c r="A284" s="1" t="s">
        <v>36</v>
      </c>
      <c r="B284" s="1" t="s">
        <v>67</v>
      </c>
      <c r="C284" s="1">
        <v>-0.63</v>
      </c>
      <c r="E284" t="str">
        <f>VLOOKUP(A284,Sheet2!A2:B307,2)</f>
        <v>Alueella olevien työpaikkojen lukumäärä</v>
      </c>
      <c r="I284" t="str">
        <f>VLOOKUP(B284,Sheet2!A2:B307,2)</f>
        <v>B Henkeen ja terveyteen kohdistuneet rikokset, miehet</v>
      </c>
    </row>
    <row r="285" spans="1:9" x14ac:dyDescent="0.2">
      <c r="A285" s="1" t="s">
        <v>36</v>
      </c>
      <c r="B285" s="1" t="s">
        <v>68</v>
      </c>
      <c r="C285" s="1">
        <v>0.64600000000000002</v>
      </c>
      <c r="E285" t="str">
        <f>VLOOKUP(A285,Sheet2!A2:B307,2)</f>
        <v>Alueella olevien työpaikkojen lukumäärä</v>
      </c>
      <c r="I285" t="str">
        <f>VLOOKUP(B285,Sheet2!A2:B307,2)</f>
        <v>C Seksuaalirikokset, miehet</v>
      </c>
    </row>
    <row r="286" spans="1:9" x14ac:dyDescent="0.2">
      <c r="A286" s="1" t="s">
        <v>36</v>
      </c>
      <c r="B286" s="1" t="s">
        <v>70</v>
      </c>
      <c r="C286" s="1">
        <v>0.86599999999999999</v>
      </c>
      <c r="E286" t="str">
        <f>VLOOKUP(A286,Sheet2!A2:B307,2)</f>
        <v>Alueella olevien työpaikkojen lukumäärä</v>
      </c>
      <c r="I286" t="str">
        <f>VLOOKUP(B286,Sheet2!A2:B307,2)</f>
        <v>Huumausainerikokset yhteensä, miehet</v>
      </c>
    </row>
    <row r="287" spans="1:9" x14ac:dyDescent="0.2">
      <c r="A287" s="1" t="s">
        <v>36</v>
      </c>
      <c r="B287" s="1" t="s">
        <v>72</v>
      </c>
      <c r="C287" s="1">
        <v>-0.61399999999999999</v>
      </c>
      <c r="E287" t="str">
        <f>VLOOKUP(A287,Sheet2!A2:B307,2)</f>
        <v>Alueella olevien työpaikkojen lukumäärä</v>
      </c>
      <c r="I287" t="str">
        <f>VLOOKUP(B287,Sheet2!A2:B307,2)</f>
        <v>B Henkeen ja terveyteen kohdistuneet rikokset, naiset</v>
      </c>
    </row>
    <row r="288" spans="1:9" x14ac:dyDescent="0.2">
      <c r="A288" s="1" t="s">
        <v>32</v>
      </c>
      <c r="B288" s="1" t="s">
        <v>33</v>
      </c>
      <c r="C288" s="1">
        <v>-0.89500000000000002</v>
      </c>
      <c r="E288" t="str">
        <f>VLOOKUP(A288,Sheet2!A2:B307,2)</f>
        <v>Asuinkunnassa työssäkäyvät</v>
      </c>
      <c r="I288" t="str">
        <f>VLOOKUP(B288,Sheet2!A2:B307,2)</f>
        <v>Työttömät, 18-64-vuotiaat</v>
      </c>
    </row>
    <row r="289" spans="1:9" x14ac:dyDescent="0.2">
      <c r="A289" s="1" t="s">
        <v>32</v>
      </c>
      <c r="B289" s="1" t="s">
        <v>34</v>
      </c>
      <c r="C289" s="1">
        <v>0.76900000000000002</v>
      </c>
      <c r="E289" t="str">
        <f>VLOOKUP(A289,Sheet2!A2:B307,2)</f>
        <v>Asuinkunnassa työssäkäyvät</v>
      </c>
      <c r="I289" t="str">
        <f>VLOOKUP(B289,Sheet2!A2:B307,2)</f>
        <v>0-14 -vuotiaat</v>
      </c>
    </row>
    <row r="290" spans="1:9" x14ac:dyDescent="0.2">
      <c r="A290" s="1" t="s">
        <v>32</v>
      </c>
      <c r="B290" s="1" t="s">
        <v>35</v>
      </c>
      <c r="C290" s="1">
        <v>0.92300000000000004</v>
      </c>
      <c r="E290" t="str">
        <f>VLOOKUP(A290,Sheet2!A2:B307,2)</f>
        <v>Asuinkunnassa työssäkäyvät</v>
      </c>
      <c r="I290" t="str">
        <f>VLOOKUP(B290,Sheet2!A2:B307,2)</f>
        <v>Yrittäjät</v>
      </c>
    </row>
    <row r="291" spans="1:9" x14ac:dyDescent="0.2">
      <c r="A291" s="1" t="s">
        <v>32</v>
      </c>
      <c r="B291" s="1" t="s">
        <v>36</v>
      </c>
      <c r="C291" s="1">
        <v>0.98599999999999999</v>
      </c>
      <c r="E291" t="str">
        <f>VLOOKUP(A291,Sheet2!A2:B307,2)</f>
        <v>Asuinkunnassa työssäkäyvät</v>
      </c>
      <c r="I291" t="str">
        <f>VLOOKUP(B291,Sheet2!A2:B307,2)</f>
        <v>Alueella olevien työpaikkojen lukumäärä</v>
      </c>
    </row>
    <row r="292" spans="1:9" x14ac:dyDescent="0.2">
      <c r="A292" s="1" t="s">
        <v>32</v>
      </c>
      <c r="B292" s="1" t="s">
        <v>37</v>
      </c>
      <c r="C292" s="1">
        <v>0.89700000000000002</v>
      </c>
      <c r="E292" t="str">
        <f>VLOOKUP(A292,Sheet2!A2:B307,2)</f>
        <v>Asuinkunnassa työssäkäyvät</v>
      </c>
      <c r="I292" t="str">
        <f>VLOOKUP(B292,Sheet2!A2:B307,2)</f>
        <v>Jalostuksen työpaikat</v>
      </c>
    </row>
    <row r="293" spans="1:9" x14ac:dyDescent="0.2">
      <c r="A293" s="1" t="s">
        <v>32</v>
      </c>
      <c r="B293" s="1" t="s">
        <v>38</v>
      </c>
      <c r="C293" s="1">
        <v>0.98199999999999998</v>
      </c>
      <c r="E293" t="str">
        <f>VLOOKUP(A293,Sheet2!A2:B307,2)</f>
        <v>Asuinkunnassa työssäkäyvät</v>
      </c>
      <c r="I293" t="str">
        <f>VLOOKUP(B293,Sheet2!A2:B307,2)</f>
        <v>Palvelujen työpaikat</v>
      </c>
    </row>
    <row r="294" spans="1:9" x14ac:dyDescent="0.2">
      <c r="A294" s="1" t="s">
        <v>32</v>
      </c>
      <c r="B294" s="1" t="s">
        <v>39</v>
      </c>
      <c r="C294" s="1">
        <v>0.90600000000000003</v>
      </c>
      <c r="E294" t="str">
        <f>VLOOKUP(A294,Sheet2!A2:B307,2)</f>
        <v>Asuinkunnassa työssäkäyvät</v>
      </c>
      <c r="I294" t="str">
        <f>VLOOKUP(B294,Sheet2!A2:B307,2)</f>
        <v>Jalostuksen työllinen työvoima</v>
      </c>
    </row>
    <row r="295" spans="1:9" x14ac:dyDescent="0.2">
      <c r="A295" s="1" t="s">
        <v>32</v>
      </c>
      <c r="B295" s="1" t="s">
        <v>40</v>
      </c>
      <c r="C295" s="1">
        <v>0.97499999999999998</v>
      </c>
      <c r="E295" t="str">
        <f>VLOOKUP(A295,Sheet2!A2:B307,2)</f>
        <v>Asuinkunnassa työssäkäyvät</v>
      </c>
      <c r="I295" t="str">
        <f>VLOOKUP(B295,Sheet2!A2:B307,2)</f>
        <v>Palvelutoimialojen työllinen työvoima</v>
      </c>
    </row>
    <row r="296" spans="1:9" x14ac:dyDescent="0.2">
      <c r="A296" s="1" t="s">
        <v>32</v>
      </c>
      <c r="B296" s="1" t="s">
        <v>41</v>
      </c>
      <c r="C296" s="1">
        <v>0.628</v>
      </c>
      <c r="E296" t="str">
        <f>VLOOKUP(A296,Sheet2!A2:B307,2)</f>
        <v>Asuinkunnassa työssäkäyvät</v>
      </c>
      <c r="I296" t="str">
        <f>VLOOKUP(B296,Sheet2!A2:B307,2)</f>
        <v>1.1.1.1 Tulovero ansiotulosta valtionverotuksessa (TVL 124§ 1 mom.)</v>
      </c>
    </row>
    <row r="297" spans="1:9" x14ac:dyDescent="0.2">
      <c r="A297" s="1" t="s">
        <v>32</v>
      </c>
      <c r="B297" s="1" t="s">
        <v>42</v>
      </c>
      <c r="C297" s="1">
        <v>0.80800000000000005</v>
      </c>
      <c r="E297" t="str">
        <f>VLOOKUP(A297,Sheet2!A2:B307,2)</f>
        <v>Asuinkunnassa työssäkäyvät</v>
      </c>
      <c r="I297" t="str">
        <f>VLOOKUP(B297,Sheet2!A2:B307,2)</f>
        <v>1.1.1.2 Tulovero pääomatulosta valtionverotuksessa (TVL 124 § 2 mom.)</v>
      </c>
    </row>
    <row r="298" spans="1:9" x14ac:dyDescent="0.2">
      <c r="A298" s="1" t="s">
        <v>32</v>
      </c>
      <c r="B298" s="1" t="s">
        <v>43</v>
      </c>
      <c r="C298" s="1">
        <v>0.92800000000000005</v>
      </c>
      <c r="E298" t="str">
        <f>VLOOKUP(A298,Sheet2!A2:B307,2)</f>
        <v>Asuinkunnassa työssäkäyvät</v>
      </c>
      <c r="I298" t="str">
        <f>VLOOKUP(B298,Sheet2!A2:B307,2)</f>
        <v>1.1.2.1 Kunnallisvero kunnille</v>
      </c>
    </row>
    <row r="299" spans="1:9" x14ac:dyDescent="0.2">
      <c r="A299" s="1" t="s">
        <v>32</v>
      </c>
      <c r="B299" s="1" t="s">
        <v>45</v>
      </c>
      <c r="C299" s="1">
        <v>-0.79600000000000004</v>
      </c>
      <c r="E299" t="str">
        <f>VLOOKUP(A299,Sheet2!A2:B307,2)</f>
        <v>Asuinkunnassa työssäkäyvät</v>
      </c>
      <c r="I299">
        <f>VLOOKUP(B299,Sheet2!A2:B307,2)</f>
        <v>0</v>
      </c>
    </row>
    <row r="300" spans="1:9" x14ac:dyDescent="0.2">
      <c r="A300" s="1" t="s">
        <v>32</v>
      </c>
      <c r="B300" s="1" t="s">
        <v>46</v>
      </c>
      <c r="C300" s="1">
        <v>0.85699999999999998</v>
      </c>
      <c r="E300" t="str">
        <f>VLOOKUP(A300,Sheet2!A2:B307,2)</f>
        <v>Asuinkunnassa työssäkäyvät</v>
      </c>
      <c r="I300" t="str">
        <f>VLOOKUP(B300,Sheet2!A2:B307,2)</f>
        <v>Ulkomailla syntyneitä</v>
      </c>
    </row>
    <row r="301" spans="1:9" x14ac:dyDescent="0.2">
      <c r="A301" s="1" t="s">
        <v>32</v>
      </c>
      <c r="B301" s="1" t="s">
        <v>47</v>
      </c>
      <c r="C301" s="1">
        <v>0.86</v>
      </c>
      <c r="E301" t="str">
        <f>VLOOKUP(A301,Sheet2!A2:B307,2)</f>
        <v>Asuinkunnassa työssäkäyvät</v>
      </c>
      <c r="I301" t="str">
        <f>VLOOKUP(B301,Sheet2!A2:B307,2)</f>
        <v>Ulkomaalaistaustaisia</v>
      </c>
    </row>
    <row r="302" spans="1:9" x14ac:dyDescent="0.2">
      <c r="A302" s="1" t="s">
        <v>32</v>
      </c>
      <c r="B302" s="1" t="s">
        <v>48</v>
      </c>
      <c r="C302" s="1">
        <v>0.93300000000000005</v>
      </c>
      <c r="E302" t="str">
        <f>VLOOKUP(A302,Sheet2!A2:B307,2)</f>
        <v>Asuinkunnassa työssäkäyvät</v>
      </c>
      <c r="I302" t="str">
        <f>VLOOKUP(B302,Sheet2!A2:B307,2)</f>
        <v>Väestö taajamissa</v>
      </c>
    </row>
    <row r="303" spans="1:9" x14ac:dyDescent="0.2">
      <c r="A303" s="1" t="s">
        <v>32</v>
      </c>
      <c r="B303" s="1" t="s">
        <v>50</v>
      </c>
      <c r="C303" s="1">
        <v>0.89</v>
      </c>
      <c r="E303" t="str">
        <f>VLOOKUP(A303,Sheet2!A2:B307,2)</f>
        <v>Asuinkunnassa työssäkäyvät</v>
      </c>
      <c r="I303" t="str">
        <f>VLOOKUP(B303,Sheet2!A2:B307,2)</f>
        <v>Avopari ja lapsia, henkilöitä perheessä</v>
      </c>
    </row>
    <row r="304" spans="1:9" x14ac:dyDescent="0.2">
      <c r="A304" s="1" t="s">
        <v>32</v>
      </c>
      <c r="B304" s="1" t="s">
        <v>51</v>
      </c>
      <c r="C304" s="1">
        <v>-0.76800000000000002</v>
      </c>
      <c r="E304" t="str">
        <f>VLOOKUP(A304,Sheet2!A2:B307,2)</f>
        <v>Asuinkunnassa työssäkäyvät</v>
      </c>
      <c r="I304" t="str">
        <f>VLOOKUP(B304,Sheet2!A2:B307,2)</f>
        <v>Aviopari tai rekisteröity pari ja lapsia, alle 3-v. lasten lkm perheissä</v>
      </c>
    </row>
    <row r="305" spans="1:9" x14ac:dyDescent="0.2">
      <c r="A305" s="1" t="s">
        <v>32</v>
      </c>
      <c r="B305" s="1" t="s">
        <v>55</v>
      </c>
      <c r="C305" s="1">
        <v>-0.88900000000000001</v>
      </c>
      <c r="E305" t="str">
        <f>VLOOKUP(A305,Sheet2!A2:B307,2)</f>
        <v>Asuinkunnassa työssäkäyvät</v>
      </c>
      <c r="I305" t="str">
        <f>VLOOKUP(B305,Sheet2!A2:B307,2)</f>
        <v>Avioliiton solmineet miehet, puoliso eri sukupuolta</v>
      </c>
    </row>
    <row r="306" spans="1:9" x14ac:dyDescent="0.2">
      <c r="A306" s="1" t="s">
        <v>32</v>
      </c>
      <c r="B306" s="1" t="s">
        <v>56</v>
      </c>
      <c r="C306" s="1">
        <v>-0.89900000000000002</v>
      </c>
      <c r="E306" t="str">
        <f>VLOOKUP(A306,Sheet2!A2:B307,2)</f>
        <v>Asuinkunnassa työssäkäyvät</v>
      </c>
      <c r="I306" t="str">
        <f>VLOOKUP(B306,Sheet2!A2:B307,2)</f>
        <v>Avioliiton solmineet naiset, puoliso eri sukupuolta</v>
      </c>
    </row>
    <row r="307" spans="1:9" x14ac:dyDescent="0.2">
      <c r="A307" s="1" t="s">
        <v>32</v>
      </c>
      <c r="B307" s="1" t="s">
        <v>58</v>
      </c>
      <c r="C307" s="1">
        <v>-0.628</v>
      </c>
      <c r="E307" t="str">
        <f>VLOOKUP(A307,Sheet2!A2:B307,2)</f>
        <v>Asuinkunnassa työssäkäyvät</v>
      </c>
      <c r="I307" t="str">
        <f>VLOOKUP(B307,Sheet2!A2:B307,2)</f>
        <v>Avioliitosta eronneet naiset, puoliso eri sukupuolta</v>
      </c>
    </row>
    <row r="308" spans="1:9" x14ac:dyDescent="0.2">
      <c r="A308" s="1" t="s">
        <v>32</v>
      </c>
      <c r="B308" s="1" t="s">
        <v>59</v>
      </c>
      <c r="C308" s="1">
        <v>0.88700000000000001</v>
      </c>
      <c r="E308" t="str">
        <f>VLOOKUP(A308,Sheet2!A2:B307,2)</f>
        <v>Asuinkunnassa työssäkäyvät</v>
      </c>
      <c r="I308" t="str">
        <f>VLOOKUP(B308,Sheet2!A2:B307,2)</f>
        <v>Pienituloisten henkilöiden lukumäärä asuntoväestössä</v>
      </c>
    </row>
    <row r="309" spans="1:9" x14ac:dyDescent="0.2">
      <c r="A309" s="1" t="s">
        <v>32</v>
      </c>
      <c r="B309" s="1" t="s">
        <v>60</v>
      </c>
      <c r="C309" s="1">
        <v>0.83399999999999996</v>
      </c>
      <c r="E309" t="str">
        <f>VLOOKUP(A309,Sheet2!A2:B307,2)</f>
        <v>Asuinkunnassa työssäkäyvät</v>
      </c>
      <c r="I309" t="str">
        <f>VLOOKUP(B309,Sheet2!A2:B307,2)</f>
        <v>Pienituloisten lasten lukumäärä asuntoväestössä</v>
      </c>
    </row>
    <row r="310" spans="1:9" x14ac:dyDescent="0.2">
      <c r="A310" s="1" t="s">
        <v>32</v>
      </c>
      <c r="B310" s="1" t="s">
        <v>62</v>
      </c>
      <c r="C310" s="1">
        <v>0.85399999999999998</v>
      </c>
      <c r="E310" t="str">
        <f>VLOOKUP(A310,Sheet2!A2:B307,2)</f>
        <v>Asuinkunnassa työssäkäyvät</v>
      </c>
      <c r="I310" t="str">
        <f>VLOOKUP(B310,Sheet2!A2:B307,2)</f>
        <v>Pitkittyneesti perusturvan varassa,  koko asuntoväestö</v>
      </c>
    </row>
    <row r="311" spans="1:9" x14ac:dyDescent="0.2">
      <c r="A311" s="1" t="s">
        <v>32</v>
      </c>
      <c r="B311" s="1" t="s">
        <v>66</v>
      </c>
      <c r="C311" s="1">
        <v>-0.68799999999999994</v>
      </c>
      <c r="E311" t="str">
        <f>VLOOKUP(A311,Sheet2!A2:B307,2)</f>
        <v>Asuinkunnassa työssäkäyvät</v>
      </c>
      <c r="I311" t="str">
        <f>VLOOKUP(B311,Sheet2!A2:B307,2)</f>
        <v>A Omaisuusrikokset, miehet</v>
      </c>
    </row>
    <row r="312" spans="1:9" x14ac:dyDescent="0.2">
      <c r="A312" s="1" t="s">
        <v>32</v>
      </c>
      <c r="B312" s="1" t="s">
        <v>67</v>
      </c>
      <c r="C312" s="1">
        <v>-0.60499999999999998</v>
      </c>
      <c r="E312" t="str">
        <f>VLOOKUP(A312,Sheet2!A2:B307,2)</f>
        <v>Asuinkunnassa työssäkäyvät</v>
      </c>
      <c r="I312" t="str">
        <f>VLOOKUP(B312,Sheet2!A2:B307,2)</f>
        <v>B Henkeen ja terveyteen kohdistuneet rikokset, miehet</v>
      </c>
    </row>
    <row r="313" spans="1:9" x14ac:dyDescent="0.2">
      <c r="A313" s="1" t="s">
        <v>32</v>
      </c>
      <c r="B313" s="1" t="s">
        <v>68</v>
      </c>
      <c r="C313" s="1">
        <v>0.63500000000000001</v>
      </c>
      <c r="E313" t="str">
        <f>VLOOKUP(A313,Sheet2!A2:B307,2)</f>
        <v>Asuinkunnassa työssäkäyvät</v>
      </c>
      <c r="I313" t="str">
        <f>VLOOKUP(B313,Sheet2!A2:B307,2)</f>
        <v>C Seksuaalirikokset, miehet</v>
      </c>
    </row>
    <row r="314" spans="1:9" x14ac:dyDescent="0.2">
      <c r="A314" s="1" t="s">
        <v>32</v>
      </c>
      <c r="B314" s="1" t="s">
        <v>70</v>
      </c>
      <c r="C314" s="1">
        <v>0.87</v>
      </c>
      <c r="E314" t="str">
        <f>VLOOKUP(A314,Sheet2!A2:B307,2)</f>
        <v>Asuinkunnassa työssäkäyvät</v>
      </c>
      <c r="I314" t="str">
        <f>VLOOKUP(B314,Sheet2!A2:B307,2)</f>
        <v>Huumausainerikokset yhteensä, miehet</v>
      </c>
    </row>
    <row r="315" spans="1:9" x14ac:dyDescent="0.2">
      <c r="A315" s="1" t="s">
        <v>16</v>
      </c>
      <c r="B315" s="1" t="s">
        <v>17</v>
      </c>
      <c r="C315" s="1">
        <v>0.85899999999999999</v>
      </c>
      <c r="E315" t="str">
        <f>VLOOKUP(A315,Sheet2!A2:B307,2)</f>
        <v>Asuntokunnan koko (1 henkilö)</v>
      </c>
      <c r="I315" t="str">
        <f>VLOOKUP(B315,Sheet2!A2:B307,2)</f>
        <v>Asuntokunnan koko (2 henkilöä)</v>
      </c>
    </row>
    <row r="316" spans="1:9" x14ac:dyDescent="0.2">
      <c r="A316" s="1" t="s">
        <v>16</v>
      </c>
      <c r="B316" s="1" t="s">
        <v>20</v>
      </c>
      <c r="C316" s="1">
        <v>-0.75900000000000001</v>
      </c>
      <c r="E316" t="str">
        <f>VLOOKUP(A316,Sheet2!A2:B307,2)</f>
        <v>Asuntokunnan koko (1 henkilö)</v>
      </c>
      <c r="I316" t="str">
        <f>VLOOKUP(B316,Sheet2!A2:B307,2)</f>
        <v>Puutteellisesti varustetuissa tai varustetasoltaan tuntemattomissa asunnoissa asuvat asuntokunnat</v>
      </c>
    </row>
    <row r="317" spans="1:9" x14ac:dyDescent="0.2">
      <c r="A317" s="1" t="s">
        <v>16</v>
      </c>
      <c r="B317" s="1" t="s">
        <v>21</v>
      </c>
      <c r="C317" s="1">
        <v>0.95299999999999996</v>
      </c>
      <c r="E317" t="str">
        <f>VLOOKUP(A317,Sheet2!A2:B307,2)</f>
        <v>Asuntokunnan koko (1 henkilö)</v>
      </c>
      <c r="I317" t="str">
        <f>VLOOKUP(B317,Sheet2!A2:B307,2)</f>
        <v>Hyvin varustetuissa asunnoissa asuvat vanhusasuntokunnat</v>
      </c>
    </row>
    <row r="318" spans="1:9" x14ac:dyDescent="0.2">
      <c r="A318" s="1" t="s">
        <v>16</v>
      </c>
      <c r="B318" s="1" t="s">
        <v>23</v>
      </c>
      <c r="C318" s="1">
        <v>-0.75700000000000001</v>
      </c>
      <c r="E318" t="str">
        <f>VLOOKUP(A318,Sheet2!A2:B307,2)</f>
        <v>Asuntokunnan koko (1 henkilö)</v>
      </c>
      <c r="I318" t="str">
        <f>VLOOKUP(B318,Sheet2!A2:B307,2)</f>
        <v>Ei perusasteen jälkeistä tutkintoa, naiset</v>
      </c>
    </row>
    <row r="319" spans="1:9" x14ac:dyDescent="0.2">
      <c r="A319" s="1" t="s">
        <v>16</v>
      </c>
      <c r="B319" s="1" t="s">
        <v>24</v>
      </c>
      <c r="C319" s="1">
        <v>0.96</v>
      </c>
      <c r="E319" t="str">
        <f>VLOOKUP(A319,Sheet2!A2:B307,2)</f>
        <v>Asuntokunnan koko (1 henkilö)</v>
      </c>
      <c r="I319" t="str">
        <f>VLOOKUP(B319,Sheet2!A2:B307,2)</f>
        <v>Vähintään toisen asteen tutkinnon suorittaneet, miehet</v>
      </c>
    </row>
    <row r="320" spans="1:9" x14ac:dyDescent="0.2">
      <c r="A320" s="1" t="s">
        <v>16</v>
      </c>
      <c r="B320" s="1" t="s">
        <v>25</v>
      </c>
      <c r="C320" s="1">
        <v>0.95799999999999996</v>
      </c>
      <c r="E320" t="str">
        <f>VLOOKUP(A320,Sheet2!A2:B307,2)</f>
        <v>Asuntokunnan koko (1 henkilö)</v>
      </c>
      <c r="I320" t="str">
        <f>VLOOKUP(B320,Sheet2!A2:B307,2)</f>
        <v>Vähintään toisen asteen tutkinnon suorittaneet, naiset</v>
      </c>
    </row>
    <row r="321" spans="1:9" x14ac:dyDescent="0.2">
      <c r="A321" s="1" t="s">
        <v>16</v>
      </c>
      <c r="B321" s="1" t="s">
        <v>26</v>
      </c>
      <c r="C321" s="1">
        <v>0.88500000000000001</v>
      </c>
      <c r="E321" t="str">
        <f>VLOOKUP(A321,Sheet2!A2:B307,2)</f>
        <v>Asuntokunnan koko (1 henkilö)</v>
      </c>
      <c r="I321" t="str">
        <f>VLOOKUP(B321,Sheet2!A2:B307,2)</f>
        <v>Korkea-asteen tutkinnon suorittaneet, miehet</v>
      </c>
    </row>
    <row r="322" spans="1:9" x14ac:dyDescent="0.2">
      <c r="A322" s="1" t="s">
        <v>16</v>
      </c>
      <c r="B322" s="1" t="s">
        <v>27</v>
      </c>
      <c r="C322" s="1">
        <v>0.89300000000000002</v>
      </c>
      <c r="E322" t="str">
        <f>VLOOKUP(A322,Sheet2!A2:B307,2)</f>
        <v>Asuntokunnan koko (1 henkilö)</v>
      </c>
      <c r="I322" t="str">
        <f>VLOOKUP(B322,Sheet2!A2:B307,2)</f>
        <v>Korkea-asteen tutkinnon suorittaneet, naiset</v>
      </c>
    </row>
    <row r="323" spans="1:9" x14ac:dyDescent="0.2">
      <c r="A323" s="1" t="s">
        <v>16</v>
      </c>
      <c r="B323" s="1" t="s">
        <v>28</v>
      </c>
      <c r="C323" s="1">
        <v>0.93700000000000006</v>
      </c>
      <c r="E323" t="str">
        <f>VLOOKUP(A323,Sheet2!A2:B307,2)</f>
        <v>Asuntokunnan koko (1 henkilö)</v>
      </c>
      <c r="I323" t="str">
        <f>VLOOKUP(B323,Sheet2!A2:B307,2)</f>
        <v>Toisen asteen tutkinnon suorittaneet, miehet</v>
      </c>
    </row>
    <row r="324" spans="1:9" x14ac:dyDescent="0.2">
      <c r="A324" s="1" t="s">
        <v>16</v>
      </c>
      <c r="B324" s="1" t="s">
        <v>29</v>
      </c>
      <c r="C324" s="1">
        <v>0.85599999999999998</v>
      </c>
      <c r="E324" t="str">
        <f>VLOOKUP(A324,Sheet2!A2:B307,2)</f>
        <v>Asuntokunnan koko (1 henkilö)</v>
      </c>
      <c r="I324" t="str">
        <f>VLOOKUP(B324,Sheet2!A2:B307,2)</f>
        <v>Toisen asteen tutkinnon suorittaneet, naiset</v>
      </c>
    </row>
    <row r="325" spans="1:9" x14ac:dyDescent="0.2">
      <c r="A325" s="1" t="s">
        <v>16</v>
      </c>
      <c r="B325" s="1" t="s">
        <v>30</v>
      </c>
      <c r="C325" s="1">
        <v>0.95399999999999996</v>
      </c>
      <c r="E325" t="str">
        <f>VLOOKUP(A325,Sheet2!A2:B307,2)</f>
        <v>Asuntokunnan koko (1 henkilö)</v>
      </c>
      <c r="I325" t="str">
        <f>VLOOKUP(B325,Sheet2!A2:B307,2)</f>
        <v>Alueella asuvan työllisen työvoiman määrä</v>
      </c>
    </row>
    <row r="326" spans="1:9" x14ac:dyDescent="0.2">
      <c r="A326" s="1" t="s">
        <v>16</v>
      </c>
      <c r="B326" s="1" t="s">
        <v>31</v>
      </c>
      <c r="C326" s="1">
        <v>0.95399999999999996</v>
      </c>
      <c r="E326" t="str">
        <f>VLOOKUP(A326,Sheet2!A2:B307,2)</f>
        <v>Asuntokunnan koko (1 henkilö)</v>
      </c>
      <c r="I326" t="str">
        <f>VLOOKUP(B326,Sheet2!A2:B307,2)</f>
        <v>Työlliset, 18-64-vuotiaat</v>
      </c>
    </row>
    <row r="327" spans="1:9" x14ac:dyDescent="0.2">
      <c r="A327" s="1" t="s">
        <v>16</v>
      </c>
      <c r="B327" s="1" t="s">
        <v>32</v>
      </c>
      <c r="C327" s="1">
        <v>0.93</v>
      </c>
      <c r="E327" t="str">
        <f>VLOOKUP(A327,Sheet2!A2:B307,2)</f>
        <v>Asuntokunnan koko (1 henkilö)</v>
      </c>
      <c r="I327" t="str">
        <f>VLOOKUP(B327,Sheet2!A2:B307,2)</f>
        <v>Asuinkunnassa työssäkäyvät</v>
      </c>
    </row>
    <row r="328" spans="1:9" x14ac:dyDescent="0.2">
      <c r="A328" s="1" t="s">
        <v>16</v>
      </c>
      <c r="B328" s="1" t="s">
        <v>33</v>
      </c>
      <c r="C328" s="1">
        <v>-0.94199999999999995</v>
      </c>
      <c r="E328" t="str">
        <f>VLOOKUP(A328,Sheet2!A2:B307,2)</f>
        <v>Asuntokunnan koko (1 henkilö)</v>
      </c>
      <c r="I328" t="str">
        <f>VLOOKUP(B328,Sheet2!A2:B307,2)</f>
        <v>Työttömät, 18-64-vuotiaat</v>
      </c>
    </row>
    <row r="329" spans="1:9" x14ac:dyDescent="0.2">
      <c r="A329" s="1" t="s">
        <v>16</v>
      </c>
      <c r="B329" s="1" t="s">
        <v>35</v>
      </c>
      <c r="C329" s="1">
        <v>0.81399999999999995</v>
      </c>
      <c r="E329" t="str">
        <f>VLOOKUP(A329,Sheet2!A2:B307,2)</f>
        <v>Asuntokunnan koko (1 henkilö)</v>
      </c>
      <c r="I329" t="str">
        <f>VLOOKUP(B329,Sheet2!A2:B307,2)</f>
        <v>Yrittäjät</v>
      </c>
    </row>
    <row r="330" spans="1:9" x14ac:dyDescent="0.2">
      <c r="A330" s="1" t="s">
        <v>16</v>
      </c>
      <c r="B330" s="1" t="s">
        <v>36</v>
      </c>
      <c r="C330" s="1">
        <v>0.90300000000000002</v>
      </c>
      <c r="E330" t="str">
        <f>VLOOKUP(A330,Sheet2!A2:B307,2)</f>
        <v>Asuntokunnan koko (1 henkilö)</v>
      </c>
      <c r="I330" t="str">
        <f>VLOOKUP(B330,Sheet2!A2:B307,2)</f>
        <v>Alueella olevien työpaikkojen lukumäärä</v>
      </c>
    </row>
    <row r="331" spans="1:9" x14ac:dyDescent="0.2">
      <c r="A331" s="1" t="s">
        <v>16</v>
      </c>
      <c r="B331" s="1" t="s">
        <v>37</v>
      </c>
      <c r="C331" s="1">
        <v>0.82699999999999996</v>
      </c>
      <c r="E331" t="str">
        <f>VLOOKUP(A331,Sheet2!A2:B307,2)</f>
        <v>Asuntokunnan koko (1 henkilö)</v>
      </c>
      <c r="I331" t="str">
        <f>VLOOKUP(B331,Sheet2!A2:B307,2)</f>
        <v>Jalostuksen työpaikat</v>
      </c>
    </row>
    <row r="332" spans="1:9" x14ac:dyDescent="0.2">
      <c r="A332" s="1" t="s">
        <v>16</v>
      </c>
      <c r="B332" s="1" t="s">
        <v>38</v>
      </c>
      <c r="C332" s="1">
        <v>0.89700000000000002</v>
      </c>
      <c r="E332" t="str">
        <f>VLOOKUP(A332,Sheet2!A2:B307,2)</f>
        <v>Asuntokunnan koko (1 henkilö)</v>
      </c>
      <c r="I332" t="str">
        <f>VLOOKUP(B332,Sheet2!A2:B307,2)</f>
        <v>Palvelujen työpaikat</v>
      </c>
    </row>
    <row r="333" spans="1:9" x14ac:dyDescent="0.2">
      <c r="A333" s="1" t="s">
        <v>16</v>
      </c>
      <c r="B333" s="1" t="s">
        <v>39</v>
      </c>
      <c r="C333" s="1">
        <v>0.94299999999999995</v>
      </c>
      <c r="E333" t="str">
        <f>VLOOKUP(A333,Sheet2!A2:B307,2)</f>
        <v>Asuntokunnan koko (1 henkilö)</v>
      </c>
      <c r="I333" t="str">
        <f>VLOOKUP(B333,Sheet2!A2:B307,2)</f>
        <v>Jalostuksen työllinen työvoima</v>
      </c>
    </row>
    <row r="334" spans="1:9" x14ac:dyDescent="0.2">
      <c r="A334" s="1" t="s">
        <v>16</v>
      </c>
      <c r="B334" s="1" t="s">
        <v>40</v>
      </c>
      <c r="C334" s="1">
        <v>0.94699999999999995</v>
      </c>
      <c r="E334" t="str">
        <f>VLOOKUP(A334,Sheet2!A2:B307,2)</f>
        <v>Asuntokunnan koko (1 henkilö)</v>
      </c>
      <c r="I334" t="str">
        <f>VLOOKUP(B334,Sheet2!A2:B307,2)</f>
        <v>Palvelutoimialojen työllinen työvoima</v>
      </c>
    </row>
    <row r="335" spans="1:9" x14ac:dyDescent="0.2">
      <c r="A335" s="1" t="s">
        <v>16</v>
      </c>
      <c r="B335" s="1" t="s">
        <v>42</v>
      </c>
      <c r="C335" s="1">
        <v>0.72099999999999997</v>
      </c>
      <c r="E335" t="str">
        <f>VLOOKUP(A335,Sheet2!A2:B307,2)</f>
        <v>Asuntokunnan koko (1 henkilö)</v>
      </c>
      <c r="I335" t="str">
        <f>VLOOKUP(B335,Sheet2!A2:B307,2)</f>
        <v>1.1.1.2 Tulovero pääomatulosta valtionverotuksessa (TVL 124 § 2 mom.)</v>
      </c>
    </row>
    <row r="336" spans="1:9" x14ac:dyDescent="0.2">
      <c r="A336" s="1" t="s">
        <v>16</v>
      </c>
      <c r="B336" s="1" t="s">
        <v>43</v>
      </c>
      <c r="C336" s="1">
        <v>0.91500000000000004</v>
      </c>
      <c r="E336" t="str">
        <f>VLOOKUP(A336,Sheet2!A2:B307,2)</f>
        <v>Asuntokunnan koko (1 henkilö)</v>
      </c>
      <c r="I336" t="str">
        <f>VLOOKUP(B336,Sheet2!A2:B307,2)</f>
        <v>1.1.2.1 Kunnallisvero kunnille</v>
      </c>
    </row>
    <row r="337" spans="1:9" x14ac:dyDescent="0.2">
      <c r="A337" s="1" t="s">
        <v>16</v>
      </c>
      <c r="B337" s="1" t="s">
        <v>45</v>
      </c>
      <c r="C337" s="1">
        <v>-0.85599999999999998</v>
      </c>
      <c r="E337" t="str">
        <f>VLOOKUP(A337,Sheet2!A2:B307,2)</f>
        <v>Asuntokunnan koko (1 henkilö)</v>
      </c>
      <c r="I337">
        <f>VLOOKUP(B337,Sheet2!A2:B307,2)</f>
        <v>0</v>
      </c>
    </row>
    <row r="338" spans="1:9" x14ac:dyDescent="0.2">
      <c r="A338" s="1" t="s">
        <v>16</v>
      </c>
      <c r="B338" s="1" t="s">
        <v>46</v>
      </c>
      <c r="C338" s="1">
        <v>0.85499999999999998</v>
      </c>
      <c r="E338" t="str">
        <f>VLOOKUP(A338,Sheet2!A2:B307,2)</f>
        <v>Asuntokunnan koko (1 henkilö)</v>
      </c>
      <c r="I338" t="str">
        <f>VLOOKUP(B338,Sheet2!A2:B307,2)</f>
        <v>Ulkomailla syntyneitä</v>
      </c>
    </row>
    <row r="339" spans="1:9" x14ac:dyDescent="0.2">
      <c r="A339" s="1" t="s">
        <v>16</v>
      </c>
      <c r="B339" s="1" t="s">
        <v>47</v>
      </c>
      <c r="C339" s="1">
        <v>0.85</v>
      </c>
      <c r="E339" t="str">
        <f>VLOOKUP(A339,Sheet2!A2:B307,2)</f>
        <v>Asuntokunnan koko (1 henkilö)</v>
      </c>
      <c r="I339" t="str">
        <f>VLOOKUP(B339,Sheet2!A2:B307,2)</f>
        <v>Ulkomaalaistaustaisia</v>
      </c>
    </row>
    <row r="340" spans="1:9" x14ac:dyDescent="0.2">
      <c r="A340" s="1" t="s">
        <v>16</v>
      </c>
      <c r="B340" s="1" t="s">
        <v>48</v>
      </c>
      <c r="C340" s="1">
        <v>0.91200000000000003</v>
      </c>
      <c r="E340" t="str">
        <f>VLOOKUP(A340,Sheet2!A2:B307,2)</f>
        <v>Asuntokunnan koko (1 henkilö)</v>
      </c>
      <c r="I340" t="str">
        <f>VLOOKUP(B340,Sheet2!A2:B307,2)</f>
        <v>Väestö taajamissa</v>
      </c>
    </row>
    <row r="341" spans="1:9" x14ac:dyDescent="0.2">
      <c r="A341" s="1" t="s">
        <v>16</v>
      </c>
      <c r="B341" s="1" t="s">
        <v>50</v>
      </c>
      <c r="C341" s="1">
        <v>0.80200000000000005</v>
      </c>
      <c r="E341" t="str">
        <f>VLOOKUP(A341,Sheet2!A2:B307,2)</f>
        <v>Asuntokunnan koko (1 henkilö)</v>
      </c>
      <c r="I341" t="str">
        <f>VLOOKUP(B341,Sheet2!A2:B307,2)</f>
        <v>Avopari ja lapsia, henkilöitä perheessä</v>
      </c>
    </row>
    <row r="342" spans="1:9" x14ac:dyDescent="0.2">
      <c r="A342" s="1" t="s">
        <v>16</v>
      </c>
      <c r="B342" s="1" t="s">
        <v>51</v>
      </c>
      <c r="C342" s="1">
        <v>-0.86</v>
      </c>
      <c r="E342" t="str">
        <f>VLOOKUP(A342,Sheet2!A2:B307,2)</f>
        <v>Asuntokunnan koko (1 henkilö)</v>
      </c>
      <c r="I342" t="str">
        <f>VLOOKUP(B342,Sheet2!A2:B307,2)</f>
        <v>Aviopari tai rekisteröity pari ja lapsia, alle 3-v. lasten lkm perheissä</v>
      </c>
    </row>
    <row r="343" spans="1:9" x14ac:dyDescent="0.2">
      <c r="A343" s="1" t="s">
        <v>16</v>
      </c>
      <c r="B343" s="1" t="s">
        <v>53</v>
      </c>
      <c r="C343" s="1">
        <v>-0.69199999999999995</v>
      </c>
      <c r="E343" t="str">
        <f>VLOOKUP(A343,Sheet2!A2:B307,2)</f>
        <v>Asuntokunnan koko (1 henkilö)</v>
      </c>
      <c r="I343" t="str">
        <f>VLOOKUP(B343,Sheet2!A2:B307,2)</f>
        <v>Aviopari tai rekisteröity pari ja lapsia, alle 7-v. lasten lkm perheissä</v>
      </c>
    </row>
    <row r="344" spans="1:9" x14ac:dyDescent="0.2">
      <c r="A344" s="1" t="s">
        <v>16</v>
      </c>
      <c r="B344" s="1" t="s">
        <v>55</v>
      </c>
      <c r="C344" s="1">
        <v>-0.89400000000000002</v>
      </c>
      <c r="E344" t="str">
        <f>VLOOKUP(A344,Sheet2!A2:B307,2)</f>
        <v>Asuntokunnan koko (1 henkilö)</v>
      </c>
      <c r="I344" t="str">
        <f>VLOOKUP(B344,Sheet2!A2:B307,2)</f>
        <v>Avioliiton solmineet miehet, puoliso eri sukupuolta</v>
      </c>
    </row>
    <row r="345" spans="1:9" x14ac:dyDescent="0.2">
      <c r="A345" s="1" t="s">
        <v>16</v>
      </c>
      <c r="B345" s="1" t="s">
        <v>56</v>
      </c>
      <c r="C345" s="1">
        <v>-0.879</v>
      </c>
      <c r="E345" t="str">
        <f>VLOOKUP(A345,Sheet2!A2:B307,2)</f>
        <v>Asuntokunnan koko (1 henkilö)</v>
      </c>
      <c r="I345" t="str">
        <f>VLOOKUP(B345,Sheet2!A2:B307,2)</f>
        <v>Avioliiton solmineet naiset, puoliso eri sukupuolta</v>
      </c>
    </row>
    <row r="346" spans="1:9" x14ac:dyDescent="0.2">
      <c r="A346" s="1" t="s">
        <v>16</v>
      </c>
      <c r="B346" s="1" t="s">
        <v>59</v>
      </c>
      <c r="C346" s="1">
        <v>0.94299999999999995</v>
      </c>
      <c r="E346" t="str">
        <f>VLOOKUP(A346,Sheet2!A2:B307,2)</f>
        <v>Asuntokunnan koko (1 henkilö)</v>
      </c>
      <c r="I346" t="str">
        <f>VLOOKUP(B346,Sheet2!A2:B307,2)</f>
        <v>Pienituloisten henkilöiden lukumäärä asuntoväestössä</v>
      </c>
    </row>
    <row r="347" spans="1:9" x14ac:dyDescent="0.2">
      <c r="A347" s="1" t="s">
        <v>16</v>
      </c>
      <c r="B347" s="1" t="s">
        <v>60</v>
      </c>
      <c r="C347" s="1">
        <v>0.79100000000000004</v>
      </c>
      <c r="E347" t="str">
        <f>VLOOKUP(A347,Sheet2!A2:B307,2)</f>
        <v>Asuntokunnan koko (1 henkilö)</v>
      </c>
      <c r="I347" t="str">
        <f>VLOOKUP(B347,Sheet2!A2:B307,2)</f>
        <v>Pienituloisten lasten lukumäärä asuntoväestössä</v>
      </c>
    </row>
    <row r="348" spans="1:9" x14ac:dyDescent="0.2">
      <c r="A348" s="1" t="s">
        <v>16</v>
      </c>
      <c r="B348" s="1" t="s">
        <v>62</v>
      </c>
      <c r="C348" s="1">
        <v>0.81899999999999995</v>
      </c>
      <c r="E348" t="str">
        <f>VLOOKUP(A348,Sheet2!A2:B307,2)</f>
        <v>Asuntokunnan koko (1 henkilö)</v>
      </c>
      <c r="I348" t="str">
        <f>VLOOKUP(B348,Sheet2!A2:B307,2)</f>
        <v>Pitkittyneesti perusturvan varassa,  koko asuntoväestö</v>
      </c>
    </row>
    <row r="349" spans="1:9" x14ac:dyDescent="0.2">
      <c r="A349" s="1" t="s">
        <v>16</v>
      </c>
      <c r="B349" s="1" t="s">
        <v>70</v>
      </c>
      <c r="C349" s="1">
        <v>0.78700000000000003</v>
      </c>
      <c r="E349" t="str">
        <f>VLOOKUP(A349,Sheet2!A2:B307,2)</f>
        <v>Asuntokunnan koko (1 henkilö)</v>
      </c>
      <c r="I349" t="str">
        <f>VLOOKUP(B349,Sheet2!A2:B307,2)</f>
        <v>Huumausainerikokset yhteensä, miehet</v>
      </c>
    </row>
    <row r="350" spans="1:9" x14ac:dyDescent="0.2">
      <c r="A350" s="1" t="s">
        <v>17</v>
      </c>
      <c r="B350" s="1" t="s">
        <v>18</v>
      </c>
      <c r="C350" s="1">
        <v>0.70299999999999996</v>
      </c>
      <c r="E350" t="str">
        <f>VLOOKUP(A350,Sheet2!A2:B307,2)</f>
        <v>Asuntokunnan koko (2 henkilöä)</v>
      </c>
      <c r="I350" t="str">
        <f>VLOOKUP(B350,Sheet2!A2:B307,2)</f>
        <v>Asuntokunnan koko (3 henkilöä)</v>
      </c>
    </row>
    <row r="351" spans="1:9" x14ac:dyDescent="0.2">
      <c r="A351" s="1" t="s">
        <v>17</v>
      </c>
      <c r="B351" s="1" t="s">
        <v>19</v>
      </c>
      <c r="C351" s="1">
        <v>0.65800000000000003</v>
      </c>
      <c r="E351" t="str">
        <f>VLOOKUP(A351,Sheet2!A2:B307,2)</f>
        <v>Asuntokunnan koko (2 henkilöä)</v>
      </c>
      <c r="I351" t="str">
        <f>VLOOKUP(B351,Sheet2!A2:B307,2)</f>
        <v>Asuntokunnan koko (4+ henkilöä)</v>
      </c>
    </row>
    <row r="352" spans="1:9" x14ac:dyDescent="0.2">
      <c r="A352" s="1" t="s">
        <v>17</v>
      </c>
      <c r="B352" s="1" t="s">
        <v>21</v>
      </c>
      <c r="C352" s="1">
        <v>0.85399999999999998</v>
      </c>
      <c r="E352" t="str">
        <f>VLOOKUP(A352,Sheet2!A2:B307,2)</f>
        <v>Asuntokunnan koko (2 henkilöä)</v>
      </c>
      <c r="I352" t="str">
        <f>VLOOKUP(B352,Sheet2!A2:B307,2)</f>
        <v>Hyvin varustetuissa asunnoissa asuvat vanhusasuntokunnat</v>
      </c>
    </row>
    <row r="353" spans="1:9" x14ac:dyDescent="0.2">
      <c r="A353" s="1" t="s">
        <v>17</v>
      </c>
      <c r="B353" s="1" t="s">
        <v>24</v>
      </c>
      <c r="C353" s="1">
        <v>0.94</v>
      </c>
      <c r="E353" t="str">
        <f>VLOOKUP(A353,Sheet2!A2:B307,2)</f>
        <v>Asuntokunnan koko (2 henkilöä)</v>
      </c>
      <c r="I353" t="str">
        <f>VLOOKUP(B353,Sheet2!A2:B307,2)</f>
        <v>Vähintään toisen asteen tutkinnon suorittaneet, miehet</v>
      </c>
    </row>
    <row r="354" spans="1:9" x14ac:dyDescent="0.2">
      <c r="A354" s="1" t="s">
        <v>17</v>
      </c>
      <c r="B354" s="1" t="s">
        <v>25</v>
      </c>
      <c r="C354" s="1">
        <v>0.93</v>
      </c>
      <c r="E354" t="str">
        <f>VLOOKUP(A354,Sheet2!A2:B307,2)</f>
        <v>Asuntokunnan koko (2 henkilöä)</v>
      </c>
      <c r="I354" t="str">
        <f>VLOOKUP(B354,Sheet2!A2:B307,2)</f>
        <v>Vähintään toisen asteen tutkinnon suorittaneet, naiset</v>
      </c>
    </row>
    <row r="355" spans="1:9" x14ac:dyDescent="0.2">
      <c r="A355" s="1" t="s">
        <v>17</v>
      </c>
      <c r="B355" s="1" t="s">
        <v>26</v>
      </c>
      <c r="C355" s="1">
        <v>0.90800000000000003</v>
      </c>
      <c r="E355" t="str">
        <f>VLOOKUP(A355,Sheet2!A2:B307,2)</f>
        <v>Asuntokunnan koko (2 henkilöä)</v>
      </c>
      <c r="I355" t="str">
        <f>VLOOKUP(B355,Sheet2!A2:B307,2)</f>
        <v>Korkea-asteen tutkinnon suorittaneet, miehet</v>
      </c>
    </row>
    <row r="356" spans="1:9" x14ac:dyDescent="0.2">
      <c r="A356" s="1" t="s">
        <v>17</v>
      </c>
      <c r="B356" s="1" t="s">
        <v>27</v>
      </c>
      <c r="C356" s="1">
        <v>0.88700000000000001</v>
      </c>
      <c r="E356" t="str">
        <f>VLOOKUP(A356,Sheet2!A2:B307,2)</f>
        <v>Asuntokunnan koko (2 henkilöä)</v>
      </c>
      <c r="I356" t="str">
        <f>VLOOKUP(B356,Sheet2!A2:B307,2)</f>
        <v>Korkea-asteen tutkinnon suorittaneet, naiset</v>
      </c>
    </row>
    <row r="357" spans="1:9" x14ac:dyDescent="0.2">
      <c r="A357" s="1" t="s">
        <v>17</v>
      </c>
      <c r="B357" s="1" t="s">
        <v>28</v>
      </c>
      <c r="C357" s="1">
        <v>0.82899999999999996</v>
      </c>
      <c r="E357" t="str">
        <f>VLOOKUP(A357,Sheet2!A2:B307,2)</f>
        <v>Asuntokunnan koko (2 henkilöä)</v>
      </c>
      <c r="I357" t="str">
        <f>VLOOKUP(B357,Sheet2!A2:B307,2)</f>
        <v>Toisen asteen tutkinnon suorittaneet, miehet</v>
      </c>
    </row>
    <row r="358" spans="1:9" x14ac:dyDescent="0.2">
      <c r="A358" s="1" t="s">
        <v>17</v>
      </c>
      <c r="B358" s="1" t="s">
        <v>29</v>
      </c>
      <c r="C358" s="1">
        <v>0.76700000000000002</v>
      </c>
      <c r="E358" t="str">
        <f>VLOOKUP(A358,Sheet2!A2:B307,2)</f>
        <v>Asuntokunnan koko (2 henkilöä)</v>
      </c>
      <c r="I358" t="str">
        <f>VLOOKUP(B358,Sheet2!A2:B307,2)</f>
        <v>Toisen asteen tutkinnon suorittaneet, naiset</v>
      </c>
    </row>
    <row r="359" spans="1:9" x14ac:dyDescent="0.2">
      <c r="A359" s="1" t="s">
        <v>17</v>
      </c>
      <c r="B359" s="1" t="s">
        <v>30</v>
      </c>
      <c r="C359" s="1">
        <v>0.93700000000000006</v>
      </c>
      <c r="E359" t="str">
        <f>VLOOKUP(A359,Sheet2!A2:B307,2)</f>
        <v>Asuntokunnan koko (2 henkilöä)</v>
      </c>
      <c r="I359" t="str">
        <f>VLOOKUP(B359,Sheet2!A2:B307,2)</f>
        <v>Alueella asuvan työllisen työvoiman määrä</v>
      </c>
    </row>
    <row r="360" spans="1:9" x14ac:dyDescent="0.2">
      <c r="A360" s="1" t="s">
        <v>17</v>
      </c>
      <c r="B360" s="1" t="s">
        <v>31</v>
      </c>
      <c r="C360" s="1">
        <v>0.93799999999999994</v>
      </c>
      <c r="E360" t="str">
        <f>VLOOKUP(A360,Sheet2!A2:B307,2)</f>
        <v>Asuntokunnan koko (2 henkilöä)</v>
      </c>
      <c r="I360" t="str">
        <f>VLOOKUP(B360,Sheet2!A2:B307,2)</f>
        <v>Työlliset, 18-64-vuotiaat</v>
      </c>
    </row>
    <row r="361" spans="1:9" x14ac:dyDescent="0.2">
      <c r="A361" s="1" t="s">
        <v>17</v>
      </c>
      <c r="B361" s="1" t="s">
        <v>32</v>
      </c>
      <c r="C361" s="1">
        <v>0.871</v>
      </c>
      <c r="E361" t="str">
        <f>VLOOKUP(A361,Sheet2!A2:B307,2)</f>
        <v>Asuntokunnan koko (2 henkilöä)</v>
      </c>
      <c r="I361" t="str">
        <f>VLOOKUP(B361,Sheet2!A2:B307,2)</f>
        <v>Asuinkunnassa työssäkäyvät</v>
      </c>
    </row>
    <row r="362" spans="1:9" x14ac:dyDescent="0.2">
      <c r="A362" s="1" t="s">
        <v>17</v>
      </c>
      <c r="B362" s="1" t="s">
        <v>33</v>
      </c>
      <c r="C362" s="1">
        <v>-0.74</v>
      </c>
      <c r="E362" t="str">
        <f>VLOOKUP(A362,Sheet2!A2:B307,2)</f>
        <v>Asuntokunnan koko (2 henkilöä)</v>
      </c>
      <c r="I362" t="str">
        <f>VLOOKUP(B362,Sheet2!A2:B307,2)</f>
        <v>Työttömät, 18-64-vuotiaat</v>
      </c>
    </row>
    <row r="363" spans="1:9" x14ac:dyDescent="0.2">
      <c r="A363" s="1" t="s">
        <v>17</v>
      </c>
      <c r="B363" s="1" t="s">
        <v>34</v>
      </c>
      <c r="C363" s="1">
        <v>0.77200000000000002</v>
      </c>
      <c r="E363" t="str">
        <f>VLOOKUP(A363,Sheet2!A2:B307,2)</f>
        <v>Asuntokunnan koko (2 henkilöä)</v>
      </c>
      <c r="I363" t="str">
        <f>VLOOKUP(B363,Sheet2!A2:B307,2)</f>
        <v>0-14 -vuotiaat</v>
      </c>
    </row>
    <row r="364" spans="1:9" x14ac:dyDescent="0.2">
      <c r="A364" s="1" t="s">
        <v>17</v>
      </c>
      <c r="B364" s="1" t="s">
        <v>35</v>
      </c>
      <c r="C364" s="1">
        <v>0.89200000000000002</v>
      </c>
      <c r="E364" t="str">
        <f>VLOOKUP(A364,Sheet2!A2:B307,2)</f>
        <v>Asuntokunnan koko (2 henkilöä)</v>
      </c>
      <c r="I364" t="str">
        <f>VLOOKUP(B364,Sheet2!A2:B307,2)</f>
        <v>Yrittäjät</v>
      </c>
    </row>
    <row r="365" spans="1:9" x14ac:dyDescent="0.2">
      <c r="A365" s="1" t="s">
        <v>17</v>
      </c>
      <c r="B365" s="1" t="s">
        <v>36</v>
      </c>
      <c r="C365" s="1">
        <v>0.89200000000000002</v>
      </c>
      <c r="E365" t="str">
        <f>VLOOKUP(A365,Sheet2!A2:B307,2)</f>
        <v>Asuntokunnan koko (2 henkilöä)</v>
      </c>
      <c r="I365" t="str">
        <f>VLOOKUP(B365,Sheet2!A2:B307,2)</f>
        <v>Alueella olevien työpaikkojen lukumäärä</v>
      </c>
    </row>
    <row r="366" spans="1:9" x14ac:dyDescent="0.2">
      <c r="A366" s="1" t="s">
        <v>17</v>
      </c>
      <c r="B366" s="1" t="s">
        <v>37</v>
      </c>
      <c r="C366" s="1">
        <v>0.78300000000000003</v>
      </c>
      <c r="E366" t="str">
        <f>VLOOKUP(A366,Sheet2!A2:B307,2)</f>
        <v>Asuntokunnan koko (2 henkilöä)</v>
      </c>
      <c r="I366" t="str">
        <f>VLOOKUP(B366,Sheet2!A2:B307,2)</f>
        <v>Jalostuksen työpaikat</v>
      </c>
    </row>
    <row r="367" spans="1:9" x14ac:dyDescent="0.2">
      <c r="A367" s="1" t="s">
        <v>17</v>
      </c>
      <c r="B367" s="1" t="s">
        <v>38</v>
      </c>
      <c r="C367" s="1">
        <v>0.89300000000000002</v>
      </c>
      <c r="E367" t="str">
        <f>VLOOKUP(A367,Sheet2!A2:B307,2)</f>
        <v>Asuntokunnan koko (2 henkilöä)</v>
      </c>
      <c r="I367" t="str">
        <f>VLOOKUP(B367,Sheet2!A2:B307,2)</f>
        <v>Palvelujen työpaikat</v>
      </c>
    </row>
    <row r="368" spans="1:9" x14ac:dyDescent="0.2">
      <c r="A368" s="1" t="s">
        <v>17</v>
      </c>
      <c r="B368" s="1" t="s">
        <v>39</v>
      </c>
      <c r="C368" s="1">
        <v>0.874</v>
      </c>
      <c r="E368" t="str">
        <f>VLOOKUP(A368,Sheet2!A2:B307,2)</f>
        <v>Asuntokunnan koko (2 henkilöä)</v>
      </c>
      <c r="I368" t="str">
        <f>VLOOKUP(B368,Sheet2!A2:B307,2)</f>
        <v>Jalostuksen työllinen työvoima</v>
      </c>
    </row>
    <row r="369" spans="1:9" x14ac:dyDescent="0.2">
      <c r="A369" s="1" t="s">
        <v>17</v>
      </c>
      <c r="B369" s="1" t="s">
        <v>40</v>
      </c>
      <c r="C369" s="1">
        <v>0.93899999999999995</v>
      </c>
      <c r="E369" t="str">
        <f>VLOOKUP(A369,Sheet2!A2:B307,2)</f>
        <v>Asuntokunnan koko (2 henkilöä)</v>
      </c>
      <c r="I369" t="str">
        <f>VLOOKUP(B369,Sheet2!A2:B307,2)</f>
        <v>Palvelutoimialojen työllinen työvoima</v>
      </c>
    </row>
    <row r="370" spans="1:9" x14ac:dyDescent="0.2">
      <c r="A370" s="1" t="s">
        <v>17</v>
      </c>
      <c r="B370" s="1" t="s">
        <v>41</v>
      </c>
      <c r="C370" s="1">
        <v>0.64400000000000002</v>
      </c>
      <c r="E370" t="str">
        <f>VLOOKUP(A370,Sheet2!A2:B307,2)</f>
        <v>Asuntokunnan koko (2 henkilöä)</v>
      </c>
      <c r="I370" t="str">
        <f>VLOOKUP(B370,Sheet2!A2:B307,2)</f>
        <v>1.1.1.1 Tulovero ansiotulosta valtionverotuksessa (TVL 124§ 1 mom.)</v>
      </c>
    </row>
    <row r="371" spans="1:9" x14ac:dyDescent="0.2">
      <c r="A371" s="1" t="s">
        <v>17</v>
      </c>
      <c r="B371" s="1" t="s">
        <v>42</v>
      </c>
      <c r="C371" s="1">
        <v>0.754</v>
      </c>
      <c r="E371" t="str">
        <f>VLOOKUP(A371,Sheet2!A2:B307,2)</f>
        <v>Asuntokunnan koko (2 henkilöä)</v>
      </c>
      <c r="I371" t="str">
        <f>VLOOKUP(B371,Sheet2!A2:B307,2)</f>
        <v>1.1.1.2 Tulovero pääomatulosta valtionverotuksessa (TVL 124 § 2 mom.)</v>
      </c>
    </row>
    <row r="372" spans="1:9" x14ac:dyDescent="0.2">
      <c r="A372" s="1" t="s">
        <v>17</v>
      </c>
      <c r="B372" s="1" t="s">
        <v>43</v>
      </c>
      <c r="C372" s="1">
        <v>0.94799999999999995</v>
      </c>
      <c r="E372" t="str">
        <f>VLOOKUP(A372,Sheet2!A2:B307,2)</f>
        <v>Asuntokunnan koko (2 henkilöä)</v>
      </c>
      <c r="I372" t="str">
        <f>VLOOKUP(B372,Sheet2!A2:B307,2)</f>
        <v>1.1.2.1 Kunnallisvero kunnille</v>
      </c>
    </row>
    <row r="373" spans="1:9" x14ac:dyDescent="0.2">
      <c r="A373" s="1" t="s">
        <v>17</v>
      </c>
      <c r="B373" s="1" t="s">
        <v>45</v>
      </c>
      <c r="C373" s="1">
        <v>-0.627</v>
      </c>
      <c r="E373" t="str">
        <f>VLOOKUP(A373,Sheet2!A2:B307,2)</f>
        <v>Asuntokunnan koko (2 henkilöä)</v>
      </c>
      <c r="I373">
        <f>VLOOKUP(B373,Sheet2!A2:B307,2)</f>
        <v>0</v>
      </c>
    </row>
    <row r="374" spans="1:9" x14ac:dyDescent="0.2">
      <c r="A374" s="1" t="s">
        <v>17</v>
      </c>
      <c r="B374" s="1" t="s">
        <v>46</v>
      </c>
      <c r="C374" s="1">
        <v>0.94099999999999995</v>
      </c>
      <c r="E374" t="str">
        <f>VLOOKUP(A374,Sheet2!A2:B307,2)</f>
        <v>Asuntokunnan koko (2 henkilöä)</v>
      </c>
      <c r="I374" t="str">
        <f>VLOOKUP(B374,Sheet2!A2:B307,2)</f>
        <v>Ulkomailla syntyneitä</v>
      </c>
    </row>
    <row r="375" spans="1:9" x14ac:dyDescent="0.2">
      <c r="A375" s="1" t="s">
        <v>17</v>
      </c>
      <c r="B375" s="1" t="s">
        <v>47</v>
      </c>
      <c r="C375" s="1">
        <v>0.93600000000000005</v>
      </c>
      <c r="E375" t="str">
        <f>VLOOKUP(A375,Sheet2!A2:B307,2)</f>
        <v>Asuntokunnan koko (2 henkilöä)</v>
      </c>
      <c r="I375" t="str">
        <f>VLOOKUP(B375,Sheet2!A2:B307,2)</f>
        <v>Ulkomaalaistaustaisia</v>
      </c>
    </row>
    <row r="376" spans="1:9" x14ac:dyDescent="0.2">
      <c r="A376" s="1" t="s">
        <v>17</v>
      </c>
      <c r="B376" s="1" t="s">
        <v>48</v>
      </c>
      <c r="C376" s="1">
        <v>0.97199999999999998</v>
      </c>
      <c r="E376" t="str">
        <f>VLOOKUP(A376,Sheet2!A2:B307,2)</f>
        <v>Asuntokunnan koko (2 henkilöä)</v>
      </c>
      <c r="I376" t="str">
        <f>VLOOKUP(B376,Sheet2!A2:B307,2)</f>
        <v>Väestö taajamissa</v>
      </c>
    </row>
    <row r="377" spans="1:9" x14ac:dyDescent="0.2">
      <c r="A377" s="1" t="s">
        <v>17</v>
      </c>
      <c r="B377" s="1" t="s">
        <v>50</v>
      </c>
      <c r="C377" s="1">
        <v>0.88400000000000001</v>
      </c>
      <c r="E377" t="str">
        <f>VLOOKUP(A377,Sheet2!A2:B307,2)</f>
        <v>Asuntokunnan koko (2 henkilöä)</v>
      </c>
      <c r="I377" t="str">
        <f>VLOOKUP(B377,Sheet2!A2:B307,2)</f>
        <v>Avopari ja lapsia, henkilöitä perheessä</v>
      </c>
    </row>
    <row r="378" spans="1:9" x14ac:dyDescent="0.2">
      <c r="A378" s="1" t="s">
        <v>17</v>
      </c>
      <c r="B378" s="1" t="s">
        <v>51</v>
      </c>
      <c r="C378" s="1">
        <v>-0.71199999999999997</v>
      </c>
      <c r="E378" t="str">
        <f>VLOOKUP(A378,Sheet2!A2:B307,2)</f>
        <v>Asuntokunnan koko (2 henkilöä)</v>
      </c>
      <c r="I378" t="str">
        <f>VLOOKUP(B378,Sheet2!A2:B307,2)</f>
        <v>Aviopari tai rekisteröity pari ja lapsia, alle 3-v. lasten lkm perheissä</v>
      </c>
    </row>
    <row r="379" spans="1:9" x14ac:dyDescent="0.2">
      <c r="A379" s="1" t="s">
        <v>17</v>
      </c>
      <c r="B379" s="1" t="s">
        <v>54</v>
      </c>
      <c r="C379" s="1">
        <v>0.629</v>
      </c>
      <c r="E379" t="str">
        <f>VLOOKUP(A379,Sheet2!A2:B307,2)</f>
        <v>Asuntokunnan koko (2 henkilöä)</v>
      </c>
      <c r="I379" t="str">
        <f>VLOOKUP(B379,Sheet2!A2:B307,2)</f>
        <v>Avopari ja lapsia, alle 7-v. lasten lkm perheissä</v>
      </c>
    </row>
    <row r="380" spans="1:9" x14ac:dyDescent="0.2">
      <c r="A380" s="1" t="s">
        <v>17</v>
      </c>
      <c r="B380" s="1" t="s">
        <v>55</v>
      </c>
      <c r="C380" s="1">
        <v>-0.78200000000000003</v>
      </c>
      <c r="E380" t="str">
        <f>VLOOKUP(A380,Sheet2!A2:B307,2)</f>
        <v>Asuntokunnan koko (2 henkilöä)</v>
      </c>
      <c r="I380" t="str">
        <f>VLOOKUP(B380,Sheet2!A2:B307,2)</f>
        <v>Avioliiton solmineet miehet, puoliso eri sukupuolta</v>
      </c>
    </row>
    <row r="381" spans="1:9" x14ac:dyDescent="0.2">
      <c r="A381" s="1" t="s">
        <v>17</v>
      </c>
      <c r="B381" s="1" t="s">
        <v>56</v>
      </c>
      <c r="C381" s="1">
        <v>-0.78500000000000003</v>
      </c>
      <c r="E381" t="str">
        <f>VLOOKUP(A381,Sheet2!A2:B307,2)</f>
        <v>Asuntokunnan koko (2 henkilöä)</v>
      </c>
      <c r="I381" t="str">
        <f>VLOOKUP(B381,Sheet2!A2:B307,2)</f>
        <v>Avioliiton solmineet naiset, puoliso eri sukupuolta</v>
      </c>
    </row>
    <row r="382" spans="1:9" x14ac:dyDescent="0.2">
      <c r="A382" s="1" t="s">
        <v>17</v>
      </c>
      <c r="B382" s="1" t="s">
        <v>59</v>
      </c>
      <c r="C382" s="1">
        <v>0.91900000000000004</v>
      </c>
      <c r="E382" t="str">
        <f>VLOOKUP(A382,Sheet2!A2:B307,2)</f>
        <v>Asuntokunnan koko (2 henkilöä)</v>
      </c>
      <c r="I382" t="str">
        <f>VLOOKUP(B382,Sheet2!A2:B307,2)</f>
        <v>Pienituloisten henkilöiden lukumäärä asuntoväestössä</v>
      </c>
    </row>
    <row r="383" spans="1:9" x14ac:dyDescent="0.2">
      <c r="A383" s="1" t="s">
        <v>17</v>
      </c>
      <c r="B383" s="1" t="s">
        <v>60</v>
      </c>
      <c r="C383" s="1">
        <v>0.88700000000000001</v>
      </c>
      <c r="E383" t="str">
        <f>VLOOKUP(A383,Sheet2!A2:B307,2)</f>
        <v>Asuntokunnan koko (2 henkilöä)</v>
      </c>
      <c r="I383" t="str">
        <f>VLOOKUP(B383,Sheet2!A2:B307,2)</f>
        <v>Pienituloisten lasten lukumäärä asuntoväestössä</v>
      </c>
    </row>
    <row r="384" spans="1:9" x14ac:dyDescent="0.2">
      <c r="A384" s="1" t="s">
        <v>17</v>
      </c>
      <c r="B384" s="1" t="s">
        <v>62</v>
      </c>
      <c r="C384" s="1">
        <v>0.86099999999999999</v>
      </c>
      <c r="E384" t="str">
        <f>VLOOKUP(A384,Sheet2!A2:B307,2)</f>
        <v>Asuntokunnan koko (2 henkilöä)</v>
      </c>
      <c r="I384" t="str">
        <f>VLOOKUP(B384,Sheet2!A2:B307,2)</f>
        <v>Pitkittyneesti perusturvan varassa,  koko asuntoväestö</v>
      </c>
    </row>
    <row r="385" spans="1:9" x14ac:dyDescent="0.2">
      <c r="A385" s="1" t="s">
        <v>17</v>
      </c>
      <c r="B385" s="1" t="s">
        <v>63</v>
      </c>
      <c r="C385" s="1">
        <v>0.71799999999999997</v>
      </c>
      <c r="E385" t="str">
        <f>VLOOKUP(A385,Sheet2!A2:B307,2)</f>
        <v>Asuntokunnan koko (2 henkilöä)</v>
      </c>
      <c r="I385" t="str">
        <f>VLOOKUP(B385,Sheet2!A2:B307,2)</f>
        <v>Perusturvan osuus yli puolet tuloista, koko asuntoväestö</v>
      </c>
    </row>
    <row r="386" spans="1:9" x14ac:dyDescent="0.2">
      <c r="A386" s="1" t="s">
        <v>17</v>
      </c>
      <c r="B386" s="1" t="s">
        <v>68</v>
      </c>
      <c r="C386" s="1">
        <v>0.64400000000000002</v>
      </c>
      <c r="E386" t="str">
        <f>VLOOKUP(A386,Sheet2!A2:B307,2)</f>
        <v>Asuntokunnan koko (2 henkilöä)</v>
      </c>
      <c r="I386" t="str">
        <f>VLOOKUP(B386,Sheet2!A2:B307,2)</f>
        <v>C Seksuaalirikokset, miehet</v>
      </c>
    </row>
    <row r="387" spans="1:9" x14ac:dyDescent="0.2">
      <c r="A387" s="1" t="s">
        <v>17</v>
      </c>
      <c r="B387" s="1" t="s">
        <v>70</v>
      </c>
      <c r="C387" s="1">
        <v>0.69</v>
      </c>
      <c r="E387" t="str">
        <f>VLOOKUP(A387,Sheet2!A2:B307,2)</f>
        <v>Asuntokunnan koko (2 henkilöä)</v>
      </c>
      <c r="I387" t="str">
        <f>VLOOKUP(B387,Sheet2!A2:B307,2)</f>
        <v>Huumausainerikokset yhteensä, miehet</v>
      </c>
    </row>
    <row r="388" spans="1:9" x14ac:dyDescent="0.2">
      <c r="A388" s="1" t="s">
        <v>18</v>
      </c>
      <c r="B388" s="1" t="s">
        <v>19</v>
      </c>
      <c r="C388" s="1">
        <v>0.73899999999999999</v>
      </c>
      <c r="E388" t="str">
        <f>VLOOKUP(A388,Sheet2!A2:B307,2)</f>
        <v>Asuntokunnan koko (3 henkilöä)</v>
      </c>
      <c r="I388" t="str">
        <f>VLOOKUP(B388,Sheet2!A2:B307,2)</f>
        <v>Asuntokunnan koko (4+ henkilöä)</v>
      </c>
    </row>
    <row r="389" spans="1:9" x14ac:dyDescent="0.2">
      <c r="A389" s="1" t="s">
        <v>18</v>
      </c>
      <c r="B389" s="1" t="s">
        <v>34</v>
      </c>
      <c r="C389" s="1">
        <v>0.7</v>
      </c>
      <c r="E389" t="str">
        <f>VLOOKUP(A389,Sheet2!A2:B307,2)</f>
        <v>Asuntokunnan koko (3 henkilöä)</v>
      </c>
      <c r="I389" t="str">
        <f>VLOOKUP(B389,Sheet2!A2:B307,2)</f>
        <v>0-14 -vuotiaat</v>
      </c>
    </row>
    <row r="390" spans="1:9" x14ac:dyDescent="0.2">
      <c r="A390" s="1" t="s">
        <v>18</v>
      </c>
      <c r="B390" s="1" t="s">
        <v>41</v>
      </c>
      <c r="C390" s="1">
        <v>0.61599999999999999</v>
      </c>
      <c r="E390" t="str">
        <f>VLOOKUP(A390,Sheet2!A2:B307,2)</f>
        <v>Asuntokunnan koko (3 henkilöä)</v>
      </c>
      <c r="I390" t="str">
        <f>VLOOKUP(B390,Sheet2!A2:B307,2)</f>
        <v>1.1.1.1 Tulovero ansiotulosta valtionverotuksessa (TVL 124§ 1 mom.)</v>
      </c>
    </row>
    <row r="391" spans="1:9" x14ac:dyDescent="0.2">
      <c r="A391" s="1" t="s">
        <v>18</v>
      </c>
      <c r="B391" s="1" t="s">
        <v>46</v>
      </c>
      <c r="C391" s="1">
        <v>0.68500000000000005</v>
      </c>
      <c r="E391" t="str">
        <f>VLOOKUP(A391,Sheet2!A2:B307,2)</f>
        <v>Asuntokunnan koko (3 henkilöä)</v>
      </c>
      <c r="I391" t="str">
        <f>VLOOKUP(B391,Sheet2!A2:B307,2)</f>
        <v>Ulkomailla syntyneitä</v>
      </c>
    </row>
    <row r="392" spans="1:9" x14ac:dyDescent="0.2">
      <c r="A392" s="1" t="s">
        <v>18</v>
      </c>
      <c r="B392" s="1" t="s">
        <v>47</v>
      </c>
      <c r="C392" s="1">
        <v>0.68200000000000005</v>
      </c>
      <c r="E392" t="str">
        <f>VLOOKUP(A392,Sheet2!A2:B307,2)</f>
        <v>Asuntokunnan koko (3 henkilöä)</v>
      </c>
      <c r="I392" t="str">
        <f>VLOOKUP(B392,Sheet2!A2:B307,2)</f>
        <v>Ulkomaalaistaustaisia</v>
      </c>
    </row>
    <row r="393" spans="1:9" x14ac:dyDescent="0.2">
      <c r="A393" s="1" t="s">
        <v>18</v>
      </c>
      <c r="B393" s="1" t="s">
        <v>48</v>
      </c>
      <c r="C393" s="1">
        <v>0.65900000000000003</v>
      </c>
      <c r="E393" t="str">
        <f>VLOOKUP(A393,Sheet2!A2:B307,2)</f>
        <v>Asuntokunnan koko (3 henkilöä)</v>
      </c>
      <c r="I393" t="str">
        <f>VLOOKUP(B393,Sheet2!A2:B307,2)</f>
        <v>Väestö taajamissa</v>
      </c>
    </row>
    <row r="394" spans="1:9" x14ac:dyDescent="0.2">
      <c r="A394" s="1" t="s">
        <v>18</v>
      </c>
      <c r="B394" s="1" t="s">
        <v>49</v>
      </c>
      <c r="C394" s="1">
        <v>0.72299999999999998</v>
      </c>
      <c r="E394" t="str">
        <f>VLOOKUP(A394,Sheet2!A2:B307,2)</f>
        <v>Asuntokunnan koko (3 henkilöä)</v>
      </c>
      <c r="I394" t="str">
        <f>VLOOKUP(B394,Sheet2!A2:B307,2)</f>
        <v>Aviopari tai rekisteröity pari ja lapsia, henkilöitä perheessä</v>
      </c>
    </row>
    <row r="395" spans="1:9" x14ac:dyDescent="0.2">
      <c r="A395" s="1" t="s">
        <v>18</v>
      </c>
      <c r="B395" s="1" t="s">
        <v>60</v>
      </c>
      <c r="C395" s="1">
        <v>0.65200000000000002</v>
      </c>
      <c r="E395" t="str">
        <f>VLOOKUP(A395,Sheet2!A2:B307,2)</f>
        <v>Asuntokunnan koko (3 henkilöä)</v>
      </c>
      <c r="I395" t="str">
        <f>VLOOKUP(B395,Sheet2!A2:B307,2)</f>
        <v>Pienituloisten lasten lukumäärä asuntoväestössä</v>
      </c>
    </row>
    <row r="396" spans="1:9" x14ac:dyDescent="0.2">
      <c r="A396" s="1" t="s">
        <v>18</v>
      </c>
      <c r="B396" s="1" t="s">
        <v>63</v>
      </c>
      <c r="C396" s="1">
        <v>0.81699999999999995</v>
      </c>
      <c r="E396" t="str">
        <f>VLOOKUP(A396,Sheet2!A2:B307,2)</f>
        <v>Asuntokunnan koko (3 henkilöä)</v>
      </c>
      <c r="I396" t="str">
        <f>VLOOKUP(B396,Sheet2!A2:B307,2)</f>
        <v>Perusturvan osuus yli puolet tuloista, koko asuntoväestö</v>
      </c>
    </row>
    <row r="397" spans="1:9" x14ac:dyDescent="0.2">
      <c r="A397" s="1" t="s">
        <v>19</v>
      </c>
      <c r="B397" s="1" t="s">
        <v>25</v>
      </c>
      <c r="C397" s="1">
        <v>0.60199999999999998</v>
      </c>
      <c r="E397" t="str">
        <f>VLOOKUP(A397,Sheet2!A2:B307,2)</f>
        <v>Asuntokunnan koko (4+ henkilöä)</v>
      </c>
      <c r="I397" t="str">
        <f>VLOOKUP(B397,Sheet2!A2:B307,2)</f>
        <v>Vähintään toisen asteen tutkinnon suorittaneet, naiset</v>
      </c>
    </row>
    <row r="398" spans="1:9" x14ac:dyDescent="0.2">
      <c r="A398" s="1" t="s">
        <v>19</v>
      </c>
      <c r="B398" s="1" t="s">
        <v>26</v>
      </c>
      <c r="C398" s="1">
        <v>0.69199999999999995</v>
      </c>
      <c r="E398" t="str">
        <f>VLOOKUP(A398,Sheet2!A2:B307,2)</f>
        <v>Asuntokunnan koko (4+ henkilöä)</v>
      </c>
      <c r="I398" t="str">
        <f>VLOOKUP(B398,Sheet2!A2:B307,2)</f>
        <v>Korkea-asteen tutkinnon suorittaneet, miehet</v>
      </c>
    </row>
    <row r="399" spans="1:9" x14ac:dyDescent="0.2">
      <c r="A399" s="1" t="s">
        <v>19</v>
      </c>
      <c r="B399" s="1" t="s">
        <v>27</v>
      </c>
      <c r="C399" s="1">
        <v>0.66300000000000003</v>
      </c>
      <c r="E399" t="str">
        <f>VLOOKUP(A399,Sheet2!A2:B307,2)</f>
        <v>Asuntokunnan koko (4+ henkilöä)</v>
      </c>
      <c r="I399" t="str">
        <f>VLOOKUP(B399,Sheet2!A2:B307,2)</f>
        <v>Korkea-asteen tutkinnon suorittaneet, naiset</v>
      </c>
    </row>
    <row r="400" spans="1:9" x14ac:dyDescent="0.2">
      <c r="A400" s="1" t="s">
        <v>19</v>
      </c>
      <c r="B400" s="1" t="s">
        <v>30</v>
      </c>
      <c r="C400" s="1">
        <v>0.62</v>
      </c>
      <c r="E400" t="str">
        <f>VLOOKUP(A400,Sheet2!A2:B307,2)</f>
        <v>Asuntokunnan koko (4+ henkilöä)</v>
      </c>
      <c r="I400" t="str">
        <f>VLOOKUP(B400,Sheet2!A2:B307,2)</f>
        <v>Alueella asuvan työllisen työvoiman määrä</v>
      </c>
    </row>
    <row r="401" spans="1:9" x14ac:dyDescent="0.2">
      <c r="A401" s="1" t="s">
        <v>19</v>
      </c>
      <c r="B401" s="1" t="s">
        <v>31</v>
      </c>
      <c r="C401" s="1">
        <v>0.622</v>
      </c>
      <c r="E401" t="str">
        <f>VLOOKUP(A401,Sheet2!A2:B307,2)</f>
        <v>Asuntokunnan koko (4+ henkilöä)</v>
      </c>
      <c r="I401" t="str">
        <f>VLOOKUP(B401,Sheet2!A2:B307,2)</f>
        <v>Työlliset, 18-64-vuotiaat</v>
      </c>
    </row>
    <row r="402" spans="1:9" x14ac:dyDescent="0.2">
      <c r="A402" s="1" t="s">
        <v>19</v>
      </c>
      <c r="B402" s="1" t="s">
        <v>32</v>
      </c>
      <c r="C402" s="1">
        <v>0.623</v>
      </c>
      <c r="E402" t="str">
        <f>VLOOKUP(A402,Sheet2!A2:B307,2)</f>
        <v>Asuntokunnan koko (4+ henkilöä)</v>
      </c>
      <c r="I402" t="str">
        <f>VLOOKUP(B402,Sheet2!A2:B307,2)</f>
        <v>Asuinkunnassa työssäkäyvät</v>
      </c>
    </row>
    <row r="403" spans="1:9" x14ac:dyDescent="0.2">
      <c r="A403" s="1" t="s">
        <v>19</v>
      </c>
      <c r="B403" s="1" t="s">
        <v>34</v>
      </c>
      <c r="C403" s="1">
        <v>0.94499999999999995</v>
      </c>
      <c r="E403" t="str">
        <f>VLOOKUP(A403,Sheet2!A2:B307,2)</f>
        <v>Asuntokunnan koko (4+ henkilöä)</v>
      </c>
      <c r="I403" t="str">
        <f>VLOOKUP(B403,Sheet2!A2:B307,2)</f>
        <v>0-14 -vuotiaat</v>
      </c>
    </row>
    <row r="404" spans="1:9" x14ac:dyDescent="0.2">
      <c r="A404" s="1" t="s">
        <v>19</v>
      </c>
      <c r="B404" s="1" t="s">
        <v>35</v>
      </c>
      <c r="C404" s="1">
        <v>0.77500000000000002</v>
      </c>
      <c r="E404" t="str">
        <f>VLOOKUP(A404,Sheet2!A2:B307,2)</f>
        <v>Asuntokunnan koko (4+ henkilöä)</v>
      </c>
      <c r="I404" t="str">
        <f>VLOOKUP(B404,Sheet2!A2:B307,2)</f>
        <v>Yrittäjät</v>
      </c>
    </row>
    <row r="405" spans="1:9" x14ac:dyDescent="0.2">
      <c r="A405" s="1" t="s">
        <v>19</v>
      </c>
      <c r="B405" s="1" t="s">
        <v>36</v>
      </c>
      <c r="C405" s="1">
        <v>0.67800000000000005</v>
      </c>
      <c r="E405" t="str">
        <f>VLOOKUP(A405,Sheet2!A2:B307,2)</f>
        <v>Asuntokunnan koko (4+ henkilöä)</v>
      </c>
      <c r="I405" t="str">
        <f>VLOOKUP(B405,Sheet2!A2:B307,2)</f>
        <v>Alueella olevien työpaikkojen lukumäärä</v>
      </c>
    </row>
    <row r="406" spans="1:9" x14ac:dyDescent="0.2">
      <c r="A406" s="1" t="s">
        <v>19</v>
      </c>
      <c r="B406" s="1" t="s">
        <v>38</v>
      </c>
      <c r="C406" s="1">
        <v>0.68799999999999994</v>
      </c>
      <c r="E406" t="str">
        <f>VLOOKUP(A406,Sheet2!A2:B307,2)</f>
        <v>Asuntokunnan koko (4+ henkilöä)</v>
      </c>
      <c r="I406" t="str">
        <f>VLOOKUP(B406,Sheet2!A2:B307,2)</f>
        <v>Palvelujen työpaikat</v>
      </c>
    </row>
    <row r="407" spans="1:9" x14ac:dyDescent="0.2">
      <c r="A407" s="1" t="s">
        <v>19</v>
      </c>
      <c r="B407" s="1" t="s">
        <v>40</v>
      </c>
      <c r="C407" s="1">
        <v>0.63700000000000001</v>
      </c>
      <c r="E407" t="str">
        <f>VLOOKUP(A407,Sheet2!A2:B307,2)</f>
        <v>Asuntokunnan koko (4+ henkilöä)</v>
      </c>
      <c r="I407" t="str">
        <f>VLOOKUP(B407,Sheet2!A2:B307,2)</f>
        <v>Palvelutoimialojen työllinen työvoima</v>
      </c>
    </row>
    <row r="408" spans="1:9" x14ac:dyDescent="0.2">
      <c r="A408" s="1" t="s">
        <v>19</v>
      </c>
      <c r="B408" s="1" t="s">
        <v>41</v>
      </c>
      <c r="C408" s="1">
        <v>0.88</v>
      </c>
      <c r="E408" t="str">
        <f>VLOOKUP(A408,Sheet2!A2:B307,2)</f>
        <v>Asuntokunnan koko (4+ henkilöä)</v>
      </c>
      <c r="I408" t="str">
        <f>VLOOKUP(B408,Sheet2!A2:B307,2)</f>
        <v>1.1.1.1 Tulovero ansiotulosta valtionverotuksessa (TVL 124§ 1 mom.)</v>
      </c>
    </row>
    <row r="409" spans="1:9" x14ac:dyDescent="0.2">
      <c r="A409" s="1" t="s">
        <v>19</v>
      </c>
      <c r="B409" s="1" t="s">
        <v>42</v>
      </c>
      <c r="C409" s="1">
        <v>0.66</v>
      </c>
      <c r="E409" t="str">
        <f>VLOOKUP(A409,Sheet2!A2:B307,2)</f>
        <v>Asuntokunnan koko (4+ henkilöä)</v>
      </c>
      <c r="I409" t="str">
        <f>VLOOKUP(B409,Sheet2!A2:B307,2)</f>
        <v>1.1.1.2 Tulovero pääomatulosta valtionverotuksessa (TVL 124 § 2 mom.)</v>
      </c>
    </row>
    <row r="410" spans="1:9" x14ac:dyDescent="0.2">
      <c r="A410" s="1" t="s">
        <v>19</v>
      </c>
      <c r="B410" s="1" t="s">
        <v>43</v>
      </c>
      <c r="C410" s="1">
        <v>0.628</v>
      </c>
      <c r="E410" t="str">
        <f>VLOOKUP(A410,Sheet2!A2:B307,2)</f>
        <v>Asuntokunnan koko (4+ henkilöä)</v>
      </c>
      <c r="I410" t="str">
        <f>VLOOKUP(B410,Sheet2!A2:B307,2)</f>
        <v>1.1.2.1 Kunnallisvero kunnille</v>
      </c>
    </row>
    <row r="411" spans="1:9" x14ac:dyDescent="0.2">
      <c r="A411" s="1" t="s">
        <v>19</v>
      </c>
      <c r="B411" s="1" t="s">
        <v>46</v>
      </c>
      <c r="C411" s="1">
        <v>0.66700000000000004</v>
      </c>
      <c r="E411" t="str">
        <f>VLOOKUP(A411,Sheet2!A2:B307,2)</f>
        <v>Asuntokunnan koko (4+ henkilöä)</v>
      </c>
      <c r="I411" t="str">
        <f>VLOOKUP(B411,Sheet2!A2:B307,2)</f>
        <v>Ulkomailla syntyneitä</v>
      </c>
    </row>
    <row r="412" spans="1:9" x14ac:dyDescent="0.2">
      <c r="A412" s="1" t="s">
        <v>19</v>
      </c>
      <c r="B412" s="1" t="s">
        <v>47</v>
      </c>
      <c r="C412" s="1">
        <v>0.67600000000000005</v>
      </c>
      <c r="E412" t="str">
        <f>VLOOKUP(A412,Sheet2!A2:B307,2)</f>
        <v>Asuntokunnan koko (4+ henkilöä)</v>
      </c>
      <c r="I412" t="str">
        <f>VLOOKUP(B412,Sheet2!A2:B307,2)</f>
        <v>Ulkomaalaistaustaisia</v>
      </c>
    </row>
    <row r="413" spans="1:9" x14ac:dyDescent="0.2">
      <c r="A413" s="1" t="s">
        <v>19</v>
      </c>
      <c r="B413" s="1" t="s">
        <v>48</v>
      </c>
      <c r="C413" s="1">
        <v>0.70199999999999996</v>
      </c>
      <c r="E413" t="str">
        <f>VLOOKUP(A413,Sheet2!A2:B307,2)</f>
        <v>Asuntokunnan koko (4+ henkilöä)</v>
      </c>
      <c r="I413" t="str">
        <f>VLOOKUP(B413,Sheet2!A2:B307,2)</f>
        <v>Väestö taajamissa</v>
      </c>
    </row>
    <row r="414" spans="1:9" x14ac:dyDescent="0.2">
      <c r="A414" s="1" t="s">
        <v>19</v>
      </c>
      <c r="B414" s="1" t="s">
        <v>49</v>
      </c>
      <c r="C414" s="1">
        <v>0.90700000000000003</v>
      </c>
      <c r="E414" t="str">
        <f>VLOOKUP(A414,Sheet2!A2:B307,2)</f>
        <v>Asuntokunnan koko (4+ henkilöä)</v>
      </c>
      <c r="I414" t="str">
        <f>VLOOKUP(B414,Sheet2!A2:B307,2)</f>
        <v>Aviopari tai rekisteröity pari ja lapsia, henkilöitä perheessä</v>
      </c>
    </row>
    <row r="415" spans="1:9" x14ac:dyDescent="0.2">
      <c r="A415" s="1" t="s">
        <v>19</v>
      </c>
      <c r="B415" s="1" t="s">
        <v>50</v>
      </c>
      <c r="C415" s="1">
        <v>0.69799999999999995</v>
      </c>
      <c r="E415" t="str">
        <f>VLOOKUP(A415,Sheet2!A2:B307,2)</f>
        <v>Asuntokunnan koko (4+ henkilöä)</v>
      </c>
      <c r="I415" t="str">
        <f>VLOOKUP(B415,Sheet2!A2:B307,2)</f>
        <v>Avopari ja lapsia, henkilöitä perheessä</v>
      </c>
    </row>
    <row r="416" spans="1:9" x14ac:dyDescent="0.2">
      <c r="A416" s="1" t="s">
        <v>19</v>
      </c>
      <c r="B416" s="1" t="s">
        <v>54</v>
      </c>
      <c r="C416" s="1">
        <v>0.79700000000000004</v>
      </c>
      <c r="E416" t="str">
        <f>VLOOKUP(A416,Sheet2!A2:B307,2)</f>
        <v>Asuntokunnan koko (4+ henkilöä)</v>
      </c>
      <c r="I416" t="str">
        <f>VLOOKUP(B416,Sheet2!A2:B307,2)</f>
        <v>Avopari ja lapsia, alle 7-v. lasten lkm perheissä</v>
      </c>
    </row>
    <row r="417" spans="1:9" x14ac:dyDescent="0.2">
      <c r="A417" s="1" t="s">
        <v>19</v>
      </c>
      <c r="B417" s="1" t="s">
        <v>60</v>
      </c>
      <c r="C417" s="1">
        <v>0.72099999999999997</v>
      </c>
      <c r="E417" t="str">
        <f>VLOOKUP(A417,Sheet2!A2:B307,2)</f>
        <v>Asuntokunnan koko (4+ henkilöä)</v>
      </c>
      <c r="I417" t="str">
        <f>VLOOKUP(B417,Sheet2!A2:B307,2)</f>
        <v>Pienituloisten lasten lukumäärä asuntoväestössä</v>
      </c>
    </row>
    <row r="418" spans="1:9" x14ac:dyDescent="0.2">
      <c r="A418" s="1" t="s">
        <v>19</v>
      </c>
      <c r="B418" s="1" t="s">
        <v>62</v>
      </c>
      <c r="C418" s="1">
        <v>0.60899999999999999</v>
      </c>
      <c r="E418" t="str">
        <f>VLOOKUP(A418,Sheet2!A2:B307,2)</f>
        <v>Asuntokunnan koko (4+ henkilöä)</v>
      </c>
      <c r="I418" t="str">
        <f>VLOOKUP(B418,Sheet2!A2:B307,2)</f>
        <v>Pitkittyneesti perusturvan varassa,  koko asuntoväestö</v>
      </c>
    </row>
    <row r="419" spans="1:9" x14ac:dyDescent="0.2">
      <c r="A419" s="1" t="s">
        <v>19</v>
      </c>
      <c r="B419" s="1" t="s">
        <v>63</v>
      </c>
      <c r="C419" s="1">
        <v>0.65</v>
      </c>
      <c r="E419" t="str">
        <f>VLOOKUP(A419,Sheet2!A2:B307,2)</f>
        <v>Asuntokunnan koko (4+ henkilöä)</v>
      </c>
      <c r="I419" t="str">
        <f>VLOOKUP(B419,Sheet2!A2:B307,2)</f>
        <v>Perusturvan osuus yli puolet tuloista, koko asuntoväestö</v>
      </c>
    </row>
    <row r="420" spans="1:9" x14ac:dyDescent="0.2">
      <c r="A420" s="1" t="s">
        <v>14</v>
      </c>
      <c r="B420" s="1" t="s">
        <v>16</v>
      </c>
      <c r="C420" s="1">
        <v>0.97799999999999998</v>
      </c>
      <c r="E420" t="str">
        <f>VLOOKUP(A420,Sheet2!A2:B307,2)</f>
        <v>Asuntokuntien lukumäärä</v>
      </c>
      <c r="I420" t="str">
        <f>VLOOKUP(B420,Sheet2!A2:B307,2)</f>
        <v>Asuntokunnan koko (1 henkilö)</v>
      </c>
    </row>
    <row r="421" spans="1:9" x14ac:dyDescent="0.2">
      <c r="A421" s="1" t="s">
        <v>14</v>
      </c>
      <c r="B421" s="1" t="s">
        <v>17</v>
      </c>
      <c r="C421" s="1">
        <v>0.94</v>
      </c>
      <c r="E421" t="str">
        <f>VLOOKUP(A421,Sheet2!A2:B307,2)</f>
        <v>Asuntokuntien lukumäärä</v>
      </c>
      <c r="I421" t="str">
        <f>VLOOKUP(B421,Sheet2!A2:B307,2)</f>
        <v>Asuntokunnan koko (2 henkilöä)</v>
      </c>
    </row>
    <row r="422" spans="1:9" x14ac:dyDescent="0.2">
      <c r="A422" s="1" t="s">
        <v>14</v>
      </c>
      <c r="B422" s="1" t="s">
        <v>20</v>
      </c>
      <c r="C422" s="1">
        <v>-0.65500000000000003</v>
      </c>
      <c r="E422" t="str">
        <f>VLOOKUP(A422,Sheet2!A2:B307,2)</f>
        <v>Asuntokuntien lukumäärä</v>
      </c>
      <c r="I422" t="str">
        <f>VLOOKUP(B422,Sheet2!A2:B307,2)</f>
        <v>Puutteellisesti varustetuissa tai varustetasoltaan tuntemattomissa asunnoissa asuvat asuntokunnat</v>
      </c>
    </row>
    <row r="423" spans="1:9" x14ac:dyDescent="0.2">
      <c r="A423" s="1" t="s">
        <v>14</v>
      </c>
      <c r="B423" s="1" t="s">
        <v>21</v>
      </c>
      <c r="C423" s="1">
        <v>0.93700000000000006</v>
      </c>
      <c r="E423" t="str">
        <f>VLOOKUP(A423,Sheet2!A2:B307,2)</f>
        <v>Asuntokuntien lukumäärä</v>
      </c>
      <c r="I423" t="str">
        <f>VLOOKUP(B423,Sheet2!A2:B307,2)</f>
        <v>Hyvin varustetuissa asunnoissa asuvat vanhusasuntokunnat</v>
      </c>
    </row>
    <row r="424" spans="1:9" x14ac:dyDescent="0.2">
      <c r="A424" s="1" t="s">
        <v>14</v>
      </c>
      <c r="B424" s="1" t="s">
        <v>23</v>
      </c>
      <c r="C424" s="1">
        <v>-0.72599999999999998</v>
      </c>
      <c r="E424" t="str">
        <f>VLOOKUP(A424,Sheet2!A2:B307,2)</f>
        <v>Asuntokuntien lukumäärä</v>
      </c>
      <c r="I424" t="str">
        <f>VLOOKUP(B424,Sheet2!A2:B307,2)</f>
        <v>Ei perusasteen jälkeistä tutkintoa, naiset</v>
      </c>
    </row>
    <row r="425" spans="1:9" x14ac:dyDescent="0.2">
      <c r="A425" s="1" t="s">
        <v>14</v>
      </c>
      <c r="B425" s="1" t="s">
        <v>24</v>
      </c>
      <c r="C425" s="1">
        <v>0.98899999999999999</v>
      </c>
      <c r="E425" t="str">
        <f>VLOOKUP(A425,Sheet2!A2:B307,2)</f>
        <v>Asuntokuntien lukumäärä</v>
      </c>
      <c r="I425" t="str">
        <f>VLOOKUP(B425,Sheet2!A2:B307,2)</f>
        <v>Vähintään toisen asteen tutkinnon suorittaneet, miehet</v>
      </c>
    </row>
    <row r="426" spans="1:9" x14ac:dyDescent="0.2">
      <c r="A426" s="1" t="s">
        <v>14</v>
      </c>
      <c r="B426" s="1" t="s">
        <v>25</v>
      </c>
      <c r="C426" s="1">
        <v>0.98499999999999999</v>
      </c>
      <c r="E426" t="str">
        <f>VLOOKUP(A426,Sheet2!A2:B307,2)</f>
        <v>Asuntokuntien lukumäärä</v>
      </c>
      <c r="I426" t="str">
        <f>VLOOKUP(B426,Sheet2!A2:B307,2)</f>
        <v>Vähintään toisen asteen tutkinnon suorittaneet, naiset</v>
      </c>
    </row>
    <row r="427" spans="1:9" x14ac:dyDescent="0.2">
      <c r="A427" s="1" t="s">
        <v>14</v>
      </c>
      <c r="B427" s="1" t="s">
        <v>26</v>
      </c>
      <c r="C427" s="1">
        <v>0.93300000000000005</v>
      </c>
      <c r="E427" t="str">
        <f>VLOOKUP(A427,Sheet2!A2:B307,2)</f>
        <v>Asuntokuntien lukumäärä</v>
      </c>
      <c r="I427" t="str">
        <f>VLOOKUP(B427,Sheet2!A2:B307,2)</f>
        <v>Korkea-asteen tutkinnon suorittaneet, miehet</v>
      </c>
    </row>
    <row r="428" spans="1:9" x14ac:dyDescent="0.2">
      <c r="A428" s="1" t="s">
        <v>14</v>
      </c>
      <c r="B428" s="1" t="s">
        <v>27</v>
      </c>
      <c r="C428" s="1">
        <v>0.93</v>
      </c>
      <c r="E428" t="str">
        <f>VLOOKUP(A428,Sheet2!A2:B307,2)</f>
        <v>Asuntokuntien lukumäärä</v>
      </c>
      <c r="I428" t="str">
        <f>VLOOKUP(B428,Sheet2!A2:B307,2)</f>
        <v>Korkea-asteen tutkinnon suorittaneet, naiset</v>
      </c>
    </row>
    <row r="429" spans="1:9" x14ac:dyDescent="0.2">
      <c r="A429" s="1" t="s">
        <v>14</v>
      </c>
      <c r="B429" s="1" t="s">
        <v>28</v>
      </c>
      <c r="C429" s="1">
        <v>0.91900000000000004</v>
      </c>
      <c r="E429" t="str">
        <f>VLOOKUP(A429,Sheet2!A2:B307,2)</f>
        <v>Asuntokuntien lukumäärä</v>
      </c>
      <c r="I429" t="str">
        <f>VLOOKUP(B429,Sheet2!A2:B307,2)</f>
        <v>Toisen asteen tutkinnon suorittaneet, miehet</v>
      </c>
    </row>
    <row r="430" spans="1:9" x14ac:dyDescent="0.2">
      <c r="A430" s="1" t="s">
        <v>14</v>
      </c>
      <c r="B430" s="1" t="s">
        <v>29</v>
      </c>
      <c r="C430" s="1">
        <v>0.84199999999999997</v>
      </c>
      <c r="E430" t="str">
        <f>VLOOKUP(A430,Sheet2!A2:B307,2)</f>
        <v>Asuntokuntien lukumäärä</v>
      </c>
      <c r="I430" t="str">
        <f>VLOOKUP(B430,Sheet2!A2:B307,2)</f>
        <v>Toisen asteen tutkinnon suorittaneet, naiset</v>
      </c>
    </row>
    <row r="431" spans="1:9" x14ac:dyDescent="0.2">
      <c r="A431" s="1" t="s">
        <v>14</v>
      </c>
      <c r="B431" s="1" t="s">
        <v>30</v>
      </c>
      <c r="C431" s="1">
        <v>0.98699999999999999</v>
      </c>
      <c r="E431" t="str">
        <f>VLOOKUP(A431,Sheet2!A2:B307,2)</f>
        <v>Asuntokuntien lukumäärä</v>
      </c>
      <c r="I431" t="str">
        <f>VLOOKUP(B431,Sheet2!A2:B307,2)</f>
        <v>Alueella asuvan työllisen työvoiman määrä</v>
      </c>
    </row>
    <row r="432" spans="1:9" x14ac:dyDescent="0.2">
      <c r="A432" s="1" t="s">
        <v>14</v>
      </c>
      <c r="B432" s="1" t="s">
        <v>31</v>
      </c>
      <c r="C432" s="1">
        <v>0.98699999999999999</v>
      </c>
      <c r="E432" t="str">
        <f>VLOOKUP(A432,Sheet2!A2:B307,2)</f>
        <v>Asuntokuntien lukumäärä</v>
      </c>
      <c r="I432" t="str">
        <f>VLOOKUP(B432,Sheet2!A2:B307,2)</f>
        <v>Työlliset, 18-64-vuotiaat</v>
      </c>
    </row>
    <row r="433" spans="1:9" x14ac:dyDescent="0.2">
      <c r="A433" s="1" t="s">
        <v>14</v>
      </c>
      <c r="B433" s="1" t="s">
        <v>32</v>
      </c>
      <c r="C433" s="1">
        <v>0.94899999999999995</v>
      </c>
      <c r="E433" t="str">
        <f>VLOOKUP(A433,Sheet2!A2:B307,2)</f>
        <v>Asuntokuntien lukumäärä</v>
      </c>
      <c r="I433" t="str">
        <f>VLOOKUP(B433,Sheet2!A2:B307,2)</f>
        <v>Asuinkunnassa työssäkäyvät</v>
      </c>
    </row>
    <row r="434" spans="1:9" x14ac:dyDescent="0.2">
      <c r="A434" s="1" t="s">
        <v>14</v>
      </c>
      <c r="B434" s="1" t="s">
        <v>33</v>
      </c>
      <c r="C434" s="1">
        <v>-0.89100000000000001</v>
      </c>
      <c r="E434" t="str">
        <f>VLOOKUP(A434,Sheet2!A2:B307,2)</f>
        <v>Asuntokuntien lukumäärä</v>
      </c>
      <c r="I434" t="str">
        <f>VLOOKUP(B434,Sheet2!A2:B307,2)</f>
        <v>Työttömät, 18-64-vuotiaat</v>
      </c>
    </row>
    <row r="435" spans="1:9" x14ac:dyDescent="0.2">
      <c r="A435" s="1" t="s">
        <v>14</v>
      </c>
      <c r="B435" s="1" t="s">
        <v>34</v>
      </c>
      <c r="C435" s="1">
        <v>0.72199999999999998</v>
      </c>
      <c r="E435" t="str">
        <f>VLOOKUP(A435,Sheet2!A2:B307,2)</f>
        <v>Asuntokuntien lukumäärä</v>
      </c>
      <c r="I435" t="str">
        <f>VLOOKUP(B435,Sheet2!A2:B307,2)</f>
        <v>0-14 -vuotiaat</v>
      </c>
    </row>
    <row r="436" spans="1:9" x14ac:dyDescent="0.2">
      <c r="A436" s="1" t="s">
        <v>14</v>
      </c>
      <c r="B436" s="1" t="s">
        <v>35</v>
      </c>
      <c r="C436" s="1">
        <v>0.88800000000000001</v>
      </c>
      <c r="E436" t="str">
        <f>VLOOKUP(A436,Sheet2!A2:B307,2)</f>
        <v>Asuntokuntien lukumäärä</v>
      </c>
      <c r="I436" t="str">
        <f>VLOOKUP(B436,Sheet2!A2:B307,2)</f>
        <v>Yrittäjät</v>
      </c>
    </row>
    <row r="437" spans="1:9" x14ac:dyDescent="0.2">
      <c r="A437" s="1" t="s">
        <v>14</v>
      </c>
      <c r="B437" s="1" t="s">
        <v>36</v>
      </c>
      <c r="C437" s="1">
        <v>0.94099999999999995</v>
      </c>
      <c r="E437" t="str">
        <f>VLOOKUP(A437,Sheet2!A2:B307,2)</f>
        <v>Asuntokuntien lukumäärä</v>
      </c>
      <c r="I437" t="str">
        <f>VLOOKUP(B437,Sheet2!A2:B307,2)</f>
        <v>Alueella olevien työpaikkojen lukumäärä</v>
      </c>
    </row>
    <row r="438" spans="1:9" x14ac:dyDescent="0.2">
      <c r="A438" s="1" t="s">
        <v>14</v>
      </c>
      <c r="B438" s="1" t="s">
        <v>37</v>
      </c>
      <c r="C438" s="1">
        <v>0.84699999999999998</v>
      </c>
      <c r="E438" t="str">
        <f>VLOOKUP(A438,Sheet2!A2:B307,2)</f>
        <v>Asuntokuntien lukumäärä</v>
      </c>
      <c r="I438" t="str">
        <f>VLOOKUP(B438,Sheet2!A2:B307,2)</f>
        <v>Jalostuksen työpaikat</v>
      </c>
    </row>
    <row r="439" spans="1:9" x14ac:dyDescent="0.2">
      <c r="A439" s="1" t="s">
        <v>14</v>
      </c>
      <c r="B439" s="1" t="s">
        <v>38</v>
      </c>
      <c r="C439" s="1">
        <v>0.93799999999999994</v>
      </c>
      <c r="E439" t="str">
        <f>VLOOKUP(A439,Sheet2!A2:B307,2)</f>
        <v>Asuntokuntien lukumäärä</v>
      </c>
      <c r="I439" t="str">
        <f>VLOOKUP(B439,Sheet2!A2:B307,2)</f>
        <v>Palvelujen työpaikat</v>
      </c>
    </row>
    <row r="440" spans="1:9" x14ac:dyDescent="0.2">
      <c r="A440" s="1" t="s">
        <v>14</v>
      </c>
      <c r="B440" s="1" t="s">
        <v>39</v>
      </c>
      <c r="C440" s="1">
        <v>0.94799999999999995</v>
      </c>
      <c r="E440" t="str">
        <f>VLOOKUP(A440,Sheet2!A2:B307,2)</f>
        <v>Asuntokuntien lukumäärä</v>
      </c>
      <c r="I440" t="str">
        <f>VLOOKUP(B440,Sheet2!A2:B307,2)</f>
        <v>Jalostuksen työllinen työvoima</v>
      </c>
    </row>
    <row r="441" spans="1:9" x14ac:dyDescent="0.2">
      <c r="A441" s="1" t="s">
        <v>14</v>
      </c>
      <c r="B441" s="1" t="s">
        <v>40</v>
      </c>
      <c r="C441" s="1">
        <v>0.98299999999999998</v>
      </c>
      <c r="E441" t="str">
        <f>VLOOKUP(A441,Sheet2!A2:B307,2)</f>
        <v>Asuntokuntien lukumäärä</v>
      </c>
      <c r="I441" t="str">
        <f>VLOOKUP(B441,Sheet2!A2:B307,2)</f>
        <v>Palvelutoimialojen työllinen työvoima</v>
      </c>
    </row>
    <row r="442" spans="1:9" x14ac:dyDescent="0.2">
      <c r="A442" s="1" t="s">
        <v>14</v>
      </c>
      <c r="B442" s="1" t="s">
        <v>42</v>
      </c>
      <c r="C442" s="1">
        <v>0.77300000000000002</v>
      </c>
      <c r="E442" t="str">
        <f>VLOOKUP(A442,Sheet2!A2:B307,2)</f>
        <v>Asuntokuntien lukumäärä</v>
      </c>
      <c r="I442" t="str">
        <f>VLOOKUP(B442,Sheet2!A2:B307,2)</f>
        <v>1.1.1.2 Tulovero pääomatulosta valtionverotuksessa (TVL 124 § 2 mom.)</v>
      </c>
    </row>
    <row r="443" spans="1:9" x14ac:dyDescent="0.2">
      <c r="A443" s="1" t="s">
        <v>14</v>
      </c>
      <c r="B443" s="1" t="s">
        <v>43</v>
      </c>
      <c r="C443" s="1">
        <v>0.96299999999999997</v>
      </c>
      <c r="E443" t="str">
        <f>VLOOKUP(A443,Sheet2!A2:B307,2)</f>
        <v>Asuntokuntien lukumäärä</v>
      </c>
      <c r="I443" t="str">
        <f>VLOOKUP(B443,Sheet2!A2:B307,2)</f>
        <v>1.1.2.1 Kunnallisvero kunnille</v>
      </c>
    </row>
    <row r="444" spans="1:9" x14ac:dyDescent="0.2">
      <c r="A444" s="1" t="s">
        <v>14</v>
      </c>
      <c r="B444" s="1" t="s">
        <v>45</v>
      </c>
      <c r="C444" s="1">
        <v>-0.78300000000000003</v>
      </c>
      <c r="E444" t="str">
        <f>VLOOKUP(A444,Sheet2!A2:B307,2)</f>
        <v>Asuntokuntien lukumäärä</v>
      </c>
      <c r="I444">
        <f>VLOOKUP(B444,Sheet2!A2:B307,2)</f>
        <v>0</v>
      </c>
    </row>
    <row r="445" spans="1:9" x14ac:dyDescent="0.2">
      <c r="A445" s="1" t="s">
        <v>14</v>
      </c>
      <c r="B445" s="1" t="s">
        <v>46</v>
      </c>
      <c r="C445" s="1">
        <v>0.92600000000000005</v>
      </c>
      <c r="E445" t="str">
        <f>VLOOKUP(A445,Sheet2!A2:B307,2)</f>
        <v>Asuntokuntien lukumäärä</v>
      </c>
      <c r="I445" t="str">
        <f>VLOOKUP(B445,Sheet2!A2:B307,2)</f>
        <v>Ulkomailla syntyneitä</v>
      </c>
    </row>
    <row r="446" spans="1:9" x14ac:dyDescent="0.2">
      <c r="A446" s="1" t="s">
        <v>14</v>
      </c>
      <c r="B446" s="1" t="s">
        <v>47</v>
      </c>
      <c r="C446" s="1">
        <v>0.92100000000000004</v>
      </c>
      <c r="E446" t="str">
        <f>VLOOKUP(A446,Sheet2!A2:B307,2)</f>
        <v>Asuntokuntien lukumäärä</v>
      </c>
      <c r="I446" t="str">
        <f>VLOOKUP(B446,Sheet2!A2:B307,2)</f>
        <v>Ulkomaalaistaustaisia</v>
      </c>
    </row>
    <row r="447" spans="1:9" x14ac:dyDescent="0.2">
      <c r="A447" s="1" t="s">
        <v>14</v>
      </c>
      <c r="B447" s="1" t="s">
        <v>48</v>
      </c>
      <c r="C447" s="1">
        <v>0.97599999999999998</v>
      </c>
      <c r="E447" t="str">
        <f>VLOOKUP(A447,Sheet2!A2:B307,2)</f>
        <v>Asuntokuntien lukumäärä</v>
      </c>
      <c r="I447" t="str">
        <f>VLOOKUP(B447,Sheet2!A2:B307,2)</f>
        <v>Väestö taajamissa</v>
      </c>
    </row>
    <row r="448" spans="1:9" x14ac:dyDescent="0.2">
      <c r="A448" s="1" t="s">
        <v>14</v>
      </c>
      <c r="B448" s="1" t="s">
        <v>50</v>
      </c>
      <c r="C448" s="1">
        <v>0.86899999999999999</v>
      </c>
      <c r="E448" t="str">
        <f>VLOOKUP(A448,Sheet2!A2:B307,2)</f>
        <v>Asuntokuntien lukumäärä</v>
      </c>
      <c r="I448" t="str">
        <f>VLOOKUP(B448,Sheet2!A2:B307,2)</f>
        <v>Avopari ja lapsia, henkilöitä perheessä</v>
      </c>
    </row>
    <row r="449" spans="1:9" x14ac:dyDescent="0.2">
      <c r="A449" s="1" t="s">
        <v>14</v>
      </c>
      <c r="B449" s="1" t="s">
        <v>51</v>
      </c>
      <c r="C449" s="1">
        <v>-0.81</v>
      </c>
      <c r="E449" t="str">
        <f>VLOOKUP(A449,Sheet2!A2:B307,2)</f>
        <v>Asuntokuntien lukumäärä</v>
      </c>
      <c r="I449" t="str">
        <f>VLOOKUP(B449,Sheet2!A2:B307,2)</f>
        <v>Aviopari tai rekisteröity pari ja lapsia, alle 3-v. lasten lkm perheissä</v>
      </c>
    </row>
    <row r="450" spans="1:9" x14ac:dyDescent="0.2">
      <c r="A450" s="1" t="s">
        <v>14</v>
      </c>
      <c r="B450" s="1" t="s">
        <v>53</v>
      </c>
      <c r="C450" s="1">
        <v>-0.60399999999999998</v>
      </c>
      <c r="E450" t="str">
        <f>VLOOKUP(A450,Sheet2!A2:B307,2)</f>
        <v>Asuntokuntien lukumäärä</v>
      </c>
      <c r="I450" t="str">
        <f>VLOOKUP(B450,Sheet2!A2:B307,2)</f>
        <v>Aviopari tai rekisteröity pari ja lapsia, alle 7-v. lasten lkm perheissä</v>
      </c>
    </row>
    <row r="451" spans="1:9" x14ac:dyDescent="0.2">
      <c r="A451" s="1" t="s">
        <v>14</v>
      </c>
      <c r="B451" s="1" t="s">
        <v>55</v>
      </c>
      <c r="C451" s="1">
        <v>-0.879</v>
      </c>
      <c r="E451" t="str">
        <f>VLOOKUP(A451,Sheet2!A2:B307,2)</f>
        <v>Asuntokuntien lukumäärä</v>
      </c>
      <c r="I451" t="str">
        <f>VLOOKUP(B451,Sheet2!A2:B307,2)</f>
        <v>Avioliiton solmineet miehet, puoliso eri sukupuolta</v>
      </c>
    </row>
    <row r="452" spans="1:9" x14ac:dyDescent="0.2">
      <c r="A452" s="1" t="s">
        <v>14</v>
      </c>
      <c r="B452" s="1" t="s">
        <v>56</v>
      </c>
      <c r="C452" s="1">
        <v>-0.874</v>
      </c>
      <c r="E452" t="str">
        <f>VLOOKUP(A452,Sheet2!A2:B307,2)</f>
        <v>Asuntokuntien lukumäärä</v>
      </c>
      <c r="I452" t="str">
        <f>VLOOKUP(B452,Sheet2!A2:B307,2)</f>
        <v>Avioliiton solmineet naiset, puoliso eri sukupuolta</v>
      </c>
    </row>
    <row r="453" spans="1:9" x14ac:dyDescent="0.2">
      <c r="A453" s="1" t="s">
        <v>14</v>
      </c>
      <c r="B453" s="1" t="s">
        <v>59</v>
      </c>
      <c r="C453" s="1">
        <v>0.97</v>
      </c>
      <c r="E453" t="str">
        <f>VLOOKUP(A453,Sheet2!A2:B307,2)</f>
        <v>Asuntokuntien lukumäärä</v>
      </c>
      <c r="I453" t="str">
        <f>VLOOKUP(B453,Sheet2!A2:B307,2)</f>
        <v>Pienituloisten henkilöiden lukumäärä asuntoväestössä</v>
      </c>
    </row>
    <row r="454" spans="1:9" x14ac:dyDescent="0.2">
      <c r="A454" s="1" t="s">
        <v>14</v>
      </c>
      <c r="B454" s="1" t="s">
        <v>60</v>
      </c>
      <c r="C454" s="1">
        <v>0.86899999999999999</v>
      </c>
      <c r="E454" t="str">
        <f>VLOOKUP(A454,Sheet2!A2:B307,2)</f>
        <v>Asuntokuntien lukumäärä</v>
      </c>
      <c r="I454" t="str">
        <f>VLOOKUP(B454,Sheet2!A2:B307,2)</f>
        <v>Pienituloisten lasten lukumäärä asuntoväestössä</v>
      </c>
    </row>
    <row r="455" spans="1:9" x14ac:dyDescent="0.2">
      <c r="A455" s="1" t="s">
        <v>14</v>
      </c>
      <c r="B455" s="1" t="s">
        <v>62</v>
      </c>
      <c r="C455" s="1">
        <v>0.86799999999999999</v>
      </c>
      <c r="E455" t="str">
        <f>VLOOKUP(A455,Sheet2!A2:B307,2)</f>
        <v>Asuntokuntien lukumäärä</v>
      </c>
      <c r="I455" t="str">
        <f>VLOOKUP(B455,Sheet2!A2:B307,2)</f>
        <v>Pitkittyneesti perusturvan varassa,  koko asuntoväestö</v>
      </c>
    </row>
    <row r="456" spans="1:9" x14ac:dyDescent="0.2">
      <c r="A456" s="1" t="s">
        <v>14</v>
      </c>
      <c r="B456" s="1" t="s">
        <v>63</v>
      </c>
      <c r="C456" s="1">
        <v>0.61399999999999999</v>
      </c>
      <c r="E456" t="str">
        <f>VLOOKUP(A456,Sheet2!A2:B307,2)</f>
        <v>Asuntokuntien lukumäärä</v>
      </c>
      <c r="I456" t="str">
        <f>VLOOKUP(B456,Sheet2!A2:B307,2)</f>
        <v>Perusturvan osuus yli puolet tuloista, koko asuntoväestö</v>
      </c>
    </row>
    <row r="457" spans="1:9" x14ac:dyDescent="0.2">
      <c r="A457" s="1" t="s">
        <v>14</v>
      </c>
      <c r="B457" s="1" t="s">
        <v>70</v>
      </c>
      <c r="C457" s="1">
        <v>0.78800000000000003</v>
      </c>
      <c r="E457" t="str">
        <f>VLOOKUP(A457,Sheet2!A2:B307,2)</f>
        <v>Asuntokuntien lukumäärä</v>
      </c>
      <c r="I457" t="str">
        <f>VLOOKUP(B457,Sheet2!A2:B307,2)</f>
        <v>Huumausainerikokset yhteensä, miehet</v>
      </c>
    </row>
    <row r="458" spans="1:9" x14ac:dyDescent="0.2">
      <c r="A458" s="1" t="s">
        <v>55</v>
      </c>
      <c r="B458" s="1" t="s">
        <v>56</v>
      </c>
      <c r="C458" s="1">
        <v>0.98799999999999999</v>
      </c>
      <c r="E458" t="str">
        <f>VLOOKUP(A458,Sheet2!A2:B307,2)</f>
        <v>Avioliiton solmineet miehet, puoliso eri sukupuolta</v>
      </c>
      <c r="I458" t="str">
        <f>VLOOKUP(B458,Sheet2!A2:B307,2)</f>
        <v>Avioliiton solmineet naiset, puoliso eri sukupuolta</v>
      </c>
    </row>
    <row r="459" spans="1:9" x14ac:dyDescent="0.2">
      <c r="A459" s="1" t="s">
        <v>55</v>
      </c>
      <c r="B459" s="1" t="s">
        <v>58</v>
      </c>
      <c r="C459" s="1">
        <v>0.61899999999999999</v>
      </c>
      <c r="E459" t="str">
        <f>VLOOKUP(A459,Sheet2!A2:B307,2)</f>
        <v>Avioliiton solmineet miehet, puoliso eri sukupuolta</v>
      </c>
      <c r="I459" t="str">
        <f>VLOOKUP(B459,Sheet2!A2:B307,2)</f>
        <v>Avioliitosta eronneet naiset, puoliso eri sukupuolta</v>
      </c>
    </row>
    <row r="460" spans="1:9" x14ac:dyDescent="0.2">
      <c r="A460" s="1" t="s">
        <v>55</v>
      </c>
      <c r="B460" s="1" t="s">
        <v>59</v>
      </c>
      <c r="C460" s="1">
        <v>-0.85199999999999998</v>
      </c>
      <c r="E460" t="str">
        <f>VLOOKUP(A460,Sheet2!A2:B307,2)</f>
        <v>Avioliiton solmineet miehet, puoliso eri sukupuolta</v>
      </c>
      <c r="I460" t="str">
        <f>VLOOKUP(B460,Sheet2!A2:B307,2)</f>
        <v>Pienituloisten henkilöiden lukumäärä asuntoväestössä</v>
      </c>
    </row>
    <row r="461" spans="1:9" x14ac:dyDescent="0.2">
      <c r="A461" s="1" t="s">
        <v>55</v>
      </c>
      <c r="B461" s="1" t="s">
        <v>60</v>
      </c>
      <c r="C461" s="1">
        <v>-0.78200000000000003</v>
      </c>
      <c r="E461" t="str">
        <f>VLOOKUP(A461,Sheet2!A2:B307,2)</f>
        <v>Avioliiton solmineet miehet, puoliso eri sukupuolta</v>
      </c>
      <c r="I461" t="str">
        <f>VLOOKUP(B461,Sheet2!A2:B307,2)</f>
        <v>Pienituloisten lasten lukumäärä asuntoväestössä</v>
      </c>
    </row>
    <row r="462" spans="1:9" x14ac:dyDescent="0.2">
      <c r="A462" s="1" t="s">
        <v>55</v>
      </c>
      <c r="B462" s="1" t="s">
        <v>62</v>
      </c>
      <c r="C462" s="1">
        <v>-0.83899999999999997</v>
      </c>
      <c r="E462" t="str">
        <f>VLOOKUP(A462,Sheet2!A2:B307,2)</f>
        <v>Avioliiton solmineet miehet, puoliso eri sukupuolta</v>
      </c>
      <c r="I462" t="str">
        <f>VLOOKUP(B462,Sheet2!A2:B307,2)</f>
        <v>Pitkittyneesti perusturvan varassa,  koko asuntoväestö</v>
      </c>
    </row>
    <row r="463" spans="1:9" x14ac:dyDescent="0.2">
      <c r="A463" s="1" t="s">
        <v>55</v>
      </c>
      <c r="B463" s="1" t="s">
        <v>68</v>
      </c>
      <c r="C463" s="1">
        <v>-0.66100000000000003</v>
      </c>
      <c r="E463" t="str">
        <f>VLOOKUP(A463,Sheet2!A2:B307,2)</f>
        <v>Avioliiton solmineet miehet, puoliso eri sukupuolta</v>
      </c>
      <c r="I463" t="str">
        <f>VLOOKUP(B463,Sheet2!A2:B307,2)</f>
        <v>C Seksuaalirikokset, miehet</v>
      </c>
    </row>
    <row r="464" spans="1:9" x14ac:dyDescent="0.2">
      <c r="A464" s="1" t="s">
        <v>55</v>
      </c>
      <c r="B464" s="1" t="s">
        <v>70</v>
      </c>
      <c r="C464" s="1">
        <v>-0.82</v>
      </c>
      <c r="E464" t="str">
        <f>VLOOKUP(A464,Sheet2!A2:B307,2)</f>
        <v>Avioliiton solmineet miehet, puoliso eri sukupuolta</v>
      </c>
      <c r="I464" t="str">
        <f>VLOOKUP(B464,Sheet2!A2:B307,2)</f>
        <v>Huumausainerikokset yhteensä, miehet</v>
      </c>
    </row>
    <row r="465" spans="1:9" x14ac:dyDescent="0.2">
      <c r="A465" s="1" t="s">
        <v>56</v>
      </c>
      <c r="B465" s="1" t="s">
        <v>58</v>
      </c>
      <c r="C465" s="1">
        <v>0.66200000000000003</v>
      </c>
      <c r="E465" t="str">
        <f>VLOOKUP(A465,Sheet2!A2:B307,2)</f>
        <v>Avioliiton solmineet naiset, puoliso eri sukupuolta</v>
      </c>
      <c r="I465" t="str">
        <f>VLOOKUP(B465,Sheet2!A2:B307,2)</f>
        <v>Avioliitosta eronneet naiset, puoliso eri sukupuolta</v>
      </c>
    </row>
    <row r="466" spans="1:9" x14ac:dyDescent="0.2">
      <c r="A466" s="1" t="s">
        <v>56</v>
      </c>
      <c r="B466" s="1" t="s">
        <v>59</v>
      </c>
      <c r="C466" s="1">
        <v>-0.84699999999999998</v>
      </c>
      <c r="E466" t="str">
        <f>VLOOKUP(A466,Sheet2!A2:B307,2)</f>
        <v>Avioliiton solmineet naiset, puoliso eri sukupuolta</v>
      </c>
      <c r="I466" t="str">
        <f>VLOOKUP(B466,Sheet2!A2:B307,2)</f>
        <v>Pienituloisten henkilöiden lukumäärä asuntoväestössä</v>
      </c>
    </row>
    <row r="467" spans="1:9" x14ac:dyDescent="0.2">
      <c r="A467" s="1" t="s">
        <v>56</v>
      </c>
      <c r="B467" s="1" t="s">
        <v>60</v>
      </c>
      <c r="C467" s="1">
        <v>-0.80100000000000005</v>
      </c>
      <c r="E467" t="str">
        <f>VLOOKUP(A467,Sheet2!A2:B307,2)</f>
        <v>Avioliiton solmineet naiset, puoliso eri sukupuolta</v>
      </c>
      <c r="I467" t="str">
        <f>VLOOKUP(B467,Sheet2!A2:B307,2)</f>
        <v>Pienituloisten lasten lukumäärä asuntoväestössä</v>
      </c>
    </row>
    <row r="468" spans="1:9" x14ac:dyDescent="0.2">
      <c r="A468" s="1" t="s">
        <v>56</v>
      </c>
      <c r="B468" s="1" t="s">
        <v>62</v>
      </c>
      <c r="C468" s="1">
        <v>-0.84099999999999997</v>
      </c>
      <c r="E468" t="str">
        <f>VLOOKUP(A468,Sheet2!A2:B307,2)</f>
        <v>Avioliiton solmineet naiset, puoliso eri sukupuolta</v>
      </c>
      <c r="I468" t="str">
        <f>VLOOKUP(B468,Sheet2!A2:B307,2)</f>
        <v>Pitkittyneesti perusturvan varassa,  koko asuntoväestö</v>
      </c>
    </row>
    <row r="469" spans="1:9" x14ac:dyDescent="0.2">
      <c r="A469" s="1" t="s">
        <v>56</v>
      </c>
      <c r="B469" s="1" t="s">
        <v>68</v>
      </c>
      <c r="C469" s="1">
        <v>-0.65100000000000002</v>
      </c>
      <c r="E469" t="str">
        <f>VLOOKUP(A469,Sheet2!A2:B307,2)</f>
        <v>Avioliiton solmineet naiset, puoliso eri sukupuolta</v>
      </c>
      <c r="I469" t="str">
        <f>VLOOKUP(B469,Sheet2!A2:B307,2)</f>
        <v>C Seksuaalirikokset, miehet</v>
      </c>
    </row>
    <row r="470" spans="1:9" x14ac:dyDescent="0.2">
      <c r="A470" s="1" t="s">
        <v>56</v>
      </c>
      <c r="B470" s="1" t="s">
        <v>70</v>
      </c>
      <c r="C470" s="1">
        <v>-0.83299999999999996</v>
      </c>
      <c r="E470" t="str">
        <f>VLOOKUP(A470,Sheet2!A2:B307,2)</f>
        <v>Avioliiton solmineet naiset, puoliso eri sukupuolta</v>
      </c>
      <c r="I470" t="str">
        <f>VLOOKUP(B470,Sheet2!A2:B307,2)</f>
        <v>Huumausainerikokset yhteensä, miehet</v>
      </c>
    </row>
    <row r="471" spans="1:9" x14ac:dyDescent="0.2">
      <c r="A471" s="1" t="s">
        <v>57</v>
      </c>
      <c r="B471" s="1" t="s">
        <v>58</v>
      </c>
      <c r="C471" s="1">
        <v>0.90900000000000003</v>
      </c>
      <c r="E471" t="str">
        <f>VLOOKUP(A471,Sheet2!A2:B307,2)</f>
        <v>Avioliitosta eronneet miehet, puoliso eri sukupuolta</v>
      </c>
      <c r="I471" t="str">
        <f>VLOOKUP(B471,Sheet2!A2:B307,2)</f>
        <v>Avioliitosta eronneet naiset, puoliso eri sukupuolta</v>
      </c>
    </row>
    <row r="472" spans="1:9" x14ac:dyDescent="0.2">
      <c r="A472" s="1" t="s">
        <v>57</v>
      </c>
      <c r="B472" s="1" t="s">
        <v>66</v>
      </c>
      <c r="C472" s="1">
        <v>0.621</v>
      </c>
      <c r="E472" t="str">
        <f>VLOOKUP(A472,Sheet2!A2:B307,2)</f>
        <v>Avioliitosta eronneet miehet, puoliso eri sukupuolta</v>
      </c>
      <c r="I472" t="str">
        <f>VLOOKUP(B472,Sheet2!A2:B307,2)</f>
        <v>A Omaisuusrikokset, miehet</v>
      </c>
    </row>
    <row r="473" spans="1:9" x14ac:dyDescent="0.2">
      <c r="A473" s="1" t="s">
        <v>57</v>
      </c>
      <c r="B473" s="1" t="s">
        <v>70</v>
      </c>
      <c r="C473" s="1">
        <v>-0.64500000000000002</v>
      </c>
      <c r="E473" t="str">
        <f>VLOOKUP(A473,Sheet2!A2:B307,2)</f>
        <v>Avioliitosta eronneet miehet, puoliso eri sukupuolta</v>
      </c>
      <c r="I473" t="str">
        <f>VLOOKUP(B473,Sheet2!A2:B307,2)</f>
        <v>Huumausainerikokset yhteensä, miehet</v>
      </c>
    </row>
    <row r="474" spans="1:9" x14ac:dyDescent="0.2">
      <c r="A474" s="1" t="s">
        <v>57</v>
      </c>
      <c r="B474" s="1" t="s">
        <v>72</v>
      </c>
      <c r="C474" s="1">
        <v>0.61</v>
      </c>
      <c r="E474" t="str">
        <f>VLOOKUP(A474,Sheet2!A2:B307,2)</f>
        <v>Avioliitosta eronneet miehet, puoliso eri sukupuolta</v>
      </c>
      <c r="I474" t="str">
        <f>VLOOKUP(B474,Sheet2!A2:B307,2)</f>
        <v>B Henkeen ja terveyteen kohdistuneet rikokset, naiset</v>
      </c>
    </row>
    <row r="475" spans="1:9" x14ac:dyDescent="0.2">
      <c r="A475" s="1" t="s">
        <v>58</v>
      </c>
      <c r="B475" s="1" t="s">
        <v>66</v>
      </c>
      <c r="C475" s="1">
        <v>0.64800000000000002</v>
      </c>
      <c r="E475" t="str">
        <f>VLOOKUP(A475,Sheet2!A2:B307,2)</f>
        <v>Avioliitosta eronneet naiset, puoliso eri sukupuolta</v>
      </c>
      <c r="I475" t="str">
        <f>VLOOKUP(B475,Sheet2!A2:B307,2)</f>
        <v>A Omaisuusrikokset, miehet</v>
      </c>
    </row>
    <row r="476" spans="1:9" x14ac:dyDescent="0.2">
      <c r="A476" s="1" t="s">
        <v>58</v>
      </c>
      <c r="B476" s="1" t="s">
        <v>67</v>
      </c>
      <c r="C476" s="1">
        <v>0.63</v>
      </c>
      <c r="E476" t="str">
        <f>VLOOKUP(A476,Sheet2!A2:B307,2)</f>
        <v>Avioliitosta eronneet naiset, puoliso eri sukupuolta</v>
      </c>
      <c r="I476" t="str">
        <f>VLOOKUP(B476,Sheet2!A2:B307,2)</f>
        <v>B Henkeen ja terveyteen kohdistuneet rikokset, miehet</v>
      </c>
    </row>
    <row r="477" spans="1:9" x14ac:dyDescent="0.2">
      <c r="A477" s="1" t="s">
        <v>58</v>
      </c>
      <c r="B477" s="1" t="s">
        <v>70</v>
      </c>
      <c r="C477" s="1">
        <v>-0.68899999999999995</v>
      </c>
      <c r="E477" t="str">
        <f>VLOOKUP(A477,Sheet2!A2:B307,2)</f>
        <v>Avioliitosta eronneet naiset, puoliso eri sukupuolta</v>
      </c>
      <c r="I477" t="str">
        <f>VLOOKUP(B477,Sheet2!A2:B307,2)</f>
        <v>Huumausainerikokset yhteensä, miehet</v>
      </c>
    </row>
    <row r="478" spans="1:9" x14ac:dyDescent="0.2">
      <c r="A478" s="1" t="s">
        <v>58</v>
      </c>
      <c r="B478" s="1" t="s">
        <v>72</v>
      </c>
      <c r="C478" s="1">
        <v>0.60199999999999998</v>
      </c>
      <c r="E478" t="str">
        <f>VLOOKUP(A478,Sheet2!A2:B307,2)</f>
        <v>Avioliitosta eronneet naiset, puoliso eri sukupuolta</v>
      </c>
      <c r="I478" t="str">
        <f>VLOOKUP(B478,Sheet2!A2:B307,2)</f>
        <v>B Henkeen ja terveyteen kohdistuneet rikokset, naiset</v>
      </c>
    </row>
    <row r="479" spans="1:9" x14ac:dyDescent="0.2">
      <c r="A479" s="1" t="s">
        <v>51</v>
      </c>
      <c r="B479" s="1" t="s">
        <v>52</v>
      </c>
      <c r="C479" s="1">
        <v>0.61499999999999999</v>
      </c>
      <c r="E479" t="str">
        <f>VLOOKUP(A479,Sheet2!A2:B307,2)</f>
        <v>Aviopari tai rekisteröity pari ja lapsia, alle 3-v. lasten lkm perheissä</v>
      </c>
      <c r="I479" t="str">
        <f>VLOOKUP(B479,Sheet2!A2:B307,2)</f>
        <v>Avopari ja lapsia, alle 3-v. lasten lkm perheissä</v>
      </c>
    </row>
    <row r="480" spans="1:9" x14ac:dyDescent="0.2">
      <c r="A480" s="1" t="s">
        <v>51</v>
      </c>
      <c r="B480" s="1" t="s">
        <v>53</v>
      </c>
      <c r="C480" s="1">
        <v>0.91700000000000004</v>
      </c>
      <c r="E480" t="str">
        <f>VLOOKUP(A480,Sheet2!A2:B307,2)</f>
        <v>Aviopari tai rekisteröity pari ja lapsia, alle 3-v. lasten lkm perheissä</v>
      </c>
      <c r="I480" t="str">
        <f>VLOOKUP(B480,Sheet2!A2:B307,2)</f>
        <v>Aviopari tai rekisteröity pari ja lapsia, alle 7-v. lasten lkm perheissä</v>
      </c>
    </row>
    <row r="481" spans="1:9" x14ac:dyDescent="0.2">
      <c r="A481" s="1" t="s">
        <v>51</v>
      </c>
      <c r="B481" s="1" t="s">
        <v>55</v>
      </c>
      <c r="C481" s="1">
        <v>0.88100000000000001</v>
      </c>
      <c r="E481" t="str">
        <f>VLOOKUP(A481,Sheet2!A2:B307,2)</f>
        <v>Aviopari tai rekisteröity pari ja lapsia, alle 3-v. lasten lkm perheissä</v>
      </c>
      <c r="I481" t="str">
        <f>VLOOKUP(B481,Sheet2!A2:B307,2)</f>
        <v>Avioliiton solmineet miehet, puoliso eri sukupuolta</v>
      </c>
    </row>
    <row r="482" spans="1:9" x14ac:dyDescent="0.2">
      <c r="A482" s="1" t="s">
        <v>51</v>
      </c>
      <c r="B482" s="1" t="s">
        <v>56</v>
      </c>
      <c r="C482" s="1">
        <v>0.85399999999999998</v>
      </c>
      <c r="E482" t="str">
        <f>VLOOKUP(A482,Sheet2!A2:B307,2)</f>
        <v>Aviopari tai rekisteröity pari ja lapsia, alle 3-v. lasten lkm perheissä</v>
      </c>
      <c r="I482" t="str">
        <f>VLOOKUP(B482,Sheet2!A2:B307,2)</f>
        <v>Avioliiton solmineet naiset, puoliso eri sukupuolta</v>
      </c>
    </row>
    <row r="483" spans="1:9" x14ac:dyDescent="0.2">
      <c r="A483" s="1" t="s">
        <v>51</v>
      </c>
      <c r="B483" s="1" t="s">
        <v>59</v>
      </c>
      <c r="C483" s="1">
        <v>-0.77500000000000002</v>
      </c>
      <c r="E483" t="str">
        <f>VLOOKUP(A483,Sheet2!A2:B307,2)</f>
        <v>Aviopari tai rekisteröity pari ja lapsia, alle 3-v. lasten lkm perheissä</v>
      </c>
      <c r="I483" t="str">
        <f>VLOOKUP(B483,Sheet2!A2:B307,2)</f>
        <v>Pienituloisten henkilöiden lukumäärä asuntoväestössä</v>
      </c>
    </row>
    <row r="484" spans="1:9" x14ac:dyDescent="0.2">
      <c r="A484" s="1" t="s">
        <v>51</v>
      </c>
      <c r="B484" s="1" t="s">
        <v>60</v>
      </c>
      <c r="C484" s="1">
        <v>-0.627</v>
      </c>
      <c r="E484" t="str">
        <f>VLOOKUP(A484,Sheet2!A2:B307,2)</f>
        <v>Aviopari tai rekisteröity pari ja lapsia, alle 3-v. lasten lkm perheissä</v>
      </c>
      <c r="I484" t="str">
        <f>VLOOKUP(B484,Sheet2!A2:B307,2)</f>
        <v>Pienituloisten lasten lukumäärä asuntoväestössä</v>
      </c>
    </row>
    <row r="485" spans="1:9" x14ac:dyDescent="0.2">
      <c r="A485" s="1" t="s">
        <v>51</v>
      </c>
      <c r="B485" s="1" t="s">
        <v>62</v>
      </c>
      <c r="C485" s="1">
        <v>-0.72</v>
      </c>
      <c r="E485" t="str">
        <f>VLOOKUP(A485,Sheet2!A2:B307,2)</f>
        <v>Aviopari tai rekisteröity pari ja lapsia, alle 3-v. lasten lkm perheissä</v>
      </c>
      <c r="I485" t="str">
        <f>VLOOKUP(B485,Sheet2!A2:B307,2)</f>
        <v>Pitkittyneesti perusturvan varassa,  koko asuntoväestö</v>
      </c>
    </row>
    <row r="486" spans="1:9" x14ac:dyDescent="0.2">
      <c r="A486" s="1" t="s">
        <v>51</v>
      </c>
      <c r="B486" s="1" t="s">
        <v>68</v>
      </c>
      <c r="C486" s="1">
        <v>-0.60899999999999999</v>
      </c>
      <c r="E486" t="str">
        <f>VLOOKUP(A486,Sheet2!A2:B307,2)</f>
        <v>Aviopari tai rekisteröity pari ja lapsia, alle 3-v. lasten lkm perheissä</v>
      </c>
      <c r="I486" t="str">
        <f>VLOOKUP(B486,Sheet2!A2:B307,2)</f>
        <v>C Seksuaalirikokset, miehet</v>
      </c>
    </row>
    <row r="487" spans="1:9" x14ac:dyDescent="0.2">
      <c r="A487" s="1" t="s">
        <v>51</v>
      </c>
      <c r="B487" s="1" t="s">
        <v>70</v>
      </c>
      <c r="C487" s="1">
        <v>-0.69199999999999995</v>
      </c>
      <c r="E487" t="str">
        <f>VLOOKUP(A487,Sheet2!A2:B307,2)</f>
        <v>Aviopari tai rekisteröity pari ja lapsia, alle 3-v. lasten lkm perheissä</v>
      </c>
      <c r="I487" t="str">
        <f>VLOOKUP(B487,Sheet2!A2:B307,2)</f>
        <v>Huumausainerikokset yhteensä, miehet</v>
      </c>
    </row>
    <row r="488" spans="1:9" x14ac:dyDescent="0.2">
      <c r="A488" s="1" t="s">
        <v>53</v>
      </c>
      <c r="B488" s="1" t="s">
        <v>55</v>
      </c>
      <c r="C488" s="1">
        <v>0.68300000000000005</v>
      </c>
      <c r="E488" t="str">
        <f>VLOOKUP(A488,Sheet2!A2:B307,2)</f>
        <v>Aviopari tai rekisteröity pari ja lapsia, alle 7-v. lasten lkm perheissä</v>
      </c>
      <c r="I488" t="str">
        <f>VLOOKUP(B488,Sheet2!A2:B307,2)</f>
        <v>Avioliiton solmineet miehet, puoliso eri sukupuolta</v>
      </c>
    </row>
    <row r="489" spans="1:9" x14ac:dyDescent="0.2">
      <c r="A489" s="1" t="s">
        <v>53</v>
      </c>
      <c r="B489" s="1" t="s">
        <v>56</v>
      </c>
      <c r="C489" s="1">
        <v>0.628</v>
      </c>
      <c r="E489" t="str">
        <f>VLOOKUP(A489,Sheet2!A2:B307,2)</f>
        <v>Aviopari tai rekisteröity pari ja lapsia, alle 7-v. lasten lkm perheissä</v>
      </c>
      <c r="I489" t="str">
        <f>VLOOKUP(B489,Sheet2!A2:B307,2)</f>
        <v>Avioliiton solmineet naiset, puoliso eri sukupuolta</v>
      </c>
    </row>
    <row r="490" spans="1:9" x14ac:dyDescent="0.2">
      <c r="A490" s="1" t="s">
        <v>49</v>
      </c>
      <c r="B490" s="1" t="s">
        <v>54</v>
      </c>
      <c r="C490" s="1">
        <v>0.64300000000000002</v>
      </c>
      <c r="E490" t="str">
        <f>VLOOKUP(A490,Sheet2!A2:B307,2)</f>
        <v>Aviopari tai rekisteröity pari ja lapsia, henkilöitä perheessä</v>
      </c>
      <c r="I490" t="str">
        <f>VLOOKUP(B490,Sheet2!A2:B307,2)</f>
        <v>Avopari ja lapsia, alle 7-v. lasten lkm perheissä</v>
      </c>
    </row>
    <row r="491" spans="1:9" x14ac:dyDescent="0.2">
      <c r="A491" s="1" t="s">
        <v>54</v>
      </c>
      <c r="B491" s="1" t="s">
        <v>60</v>
      </c>
      <c r="C491" s="1">
        <v>0.63300000000000001</v>
      </c>
      <c r="E491" t="str">
        <f>VLOOKUP(A491,Sheet2!A2:B307,2)</f>
        <v>Avopari ja lapsia, alle 7-v. lasten lkm perheissä</v>
      </c>
      <c r="I491" t="str">
        <f>VLOOKUP(B491,Sheet2!A2:B307,2)</f>
        <v>Pienituloisten lasten lukumäärä asuntoväestössä</v>
      </c>
    </row>
    <row r="492" spans="1:9" x14ac:dyDescent="0.2">
      <c r="A492" s="1" t="s">
        <v>50</v>
      </c>
      <c r="B492" s="1" t="s">
        <v>51</v>
      </c>
      <c r="C492" s="1">
        <v>-0.71199999999999997</v>
      </c>
      <c r="E492" t="str">
        <f>VLOOKUP(A492,Sheet2!A2:B307,2)</f>
        <v>Avopari ja lapsia, henkilöitä perheessä</v>
      </c>
      <c r="I492" t="str">
        <f>VLOOKUP(B492,Sheet2!A2:B307,2)</f>
        <v>Aviopari tai rekisteröity pari ja lapsia, alle 3-v. lasten lkm perheissä</v>
      </c>
    </row>
    <row r="493" spans="1:9" x14ac:dyDescent="0.2">
      <c r="A493" s="1" t="s">
        <v>50</v>
      </c>
      <c r="B493" s="1" t="s">
        <v>54</v>
      </c>
      <c r="C493" s="1">
        <v>0.80300000000000005</v>
      </c>
      <c r="E493" t="str">
        <f>VLOOKUP(A493,Sheet2!A2:B307,2)</f>
        <v>Avopari ja lapsia, henkilöitä perheessä</v>
      </c>
      <c r="I493" t="str">
        <f>VLOOKUP(B493,Sheet2!A2:B307,2)</f>
        <v>Avopari ja lapsia, alle 7-v. lasten lkm perheissä</v>
      </c>
    </row>
    <row r="494" spans="1:9" x14ac:dyDescent="0.2">
      <c r="A494" s="1" t="s">
        <v>50</v>
      </c>
      <c r="B494" s="1" t="s">
        <v>55</v>
      </c>
      <c r="C494" s="1">
        <v>-0.80600000000000005</v>
      </c>
      <c r="E494" t="str">
        <f>VLOOKUP(A494,Sheet2!A2:B307,2)</f>
        <v>Avopari ja lapsia, henkilöitä perheessä</v>
      </c>
      <c r="I494" t="str">
        <f>VLOOKUP(B494,Sheet2!A2:B307,2)</f>
        <v>Avioliiton solmineet miehet, puoliso eri sukupuolta</v>
      </c>
    </row>
    <row r="495" spans="1:9" x14ac:dyDescent="0.2">
      <c r="A495" s="1" t="s">
        <v>50</v>
      </c>
      <c r="B495" s="1" t="s">
        <v>56</v>
      </c>
      <c r="C495" s="1">
        <v>-0.82</v>
      </c>
      <c r="E495" t="str">
        <f>VLOOKUP(A495,Sheet2!A2:B307,2)</f>
        <v>Avopari ja lapsia, henkilöitä perheessä</v>
      </c>
      <c r="I495" t="str">
        <f>VLOOKUP(B495,Sheet2!A2:B307,2)</f>
        <v>Avioliiton solmineet naiset, puoliso eri sukupuolta</v>
      </c>
    </row>
    <row r="496" spans="1:9" x14ac:dyDescent="0.2">
      <c r="A496" s="1" t="s">
        <v>50</v>
      </c>
      <c r="B496" s="1" t="s">
        <v>59</v>
      </c>
      <c r="C496" s="1">
        <v>0.81200000000000006</v>
      </c>
      <c r="E496" t="str">
        <f>VLOOKUP(A496,Sheet2!A2:B307,2)</f>
        <v>Avopari ja lapsia, henkilöitä perheessä</v>
      </c>
      <c r="I496" t="str">
        <f>VLOOKUP(B496,Sheet2!A2:B307,2)</f>
        <v>Pienituloisten henkilöiden lukumäärä asuntoväestössä</v>
      </c>
    </row>
    <row r="497" spans="1:9" x14ac:dyDescent="0.2">
      <c r="A497" s="1" t="s">
        <v>50</v>
      </c>
      <c r="B497" s="1" t="s">
        <v>60</v>
      </c>
      <c r="C497" s="1">
        <v>0.81499999999999995</v>
      </c>
      <c r="E497" t="str">
        <f>VLOOKUP(A497,Sheet2!A2:B307,2)</f>
        <v>Avopari ja lapsia, henkilöitä perheessä</v>
      </c>
      <c r="I497" t="str">
        <f>VLOOKUP(B497,Sheet2!A2:B307,2)</f>
        <v>Pienituloisten lasten lukumäärä asuntoväestössä</v>
      </c>
    </row>
    <row r="498" spans="1:9" x14ac:dyDescent="0.2">
      <c r="A498" s="1" t="s">
        <v>50</v>
      </c>
      <c r="B498" s="1" t="s">
        <v>62</v>
      </c>
      <c r="C498" s="1">
        <v>0.82899999999999996</v>
      </c>
      <c r="E498" t="str">
        <f>VLOOKUP(A498,Sheet2!A2:B307,2)</f>
        <v>Avopari ja lapsia, henkilöitä perheessä</v>
      </c>
      <c r="I498" t="str">
        <f>VLOOKUP(B498,Sheet2!A2:B307,2)</f>
        <v>Pitkittyneesti perusturvan varassa,  koko asuntoväestö</v>
      </c>
    </row>
    <row r="499" spans="1:9" x14ac:dyDescent="0.2">
      <c r="A499" s="1" t="s">
        <v>50</v>
      </c>
      <c r="B499" s="1" t="s">
        <v>68</v>
      </c>
      <c r="C499" s="1">
        <v>0.72799999999999998</v>
      </c>
      <c r="E499" t="str">
        <f>VLOOKUP(A499,Sheet2!A2:B307,2)</f>
        <v>Avopari ja lapsia, henkilöitä perheessä</v>
      </c>
      <c r="I499" t="str">
        <f>VLOOKUP(B499,Sheet2!A2:B307,2)</f>
        <v>C Seksuaalirikokset, miehet</v>
      </c>
    </row>
    <row r="500" spans="1:9" x14ac:dyDescent="0.2">
      <c r="A500" s="1" t="s">
        <v>50</v>
      </c>
      <c r="B500" s="1" t="s">
        <v>69</v>
      </c>
      <c r="C500" s="1">
        <v>0.61799999999999999</v>
      </c>
      <c r="E500" t="str">
        <f>VLOOKUP(A500,Sheet2!A2:B307,2)</f>
        <v>Avopari ja lapsia, henkilöitä perheessä</v>
      </c>
      <c r="I500" t="str">
        <f>VLOOKUP(B500,Sheet2!A2:B307,2)</f>
        <v>Rattijuopumukset yhteensä, miehet</v>
      </c>
    </row>
    <row r="501" spans="1:9" x14ac:dyDescent="0.2">
      <c r="A501" s="1" t="s">
        <v>50</v>
      </c>
      <c r="B501" s="1" t="s">
        <v>70</v>
      </c>
      <c r="C501" s="1">
        <v>0.79600000000000004</v>
      </c>
      <c r="E501" t="str">
        <f>VLOOKUP(A501,Sheet2!A2:B307,2)</f>
        <v>Avopari ja lapsia, henkilöitä perheessä</v>
      </c>
      <c r="I501" t="str">
        <f>VLOOKUP(B501,Sheet2!A2:B307,2)</f>
        <v>Huumausainerikokset yhteensä, miehet</v>
      </c>
    </row>
    <row r="502" spans="1:9" x14ac:dyDescent="0.2">
      <c r="A502" s="1" t="s">
        <v>67</v>
      </c>
      <c r="B502" s="1" t="s">
        <v>70</v>
      </c>
      <c r="C502" s="1">
        <v>-0.60599999999999998</v>
      </c>
      <c r="E502" t="str">
        <f>VLOOKUP(A502,Sheet2!A2:B307,2)</f>
        <v>B Henkeen ja terveyteen kohdistuneet rikokset, miehet</v>
      </c>
      <c r="I502" t="str">
        <f>VLOOKUP(B502,Sheet2!A2:B307,2)</f>
        <v>Huumausainerikokset yhteensä, miehet</v>
      </c>
    </row>
    <row r="503" spans="1:9" x14ac:dyDescent="0.2">
      <c r="A503" s="1" t="s">
        <v>67</v>
      </c>
      <c r="B503" s="1" t="s">
        <v>71</v>
      </c>
      <c r="C503" s="1">
        <v>0.60299999999999998</v>
      </c>
      <c r="E503" t="str">
        <f>VLOOKUP(A503,Sheet2!A2:B307,2)</f>
        <v>B Henkeen ja terveyteen kohdistuneet rikokset, miehet</v>
      </c>
      <c r="I503" t="str">
        <f>VLOOKUP(B503,Sheet2!A2:B307,2)</f>
        <v>A Omaisuusrikokset, naiset</v>
      </c>
    </row>
    <row r="504" spans="1:9" x14ac:dyDescent="0.2">
      <c r="A504" s="1" t="s">
        <v>67</v>
      </c>
      <c r="B504" s="1" t="s">
        <v>72</v>
      </c>
      <c r="C504" s="1">
        <v>0.73399999999999999</v>
      </c>
      <c r="E504" t="str">
        <f>VLOOKUP(A504,Sheet2!A2:B307,2)</f>
        <v>B Henkeen ja terveyteen kohdistuneet rikokset, miehet</v>
      </c>
      <c r="I504" t="str">
        <f>VLOOKUP(B504,Sheet2!A2:B307,2)</f>
        <v>B Henkeen ja terveyteen kohdistuneet rikokset, naiset</v>
      </c>
    </row>
    <row r="505" spans="1:9" x14ac:dyDescent="0.2">
      <c r="A505" s="1" t="s">
        <v>68</v>
      </c>
      <c r="B505" s="1" t="s">
        <v>70</v>
      </c>
      <c r="C505" s="1">
        <v>0.60399999999999998</v>
      </c>
      <c r="E505" t="str">
        <f>VLOOKUP(A505,Sheet2!A2:B307,2)</f>
        <v>C Seksuaalirikokset, miehet</v>
      </c>
      <c r="I505" t="str">
        <f>VLOOKUP(B505,Sheet2!A2:B307,2)</f>
        <v>Huumausainerikokset yhteensä, miehet</v>
      </c>
    </row>
    <row r="506" spans="1:9" x14ac:dyDescent="0.2">
      <c r="A506" s="1" t="s">
        <v>22</v>
      </c>
      <c r="B506" s="1" t="s">
        <v>23</v>
      </c>
      <c r="C506" s="1">
        <v>0.90900000000000003</v>
      </c>
      <c r="E506" t="str">
        <f>VLOOKUP(A506,Sheet2!A2:B307,2)</f>
        <v>Ei perusasteen jälkeistä tutkintoa, miehet</v>
      </c>
      <c r="I506" t="str">
        <f>VLOOKUP(B506,Sheet2!A2:B307,2)</f>
        <v>Ei perusasteen jälkeistä tutkintoa, naiset</v>
      </c>
    </row>
    <row r="507" spans="1:9" x14ac:dyDescent="0.2">
      <c r="A507" s="1" t="s">
        <v>22</v>
      </c>
      <c r="B507" s="1" t="s">
        <v>26</v>
      </c>
      <c r="C507" s="1">
        <v>-0.64900000000000002</v>
      </c>
      <c r="E507" t="str">
        <f>VLOOKUP(A507,Sheet2!A2:B307,2)</f>
        <v>Ei perusasteen jälkeistä tutkintoa, miehet</v>
      </c>
      <c r="I507" t="str">
        <f>VLOOKUP(B507,Sheet2!A2:B307,2)</f>
        <v>Korkea-asteen tutkinnon suorittaneet, miehet</v>
      </c>
    </row>
    <row r="508" spans="1:9" x14ac:dyDescent="0.2">
      <c r="A508" s="1" t="s">
        <v>22</v>
      </c>
      <c r="B508" s="1" t="s">
        <v>27</v>
      </c>
      <c r="C508" s="1">
        <v>-0.68799999999999994</v>
      </c>
      <c r="E508" t="str">
        <f>VLOOKUP(A508,Sheet2!A2:B307,2)</f>
        <v>Ei perusasteen jälkeistä tutkintoa, miehet</v>
      </c>
      <c r="I508" t="str">
        <f>VLOOKUP(B508,Sheet2!A2:B307,2)</f>
        <v>Korkea-asteen tutkinnon suorittaneet, naiset</v>
      </c>
    </row>
    <row r="509" spans="1:9" x14ac:dyDescent="0.2">
      <c r="A509" s="1" t="s">
        <v>22</v>
      </c>
      <c r="B509" s="1" t="s">
        <v>32</v>
      </c>
      <c r="C509" s="1">
        <v>-0.60199999999999998</v>
      </c>
      <c r="E509" t="str">
        <f>VLOOKUP(A509,Sheet2!A2:B307,2)</f>
        <v>Ei perusasteen jälkeistä tutkintoa, miehet</v>
      </c>
      <c r="I509" t="str">
        <f>VLOOKUP(B509,Sheet2!A2:B307,2)</f>
        <v>Asuinkunnassa työssäkäyvät</v>
      </c>
    </row>
    <row r="510" spans="1:9" x14ac:dyDescent="0.2">
      <c r="A510" s="1" t="s">
        <v>22</v>
      </c>
      <c r="B510" s="1" t="s">
        <v>33</v>
      </c>
      <c r="C510" s="1">
        <v>0.70099999999999996</v>
      </c>
      <c r="E510" t="str">
        <f>VLOOKUP(A510,Sheet2!A2:B307,2)</f>
        <v>Ei perusasteen jälkeistä tutkintoa, miehet</v>
      </c>
      <c r="I510" t="str">
        <f>VLOOKUP(B510,Sheet2!A2:B307,2)</f>
        <v>Työttömät, 18-64-vuotiaat</v>
      </c>
    </row>
    <row r="511" spans="1:9" x14ac:dyDescent="0.2">
      <c r="A511" s="1" t="s">
        <v>22</v>
      </c>
      <c r="B511" s="1" t="s">
        <v>36</v>
      </c>
      <c r="C511" s="1">
        <v>-0.61399999999999999</v>
      </c>
      <c r="E511" t="str">
        <f>VLOOKUP(A511,Sheet2!A2:B307,2)</f>
        <v>Ei perusasteen jälkeistä tutkintoa, miehet</v>
      </c>
      <c r="I511" t="str">
        <f>VLOOKUP(B511,Sheet2!A2:B307,2)</f>
        <v>Alueella olevien työpaikkojen lukumäärä</v>
      </c>
    </row>
    <row r="512" spans="1:9" x14ac:dyDescent="0.2">
      <c r="A512" s="1" t="s">
        <v>22</v>
      </c>
      <c r="B512" s="1" t="s">
        <v>38</v>
      </c>
      <c r="C512" s="1">
        <v>-0.63100000000000001</v>
      </c>
      <c r="E512" t="str">
        <f>VLOOKUP(A512,Sheet2!A2:B307,2)</f>
        <v>Ei perusasteen jälkeistä tutkintoa, miehet</v>
      </c>
      <c r="I512" t="str">
        <f>VLOOKUP(B512,Sheet2!A2:B307,2)</f>
        <v>Palvelujen työpaikat</v>
      </c>
    </row>
    <row r="513" spans="1:9" x14ac:dyDescent="0.2">
      <c r="A513" s="1" t="s">
        <v>22</v>
      </c>
      <c r="B513" s="1" t="s">
        <v>42</v>
      </c>
      <c r="C513" s="1">
        <v>-0.67400000000000004</v>
      </c>
      <c r="E513" t="str">
        <f>VLOOKUP(A513,Sheet2!A2:B307,2)</f>
        <v>Ei perusasteen jälkeistä tutkintoa, miehet</v>
      </c>
      <c r="I513" t="str">
        <f>VLOOKUP(B513,Sheet2!A2:B307,2)</f>
        <v>1.1.1.2 Tulovero pääomatulosta valtionverotuksessa (TVL 124 § 2 mom.)</v>
      </c>
    </row>
    <row r="514" spans="1:9" x14ac:dyDescent="0.2">
      <c r="A514" s="1" t="s">
        <v>22</v>
      </c>
      <c r="B514" s="1" t="s">
        <v>45</v>
      </c>
      <c r="C514" s="1">
        <v>0.72799999999999998</v>
      </c>
      <c r="E514" t="str">
        <f>VLOOKUP(A514,Sheet2!A2:B307,2)</f>
        <v>Ei perusasteen jälkeistä tutkintoa, miehet</v>
      </c>
      <c r="I514">
        <f>VLOOKUP(B514,Sheet2!A2:B307,2)</f>
        <v>0</v>
      </c>
    </row>
    <row r="515" spans="1:9" x14ac:dyDescent="0.2">
      <c r="A515" s="1" t="s">
        <v>22</v>
      </c>
      <c r="B515" s="1" t="s">
        <v>51</v>
      </c>
      <c r="C515" s="1">
        <v>0.61099999999999999</v>
      </c>
      <c r="E515" t="str">
        <f>VLOOKUP(A515,Sheet2!A2:B307,2)</f>
        <v>Ei perusasteen jälkeistä tutkintoa, miehet</v>
      </c>
      <c r="I515" t="str">
        <f>VLOOKUP(B515,Sheet2!A2:B307,2)</f>
        <v>Aviopari tai rekisteröity pari ja lapsia, alle 3-v. lasten lkm perheissä</v>
      </c>
    </row>
    <row r="516" spans="1:9" x14ac:dyDescent="0.2">
      <c r="A516" s="1" t="s">
        <v>22</v>
      </c>
      <c r="B516" s="1" t="s">
        <v>55</v>
      </c>
      <c r="C516" s="1">
        <v>0.72799999999999998</v>
      </c>
      <c r="E516" t="str">
        <f>VLOOKUP(A516,Sheet2!A2:B307,2)</f>
        <v>Ei perusasteen jälkeistä tutkintoa, miehet</v>
      </c>
      <c r="I516" t="str">
        <f>VLOOKUP(B516,Sheet2!A2:B307,2)</f>
        <v>Avioliiton solmineet miehet, puoliso eri sukupuolta</v>
      </c>
    </row>
    <row r="517" spans="1:9" x14ac:dyDescent="0.2">
      <c r="A517" s="1" t="s">
        <v>22</v>
      </c>
      <c r="B517" s="1" t="s">
        <v>56</v>
      </c>
      <c r="C517" s="1">
        <v>0.76300000000000001</v>
      </c>
      <c r="E517" t="str">
        <f>VLOOKUP(A517,Sheet2!A2:B307,2)</f>
        <v>Ei perusasteen jälkeistä tutkintoa, miehet</v>
      </c>
      <c r="I517" t="str">
        <f>VLOOKUP(B517,Sheet2!A2:B307,2)</f>
        <v>Avioliiton solmineet naiset, puoliso eri sukupuolta</v>
      </c>
    </row>
    <row r="518" spans="1:9" x14ac:dyDescent="0.2">
      <c r="A518" s="1" t="s">
        <v>22</v>
      </c>
      <c r="B518" s="1" t="s">
        <v>57</v>
      </c>
      <c r="C518" s="1">
        <v>0.68200000000000005</v>
      </c>
      <c r="E518" t="str">
        <f>VLOOKUP(A518,Sheet2!A2:B307,2)</f>
        <v>Ei perusasteen jälkeistä tutkintoa, miehet</v>
      </c>
      <c r="I518" t="str">
        <f>VLOOKUP(B518,Sheet2!A2:B307,2)</f>
        <v>Avioliitosta eronneet miehet, puoliso eri sukupuolta</v>
      </c>
    </row>
    <row r="519" spans="1:9" x14ac:dyDescent="0.2">
      <c r="A519" s="1" t="s">
        <v>22</v>
      </c>
      <c r="B519" s="1" t="s">
        <v>58</v>
      </c>
      <c r="C519" s="1">
        <v>0.75800000000000001</v>
      </c>
      <c r="E519" t="str">
        <f>VLOOKUP(A519,Sheet2!A2:B307,2)</f>
        <v>Ei perusasteen jälkeistä tutkintoa, miehet</v>
      </c>
      <c r="I519" t="str">
        <f>VLOOKUP(B519,Sheet2!A2:B307,2)</f>
        <v>Avioliitosta eronneet naiset, puoliso eri sukupuolta</v>
      </c>
    </row>
    <row r="520" spans="1:9" x14ac:dyDescent="0.2">
      <c r="A520" s="1" t="s">
        <v>22</v>
      </c>
      <c r="B520" s="1" t="s">
        <v>70</v>
      </c>
      <c r="C520" s="1">
        <v>-0.72499999999999998</v>
      </c>
      <c r="E520" t="str">
        <f>VLOOKUP(A520,Sheet2!A2:B307,2)</f>
        <v>Ei perusasteen jälkeistä tutkintoa, miehet</v>
      </c>
      <c r="I520" t="str">
        <f>VLOOKUP(B520,Sheet2!A2:B307,2)</f>
        <v>Huumausainerikokset yhteensä, miehet</v>
      </c>
    </row>
    <row r="521" spans="1:9" x14ac:dyDescent="0.2">
      <c r="A521" s="1" t="s">
        <v>23</v>
      </c>
      <c r="B521" s="1" t="s">
        <v>24</v>
      </c>
      <c r="C521" s="1">
        <v>-0.79600000000000004</v>
      </c>
      <c r="E521" t="str">
        <f>VLOOKUP(A521,Sheet2!A2:B307,2)</f>
        <v>Ei perusasteen jälkeistä tutkintoa, naiset</v>
      </c>
      <c r="I521" t="str">
        <f>VLOOKUP(B521,Sheet2!A2:B307,2)</f>
        <v>Vähintään toisen asteen tutkinnon suorittaneet, miehet</v>
      </c>
    </row>
    <row r="522" spans="1:9" x14ac:dyDescent="0.2">
      <c r="A522" s="1" t="s">
        <v>23</v>
      </c>
      <c r="B522" s="1" t="s">
        <v>25</v>
      </c>
      <c r="C522" s="1">
        <v>-0.81799999999999995</v>
      </c>
      <c r="E522" t="str">
        <f>VLOOKUP(A522,Sheet2!A2:B307,2)</f>
        <v>Ei perusasteen jälkeistä tutkintoa, naiset</v>
      </c>
      <c r="I522" t="str">
        <f>VLOOKUP(B522,Sheet2!A2:B307,2)</f>
        <v>Vähintään toisen asteen tutkinnon suorittaneet, naiset</v>
      </c>
    </row>
    <row r="523" spans="1:9" x14ac:dyDescent="0.2">
      <c r="A523" s="1" t="s">
        <v>23</v>
      </c>
      <c r="B523" s="1" t="s">
        <v>26</v>
      </c>
      <c r="C523" s="1">
        <v>-0.84499999999999997</v>
      </c>
      <c r="E523" t="str">
        <f>VLOOKUP(A523,Sheet2!A2:B307,2)</f>
        <v>Ei perusasteen jälkeistä tutkintoa, naiset</v>
      </c>
      <c r="I523" t="str">
        <f>VLOOKUP(B523,Sheet2!A2:B307,2)</f>
        <v>Korkea-asteen tutkinnon suorittaneet, miehet</v>
      </c>
    </row>
    <row r="524" spans="1:9" x14ac:dyDescent="0.2">
      <c r="A524" s="1" t="s">
        <v>23</v>
      </c>
      <c r="B524" s="1" t="s">
        <v>27</v>
      </c>
      <c r="C524" s="1">
        <v>-0.88</v>
      </c>
      <c r="E524" t="str">
        <f>VLOOKUP(A524,Sheet2!A2:B307,2)</f>
        <v>Ei perusasteen jälkeistä tutkintoa, naiset</v>
      </c>
      <c r="I524" t="str">
        <f>VLOOKUP(B524,Sheet2!A2:B307,2)</f>
        <v>Korkea-asteen tutkinnon suorittaneet, naiset</v>
      </c>
    </row>
    <row r="525" spans="1:9" x14ac:dyDescent="0.2">
      <c r="A525" s="1" t="s">
        <v>23</v>
      </c>
      <c r="B525" s="1" t="s">
        <v>30</v>
      </c>
      <c r="C525" s="1">
        <v>-0.78100000000000003</v>
      </c>
      <c r="E525" t="str">
        <f>VLOOKUP(A525,Sheet2!A2:B307,2)</f>
        <v>Ei perusasteen jälkeistä tutkintoa, naiset</v>
      </c>
      <c r="I525" t="str">
        <f>VLOOKUP(B525,Sheet2!A2:B307,2)</f>
        <v>Alueella asuvan työllisen työvoiman määrä</v>
      </c>
    </row>
    <row r="526" spans="1:9" x14ac:dyDescent="0.2">
      <c r="A526" s="1" t="s">
        <v>23</v>
      </c>
      <c r="B526" s="1" t="s">
        <v>31</v>
      </c>
      <c r="C526" s="1">
        <v>-0.77800000000000002</v>
      </c>
      <c r="E526" t="str">
        <f>VLOOKUP(A526,Sheet2!A2:B307,2)</f>
        <v>Ei perusasteen jälkeistä tutkintoa, naiset</v>
      </c>
      <c r="I526" t="str">
        <f>VLOOKUP(B526,Sheet2!A2:B307,2)</f>
        <v>Työlliset, 18-64-vuotiaat</v>
      </c>
    </row>
    <row r="527" spans="1:9" x14ac:dyDescent="0.2">
      <c r="A527" s="1" t="s">
        <v>23</v>
      </c>
      <c r="B527" s="1" t="s">
        <v>32</v>
      </c>
      <c r="C527" s="1">
        <v>-0.82499999999999996</v>
      </c>
      <c r="E527" t="str">
        <f>VLOOKUP(A527,Sheet2!A2:B307,2)</f>
        <v>Ei perusasteen jälkeistä tutkintoa, naiset</v>
      </c>
      <c r="I527" t="str">
        <f>VLOOKUP(B527,Sheet2!A2:B307,2)</f>
        <v>Asuinkunnassa työssäkäyvät</v>
      </c>
    </row>
    <row r="528" spans="1:9" x14ac:dyDescent="0.2">
      <c r="A528" s="1" t="s">
        <v>23</v>
      </c>
      <c r="B528" s="1" t="s">
        <v>33</v>
      </c>
      <c r="C528" s="1">
        <v>0.872</v>
      </c>
      <c r="E528" t="str">
        <f>VLOOKUP(A528,Sheet2!A2:B307,2)</f>
        <v>Ei perusasteen jälkeistä tutkintoa, naiset</v>
      </c>
      <c r="I528" t="str">
        <f>VLOOKUP(B528,Sheet2!A2:B307,2)</f>
        <v>Työttömät, 18-64-vuotiaat</v>
      </c>
    </row>
    <row r="529" spans="1:9" x14ac:dyDescent="0.2">
      <c r="A529" s="1" t="s">
        <v>23</v>
      </c>
      <c r="B529" s="1" t="s">
        <v>35</v>
      </c>
      <c r="C529" s="1">
        <v>-0.80700000000000005</v>
      </c>
      <c r="E529" t="str">
        <f>VLOOKUP(A529,Sheet2!A2:B307,2)</f>
        <v>Ei perusasteen jälkeistä tutkintoa, naiset</v>
      </c>
      <c r="I529" t="str">
        <f>VLOOKUP(B529,Sheet2!A2:B307,2)</f>
        <v>Yrittäjät</v>
      </c>
    </row>
    <row r="530" spans="1:9" x14ac:dyDescent="0.2">
      <c r="A530" s="1" t="s">
        <v>23</v>
      </c>
      <c r="B530" s="1" t="s">
        <v>36</v>
      </c>
      <c r="C530" s="1">
        <v>-0.84399999999999997</v>
      </c>
      <c r="E530" t="str">
        <f>VLOOKUP(A530,Sheet2!A2:B307,2)</f>
        <v>Ei perusasteen jälkeistä tutkintoa, naiset</v>
      </c>
      <c r="I530" t="str">
        <f>VLOOKUP(B530,Sheet2!A2:B307,2)</f>
        <v>Alueella olevien työpaikkojen lukumäärä</v>
      </c>
    </row>
    <row r="531" spans="1:9" x14ac:dyDescent="0.2">
      <c r="A531" s="1" t="s">
        <v>23</v>
      </c>
      <c r="B531" s="1" t="s">
        <v>37</v>
      </c>
      <c r="C531" s="1">
        <v>-0.72199999999999998</v>
      </c>
      <c r="E531" t="str">
        <f>VLOOKUP(A531,Sheet2!A2:B307,2)</f>
        <v>Ei perusasteen jälkeistä tutkintoa, naiset</v>
      </c>
      <c r="I531" t="str">
        <f>VLOOKUP(B531,Sheet2!A2:B307,2)</f>
        <v>Jalostuksen työpaikat</v>
      </c>
    </row>
    <row r="532" spans="1:9" x14ac:dyDescent="0.2">
      <c r="A532" s="1" t="s">
        <v>23</v>
      </c>
      <c r="B532" s="1" t="s">
        <v>38</v>
      </c>
      <c r="C532" s="1">
        <v>-0.84799999999999998</v>
      </c>
      <c r="E532" t="str">
        <f>VLOOKUP(A532,Sheet2!A2:B307,2)</f>
        <v>Ei perusasteen jälkeistä tutkintoa, naiset</v>
      </c>
      <c r="I532" t="str">
        <f>VLOOKUP(B532,Sheet2!A2:B307,2)</f>
        <v>Palvelujen työpaikat</v>
      </c>
    </row>
    <row r="533" spans="1:9" x14ac:dyDescent="0.2">
      <c r="A533" s="1" t="s">
        <v>23</v>
      </c>
      <c r="B533" s="1" t="s">
        <v>39</v>
      </c>
      <c r="C533" s="1">
        <v>-0.68400000000000005</v>
      </c>
      <c r="E533" t="str">
        <f>VLOOKUP(A533,Sheet2!A2:B307,2)</f>
        <v>Ei perusasteen jälkeistä tutkintoa, naiset</v>
      </c>
      <c r="I533" t="str">
        <f>VLOOKUP(B533,Sheet2!A2:B307,2)</f>
        <v>Jalostuksen työllinen työvoima</v>
      </c>
    </row>
    <row r="534" spans="1:9" x14ac:dyDescent="0.2">
      <c r="A534" s="1" t="s">
        <v>23</v>
      </c>
      <c r="B534" s="1" t="s">
        <v>40</v>
      </c>
      <c r="C534" s="1">
        <v>-0.78300000000000003</v>
      </c>
      <c r="E534" t="str">
        <f>VLOOKUP(A534,Sheet2!A2:B307,2)</f>
        <v>Ei perusasteen jälkeistä tutkintoa, naiset</v>
      </c>
      <c r="I534" t="str">
        <f>VLOOKUP(B534,Sheet2!A2:B307,2)</f>
        <v>Palvelutoimialojen työllinen työvoima</v>
      </c>
    </row>
    <row r="535" spans="1:9" x14ac:dyDescent="0.2">
      <c r="A535" s="1" t="s">
        <v>23</v>
      </c>
      <c r="B535" s="1" t="s">
        <v>42</v>
      </c>
      <c r="C535" s="1">
        <v>-0.82799999999999996</v>
      </c>
      <c r="E535" t="str">
        <f>VLOOKUP(A535,Sheet2!A2:B307,2)</f>
        <v>Ei perusasteen jälkeistä tutkintoa, naiset</v>
      </c>
      <c r="I535" t="str">
        <f>VLOOKUP(B535,Sheet2!A2:B307,2)</f>
        <v>1.1.1.2 Tulovero pääomatulosta valtionverotuksessa (TVL 124 § 2 mom.)</v>
      </c>
    </row>
    <row r="536" spans="1:9" x14ac:dyDescent="0.2">
      <c r="A536" s="1" t="s">
        <v>23</v>
      </c>
      <c r="B536" s="1" t="s">
        <v>43</v>
      </c>
      <c r="C536" s="1">
        <v>-0.77200000000000002</v>
      </c>
      <c r="E536" t="str">
        <f>VLOOKUP(A536,Sheet2!A2:B307,2)</f>
        <v>Ei perusasteen jälkeistä tutkintoa, naiset</v>
      </c>
      <c r="I536" t="str">
        <f>VLOOKUP(B536,Sheet2!A2:B307,2)</f>
        <v>1.1.2.1 Kunnallisvero kunnille</v>
      </c>
    </row>
    <row r="537" spans="1:9" x14ac:dyDescent="0.2">
      <c r="A537" s="1" t="s">
        <v>23</v>
      </c>
      <c r="B537" s="1" t="s">
        <v>45</v>
      </c>
      <c r="C537" s="1">
        <v>0.83899999999999997</v>
      </c>
      <c r="E537" t="str">
        <f>VLOOKUP(A537,Sheet2!A2:B307,2)</f>
        <v>Ei perusasteen jälkeistä tutkintoa, naiset</v>
      </c>
      <c r="I537">
        <f>VLOOKUP(B537,Sheet2!A2:B307,2)</f>
        <v>0</v>
      </c>
    </row>
    <row r="538" spans="1:9" x14ac:dyDescent="0.2">
      <c r="A538" s="1" t="s">
        <v>23</v>
      </c>
      <c r="B538" s="1" t="s">
        <v>46</v>
      </c>
      <c r="C538" s="1">
        <v>-0.66700000000000004</v>
      </c>
      <c r="E538" t="str">
        <f>VLOOKUP(A538,Sheet2!A2:B307,2)</f>
        <v>Ei perusasteen jälkeistä tutkintoa, naiset</v>
      </c>
      <c r="I538" t="str">
        <f>VLOOKUP(B538,Sheet2!A2:B307,2)</f>
        <v>Ulkomailla syntyneitä</v>
      </c>
    </row>
    <row r="539" spans="1:9" x14ac:dyDescent="0.2">
      <c r="A539" s="1" t="s">
        <v>23</v>
      </c>
      <c r="B539" s="1" t="s">
        <v>47</v>
      </c>
      <c r="C539" s="1">
        <v>-0.67800000000000005</v>
      </c>
      <c r="E539" t="str">
        <f>VLOOKUP(A539,Sheet2!A2:B307,2)</f>
        <v>Ei perusasteen jälkeistä tutkintoa, naiset</v>
      </c>
      <c r="I539" t="str">
        <f>VLOOKUP(B539,Sheet2!A2:B307,2)</f>
        <v>Ulkomaalaistaustaisia</v>
      </c>
    </row>
    <row r="540" spans="1:9" x14ac:dyDescent="0.2">
      <c r="A540" s="1" t="s">
        <v>23</v>
      </c>
      <c r="B540" s="1" t="s">
        <v>48</v>
      </c>
      <c r="C540" s="1">
        <v>-0.67900000000000005</v>
      </c>
      <c r="E540" t="str">
        <f>VLOOKUP(A540,Sheet2!A2:B307,2)</f>
        <v>Ei perusasteen jälkeistä tutkintoa, naiset</v>
      </c>
      <c r="I540" t="str">
        <f>VLOOKUP(B540,Sheet2!A2:B307,2)</f>
        <v>Väestö taajamissa</v>
      </c>
    </row>
    <row r="541" spans="1:9" x14ac:dyDescent="0.2">
      <c r="A541" s="1" t="s">
        <v>23</v>
      </c>
      <c r="B541" s="1" t="s">
        <v>50</v>
      </c>
      <c r="C541" s="1">
        <v>-0.67200000000000004</v>
      </c>
      <c r="E541" t="str">
        <f>VLOOKUP(A541,Sheet2!A2:B307,2)</f>
        <v>Ei perusasteen jälkeistä tutkintoa, naiset</v>
      </c>
      <c r="I541" t="str">
        <f>VLOOKUP(B541,Sheet2!A2:B307,2)</f>
        <v>Avopari ja lapsia, henkilöitä perheessä</v>
      </c>
    </row>
    <row r="542" spans="1:9" x14ac:dyDescent="0.2">
      <c r="A542" s="1" t="s">
        <v>23</v>
      </c>
      <c r="B542" s="1" t="s">
        <v>51</v>
      </c>
      <c r="C542" s="1">
        <v>0.72699999999999998</v>
      </c>
      <c r="E542" t="str">
        <f>VLOOKUP(A542,Sheet2!A2:B307,2)</f>
        <v>Ei perusasteen jälkeistä tutkintoa, naiset</v>
      </c>
      <c r="I542" t="str">
        <f>VLOOKUP(B542,Sheet2!A2:B307,2)</f>
        <v>Aviopari tai rekisteröity pari ja lapsia, alle 3-v. lasten lkm perheissä</v>
      </c>
    </row>
    <row r="543" spans="1:9" x14ac:dyDescent="0.2">
      <c r="A543" s="1" t="s">
        <v>23</v>
      </c>
      <c r="B543" s="1" t="s">
        <v>52</v>
      </c>
      <c r="C543" s="1">
        <v>0.61299999999999999</v>
      </c>
      <c r="E543" t="str">
        <f>VLOOKUP(A543,Sheet2!A2:B307,2)</f>
        <v>Ei perusasteen jälkeistä tutkintoa, naiset</v>
      </c>
      <c r="I543" t="str">
        <f>VLOOKUP(B543,Sheet2!A2:B307,2)</f>
        <v>Avopari ja lapsia, alle 3-v. lasten lkm perheissä</v>
      </c>
    </row>
    <row r="544" spans="1:9" x14ac:dyDescent="0.2">
      <c r="A544" s="1" t="s">
        <v>23</v>
      </c>
      <c r="B544" s="1" t="s">
        <v>55</v>
      </c>
      <c r="C544" s="1">
        <v>0.872</v>
      </c>
      <c r="E544" t="str">
        <f>VLOOKUP(A544,Sheet2!A2:B307,2)</f>
        <v>Ei perusasteen jälkeistä tutkintoa, naiset</v>
      </c>
      <c r="I544" t="str">
        <f>VLOOKUP(B544,Sheet2!A2:B307,2)</f>
        <v>Avioliiton solmineet miehet, puoliso eri sukupuolta</v>
      </c>
    </row>
    <row r="545" spans="1:9" x14ac:dyDescent="0.2">
      <c r="A545" s="1" t="s">
        <v>23</v>
      </c>
      <c r="B545" s="1" t="s">
        <v>56</v>
      </c>
      <c r="C545" s="1">
        <v>0.89600000000000002</v>
      </c>
      <c r="E545" t="str">
        <f>VLOOKUP(A545,Sheet2!A2:B307,2)</f>
        <v>Ei perusasteen jälkeistä tutkintoa, naiset</v>
      </c>
      <c r="I545" t="str">
        <f>VLOOKUP(B545,Sheet2!A2:B307,2)</f>
        <v>Avioliiton solmineet naiset, puoliso eri sukupuolta</v>
      </c>
    </row>
    <row r="546" spans="1:9" x14ac:dyDescent="0.2">
      <c r="A546" s="1" t="s">
        <v>23</v>
      </c>
      <c r="B546" s="1" t="s">
        <v>57</v>
      </c>
      <c r="C546" s="1">
        <v>0.73599999999999999</v>
      </c>
      <c r="E546" t="str">
        <f>VLOOKUP(A546,Sheet2!A2:B307,2)</f>
        <v>Ei perusasteen jälkeistä tutkintoa, naiset</v>
      </c>
      <c r="I546" t="str">
        <f>VLOOKUP(B546,Sheet2!A2:B307,2)</f>
        <v>Avioliitosta eronneet miehet, puoliso eri sukupuolta</v>
      </c>
    </row>
    <row r="547" spans="1:9" x14ac:dyDescent="0.2">
      <c r="A547" s="1" t="s">
        <v>23</v>
      </c>
      <c r="B547" s="1" t="s">
        <v>58</v>
      </c>
      <c r="C547" s="1">
        <v>0.79200000000000004</v>
      </c>
      <c r="E547" t="str">
        <f>VLOOKUP(A547,Sheet2!A2:B307,2)</f>
        <v>Ei perusasteen jälkeistä tutkintoa, naiset</v>
      </c>
      <c r="I547" t="str">
        <f>VLOOKUP(B547,Sheet2!A2:B307,2)</f>
        <v>Avioliitosta eronneet naiset, puoliso eri sukupuolta</v>
      </c>
    </row>
    <row r="548" spans="1:9" x14ac:dyDescent="0.2">
      <c r="A548" s="1" t="s">
        <v>23</v>
      </c>
      <c r="B548" s="1" t="s">
        <v>59</v>
      </c>
      <c r="C548" s="1">
        <v>-0.71299999999999997</v>
      </c>
      <c r="E548" t="str">
        <f>VLOOKUP(A548,Sheet2!A2:B307,2)</f>
        <v>Ei perusasteen jälkeistä tutkintoa, naiset</v>
      </c>
      <c r="I548" t="str">
        <f>VLOOKUP(B548,Sheet2!A2:B307,2)</f>
        <v>Pienituloisten henkilöiden lukumäärä asuntoväestössä</v>
      </c>
    </row>
    <row r="549" spans="1:9" x14ac:dyDescent="0.2">
      <c r="A549" s="1" t="s">
        <v>23</v>
      </c>
      <c r="B549" s="1" t="s">
        <v>60</v>
      </c>
      <c r="C549" s="1">
        <v>-0.70099999999999996</v>
      </c>
      <c r="E549" t="str">
        <f>VLOOKUP(A549,Sheet2!A2:B307,2)</f>
        <v>Ei perusasteen jälkeistä tutkintoa, naiset</v>
      </c>
      <c r="I549" t="str">
        <f>VLOOKUP(B549,Sheet2!A2:B307,2)</f>
        <v>Pienituloisten lasten lukumäärä asuntoväestössä</v>
      </c>
    </row>
    <row r="550" spans="1:9" x14ac:dyDescent="0.2">
      <c r="A550" s="1" t="s">
        <v>23</v>
      </c>
      <c r="B550" s="1" t="s">
        <v>62</v>
      </c>
      <c r="C550" s="1">
        <v>-0.753</v>
      </c>
      <c r="E550" t="str">
        <f>VLOOKUP(A550,Sheet2!A2:B307,2)</f>
        <v>Ei perusasteen jälkeistä tutkintoa, naiset</v>
      </c>
      <c r="I550" t="str">
        <f>VLOOKUP(B550,Sheet2!A2:B307,2)</f>
        <v>Pitkittyneesti perusturvan varassa,  koko asuntoväestö</v>
      </c>
    </row>
    <row r="551" spans="1:9" x14ac:dyDescent="0.2">
      <c r="A551" s="1" t="s">
        <v>23</v>
      </c>
      <c r="B551" s="1" t="s">
        <v>66</v>
      </c>
      <c r="C551" s="1">
        <v>0.68899999999999995</v>
      </c>
      <c r="E551" t="str">
        <f>VLOOKUP(A551,Sheet2!A2:B307,2)</f>
        <v>Ei perusasteen jälkeistä tutkintoa, naiset</v>
      </c>
      <c r="I551" t="str">
        <f>VLOOKUP(B551,Sheet2!A2:B307,2)</f>
        <v>A Omaisuusrikokset, miehet</v>
      </c>
    </row>
    <row r="552" spans="1:9" x14ac:dyDescent="0.2">
      <c r="A552" s="1" t="s">
        <v>23</v>
      </c>
      <c r="B552" s="1" t="s">
        <v>67</v>
      </c>
      <c r="C552" s="1">
        <v>0.66400000000000003</v>
      </c>
      <c r="E552" t="str">
        <f>VLOOKUP(A552,Sheet2!A2:B307,2)</f>
        <v>Ei perusasteen jälkeistä tutkintoa, naiset</v>
      </c>
      <c r="I552" t="str">
        <f>VLOOKUP(B552,Sheet2!A2:B307,2)</f>
        <v>B Henkeen ja terveyteen kohdistuneet rikokset, miehet</v>
      </c>
    </row>
    <row r="553" spans="1:9" x14ac:dyDescent="0.2">
      <c r="A553" s="1" t="s">
        <v>23</v>
      </c>
      <c r="B553" s="1" t="s">
        <v>70</v>
      </c>
      <c r="C553" s="1">
        <v>-0.85799999999999998</v>
      </c>
      <c r="E553" t="str">
        <f>VLOOKUP(A553,Sheet2!A2:B307,2)</f>
        <v>Ei perusasteen jälkeistä tutkintoa, naiset</v>
      </c>
      <c r="I553" t="str">
        <f>VLOOKUP(B553,Sheet2!A2:B307,2)</f>
        <v>Huumausainerikokset yhteensä, miehet</v>
      </c>
    </row>
    <row r="554" spans="1:9" x14ac:dyDescent="0.2">
      <c r="A554" s="1" t="s">
        <v>23</v>
      </c>
      <c r="B554" s="1" t="s">
        <v>72</v>
      </c>
      <c r="C554" s="1">
        <v>0.61399999999999999</v>
      </c>
      <c r="E554" t="str">
        <f>VLOOKUP(A554,Sheet2!A2:B307,2)</f>
        <v>Ei perusasteen jälkeistä tutkintoa, naiset</v>
      </c>
      <c r="I554" t="str">
        <f>VLOOKUP(B554,Sheet2!A2:B307,2)</f>
        <v>B Henkeen ja terveyteen kohdistuneet rikokset, naiset</v>
      </c>
    </row>
    <row r="555" spans="1:9" x14ac:dyDescent="0.2">
      <c r="A555" s="1" t="s">
        <v>21</v>
      </c>
      <c r="B555" s="1" t="s">
        <v>22</v>
      </c>
      <c r="C555" s="1">
        <v>-0.61099999999999999</v>
      </c>
      <c r="E555" t="str">
        <f>VLOOKUP(A555,Sheet2!A2:B307,2)</f>
        <v>Hyvin varustetuissa asunnoissa asuvat vanhusasuntokunnat</v>
      </c>
      <c r="I555" t="str">
        <f>VLOOKUP(B555,Sheet2!A2:B307,2)</f>
        <v>Ei perusasteen jälkeistä tutkintoa, miehet</v>
      </c>
    </row>
    <row r="556" spans="1:9" x14ac:dyDescent="0.2">
      <c r="A556" s="1" t="s">
        <v>21</v>
      </c>
      <c r="B556" s="1" t="s">
        <v>23</v>
      </c>
      <c r="C556" s="1">
        <v>-0.82699999999999996</v>
      </c>
      <c r="E556" t="str">
        <f>VLOOKUP(A556,Sheet2!A2:B307,2)</f>
        <v>Hyvin varustetuissa asunnoissa asuvat vanhusasuntokunnat</v>
      </c>
      <c r="I556" t="str">
        <f>VLOOKUP(B556,Sheet2!A2:B307,2)</f>
        <v>Ei perusasteen jälkeistä tutkintoa, naiset</v>
      </c>
    </row>
    <row r="557" spans="1:9" x14ac:dyDescent="0.2">
      <c r="A557" s="1" t="s">
        <v>21</v>
      </c>
      <c r="B557" s="1" t="s">
        <v>24</v>
      </c>
      <c r="C557" s="1">
        <v>0.94899999999999995</v>
      </c>
      <c r="E557" t="str">
        <f>VLOOKUP(A557,Sheet2!A2:B307,2)</f>
        <v>Hyvin varustetuissa asunnoissa asuvat vanhusasuntokunnat</v>
      </c>
      <c r="I557" t="str">
        <f>VLOOKUP(B557,Sheet2!A2:B307,2)</f>
        <v>Vähintään toisen asteen tutkinnon suorittaneet, miehet</v>
      </c>
    </row>
    <row r="558" spans="1:9" x14ac:dyDescent="0.2">
      <c r="A558" s="1" t="s">
        <v>21</v>
      </c>
      <c r="B558" s="1" t="s">
        <v>25</v>
      </c>
      <c r="C558" s="1">
        <v>0.94599999999999995</v>
      </c>
      <c r="E558" t="str">
        <f>VLOOKUP(A558,Sheet2!A2:B307,2)</f>
        <v>Hyvin varustetuissa asunnoissa asuvat vanhusasuntokunnat</v>
      </c>
      <c r="I558" t="str">
        <f>VLOOKUP(B558,Sheet2!A2:B307,2)</f>
        <v>Vähintään toisen asteen tutkinnon suorittaneet, naiset</v>
      </c>
    </row>
    <row r="559" spans="1:9" x14ac:dyDescent="0.2">
      <c r="A559" s="1" t="s">
        <v>21</v>
      </c>
      <c r="B559" s="1" t="s">
        <v>26</v>
      </c>
      <c r="C559" s="1">
        <v>0.89700000000000002</v>
      </c>
      <c r="E559" t="str">
        <f>VLOOKUP(A559,Sheet2!A2:B307,2)</f>
        <v>Hyvin varustetuissa asunnoissa asuvat vanhusasuntokunnat</v>
      </c>
      <c r="I559" t="str">
        <f>VLOOKUP(B559,Sheet2!A2:B307,2)</f>
        <v>Korkea-asteen tutkinnon suorittaneet, miehet</v>
      </c>
    </row>
    <row r="560" spans="1:9" x14ac:dyDescent="0.2">
      <c r="A560" s="1" t="s">
        <v>21</v>
      </c>
      <c r="B560" s="1" t="s">
        <v>27</v>
      </c>
      <c r="C560" s="1">
        <v>0.91</v>
      </c>
      <c r="E560" t="str">
        <f>VLOOKUP(A560,Sheet2!A2:B307,2)</f>
        <v>Hyvin varustetuissa asunnoissa asuvat vanhusasuntokunnat</v>
      </c>
      <c r="I560" t="str">
        <f>VLOOKUP(B560,Sheet2!A2:B307,2)</f>
        <v>Korkea-asteen tutkinnon suorittaneet, naiset</v>
      </c>
    </row>
    <row r="561" spans="1:9" x14ac:dyDescent="0.2">
      <c r="A561" s="1" t="s">
        <v>21</v>
      </c>
      <c r="B561" s="1" t="s">
        <v>28</v>
      </c>
      <c r="C561" s="1">
        <v>0.878</v>
      </c>
      <c r="E561" t="str">
        <f>VLOOKUP(A561,Sheet2!A2:B307,2)</f>
        <v>Hyvin varustetuissa asunnoissa asuvat vanhusasuntokunnat</v>
      </c>
      <c r="I561" t="str">
        <f>VLOOKUP(B561,Sheet2!A2:B307,2)</f>
        <v>Toisen asteen tutkinnon suorittaneet, miehet</v>
      </c>
    </row>
    <row r="562" spans="1:9" x14ac:dyDescent="0.2">
      <c r="A562" s="1" t="s">
        <v>21</v>
      </c>
      <c r="B562" s="1" t="s">
        <v>29</v>
      </c>
      <c r="C562" s="1">
        <v>0.75800000000000001</v>
      </c>
      <c r="E562" t="str">
        <f>VLOOKUP(A562,Sheet2!A2:B307,2)</f>
        <v>Hyvin varustetuissa asunnoissa asuvat vanhusasuntokunnat</v>
      </c>
      <c r="I562" t="str">
        <f>VLOOKUP(B562,Sheet2!A2:B307,2)</f>
        <v>Toisen asteen tutkinnon suorittaneet, naiset</v>
      </c>
    </row>
    <row r="563" spans="1:9" x14ac:dyDescent="0.2">
      <c r="A563" s="1" t="s">
        <v>21</v>
      </c>
      <c r="B563" s="1" t="s">
        <v>30</v>
      </c>
      <c r="C563" s="1">
        <v>0.92700000000000005</v>
      </c>
      <c r="E563" t="str">
        <f>VLOOKUP(A563,Sheet2!A2:B307,2)</f>
        <v>Hyvin varustetuissa asunnoissa asuvat vanhusasuntokunnat</v>
      </c>
      <c r="I563" t="str">
        <f>VLOOKUP(B563,Sheet2!A2:B307,2)</f>
        <v>Alueella asuvan työllisen työvoiman määrä</v>
      </c>
    </row>
    <row r="564" spans="1:9" x14ac:dyDescent="0.2">
      <c r="A564" s="1" t="s">
        <v>21</v>
      </c>
      <c r="B564" s="1" t="s">
        <v>31</v>
      </c>
      <c r="C564" s="1">
        <v>0.92500000000000004</v>
      </c>
      <c r="E564" t="str">
        <f>VLOOKUP(A564,Sheet2!A2:B307,2)</f>
        <v>Hyvin varustetuissa asunnoissa asuvat vanhusasuntokunnat</v>
      </c>
      <c r="I564" t="str">
        <f>VLOOKUP(B564,Sheet2!A2:B307,2)</f>
        <v>Työlliset, 18-64-vuotiaat</v>
      </c>
    </row>
    <row r="565" spans="1:9" x14ac:dyDescent="0.2">
      <c r="A565" s="1" t="s">
        <v>21</v>
      </c>
      <c r="B565" s="1" t="s">
        <v>32</v>
      </c>
      <c r="C565" s="1">
        <v>0.89500000000000002</v>
      </c>
      <c r="E565" t="str">
        <f>VLOOKUP(A565,Sheet2!A2:B307,2)</f>
        <v>Hyvin varustetuissa asunnoissa asuvat vanhusasuntokunnat</v>
      </c>
      <c r="I565" t="str">
        <f>VLOOKUP(B565,Sheet2!A2:B307,2)</f>
        <v>Asuinkunnassa työssäkäyvät</v>
      </c>
    </row>
    <row r="566" spans="1:9" x14ac:dyDescent="0.2">
      <c r="A566" s="1" t="s">
        <v>21</v>
      </c>
      <c r="B566" s="1" t="s">
        <v>33</v>
      </c>
      <c r="C566" s="1">
        <v>-0.94</v>
      </c>
      <c r="E566" t="str">
        <f>VLOOKUP(A566,Sheet2!A2:B307,2)</f>
        <v>Hyvin varustetuissa asunnoissa asuvat vanhusasuntokunnat</v>
      </c>
      <c r="I566" t="str">
        <f>VLOOKUP(B566,Sheet2!A2:B307,2)</f>
        <v>Työttömät, 18-64-vuotiaat</v>
      </c>
    </row>
    <row r="567" spans="1:9" x14ac:dyDescent="0.2">
      <c r="A567" s="1" t="s">
        <v>21</v>
      </c>
      <c r="B567" s="1" t="s">
        <v>35</v>
      </c>
      <c r="C567" s="1">
        <v>0.82699999999999996</v>
      </c>
      <c r="E567" t="str">
        <f>VLOOKUP(A567,Sheet2!A2:B307,2)</f>
        <v>Hyvin varustetuissa asunnoissa asuvat vanhusasuntokunnat</v>
      </c>
      <c r="I567" t="str">
        <f>VLOOKUP(B567,Sheet2!A2:B307,2)</f>
        <v>Yrittäjät</v>
      </c>
    </row>
    <row r="568" spans="1:9" x14ac:dyDescent="0.2">
      <c r="A568" s="1" t="s">
        <v>21</v>
      </c>
      <c r="B568" s="1" t="s">
        <v>36</v>
      </c>
      <c r="C568" s="1">
        <v>0.89200000000000002</v>
      </c>
      <c r="E568" t="str">
        <f>VLOOKUP(A568,Sheet2!A2:B307,2)</f>
        <v>Hyvin varustetuissa asunnoissa asuvat vanhusasuntokunnat</v>
      </c>
      <c r="I568" t="str">
        <f>VLOOKUP(B568,Sheet2!A2:B307,2)</f>
        <v>Alueella olevien työpaikkojen lukumäärä</v>
      </c>
    </row>
    <row r="569" spans="1:9" x14ac:dyDescent="0.2">
      <c r="A569" s="1" t="s">
        <v>21</v>
      </c>
      <c r="B569" s="1" t="s">
        <v>37</v>
      </c>
      <c r="C569" s="1">
        <v>0.81599999999999995</v>
      </c>
      <c r="E569" t="str">
        <f>VLOOKUP(A569,Sheet2!A2:B307,2)</f>
        <v>Hyvin varustetuissa asunnoissa asuvat vanhusasuntokunnat</v>
      </c>
      <c r="I569" t="str">
        <f>VLOOKUP(B569,Sheet2!A2:B307,2)</f>
        <v>Jalostuksen työpaikat</v>
      </c>
    </row>
    <row r="570" spans="1:9" x14ac:dyDescent="0.2">
      <c r="A570" s="1" t="s">
        <v>21</v>
      </c>
      <c r="B570" s="1" t="s">
        <v>38</v>
      </c>
      <c r="C570" s="1">
        <v>0.88600000000000001</v>
      </c>
      <c r="E570" t="str">
        <f>VLOOKUP(A570,Sheet2!A2:B307,2)</f>
        <v>Hyvin varustetuissa asunnoissa asuvat vanhusasuntokunnat</v>
      </c>
      <c r="I570" t="str">
        <f>VLOOKUP(B570,Sheet2!A2:B307,2)</f>
        <v>Palvelujen työpaikat</v>
      </c>
    </row>
    <row r="571" spans="1:9" x14ac:dyDescent="0.2">
      <c r="A571" s="1" t="s">
        <v>21</v>
      </c>
      <c r="B571" s="1" t="s">
        <v>39</v>
      </c>
      <c r="C571" s="1">
        <v>0.91200000000000003</v>
      </c>
      <c r="E571" t="str">
        <f>VLOOKUP(A571,Sheet2!A2:B307,2)</f>
        <v>Hyvin varustetuissa asunnoissa asuvat vanhusasuntokunnat</v>
      </c>
      <c r="I571" t="str">
        <f>VLOOKUP(B571,Sheet2!A2:B307,2)</f>
        <v>Jalostuksen työllinen työvoima</v>
      </c>
    </row>
    <row r="572" spans="1:9" x14ac:dyDescent="0.2">
      <c r="A572" s="1" t="s">
        <v>21</v>
      </c>
      <c r="B572" s="1" t="s">
        <v>40</v>
      </c>
      <c r="C572" s="1">
        <v>0.91800000000000004</v>
      </c>
      <c r="E572" t="str">
        <f>VLOOKUP(A572,Sheet2!A2:B307,2)</f>
        <v>Hyvin varustetuissa asunnoissa asuvat vanhusasuntokunnat</v>
      </c>
      <c r="I572" t="str">
        <f>VLOOKUP(B572,Sheet2!A2:B307,2)</f>
        <v>Palvelutoimialojen työllinen työvoima</v>
      </c>
    </row>
    <row r="573" spans="1:9" x14ac:dyDescent="0.2">
      <c r="A573" s="1" t="s">
        <v>21</v>
      </c>
      <c r="B573" s="1" t="s">
        <v>42</v>
      </c>
      <c r="C573" s="1">
        <v>0.75900000000000001</v>
      </c>
      <c r="E573" t="str">
        <f>VLOOKUP(A573,Sheet2!A2:B307,2)</f>
        <v>Hyvin varustetuissa asunnoissa asuvat vanhusasuntokunnat</v>
      </c>
      <c r="I573" t="str">
        <f>VLOOKUP(B573,Sheet2!A2:B307,2)</f>
        <v>1.1.1.2 Tulovero pääomatulosta valtionverotuksessa (TVL 124 § 2 mom.)</v>
      </c>
    </row>
    <row r="574" spans="1:9" x14ac:dyDescent="0.2">
      <c r="A574" s="1" t="s">
        <v>21</v>
      </c>
      <c r="B574" s="1" t="s">
        <v>43</v>
      </c>
      <c r="C574" s="1">
        <v>0.93300000000000005</v>
      </c>
      <c r="E574" t="str">
        <f>VLOOKUP(A574,Sheet2!A2:B307,2)</f>
        <v>Hyvin varustetuissa asunnoissa asuvat vanhusasuntokunnat</v>
      </c>
      <c r="I574" t="str">
        <f>VLOOKUP(B574,Sheet2!A2:B307,2)</f>
        <v>1.1.2.1 Kunnallisvero kunnille</v>
      </c>
    </row>
    <row r="575" spans="1:9" x14ac:dyDescent="0.2">
      <c r="A575" s="1" t="s">
        <v>21</v>
      </c>
      <c r="B575" s="1" t="s">
        <v>45</v>
      </c>
      <c r="C575" s="1">
        <v>-0.89400000000000002</v>
      </c>
      <c r="E575" t="str">
        <f>VLOOKUP(A575,Sheet2!A2:B307,2)</f>
        <v>Hyvin varustetuissa asunnoissa asuvat vanhusasuntokunnat</v>
      </c>
      <c r="I575">
        <f>VLOOKUP(B575,Sheet2!A2:B307,2)</f>
        <v>0</v>
      </c>
    </row>
    <row r="576" spans="1:9" x14ac:dyDescent="0.2">
      <c r="A576" s="1" t="s">
        <v>21</v>
      </c>
      <c r="B576" s="1" t="s">
        <v>46</v>
      </c>
      <c r="C576" s="1">
        <v>0.86</v>
      </c>
      <c r="E576" t="str">
        <f>VLOOKUP(A576,Sheet2!A2:B307,2)</f>
        <v>Hyvin varustetuissa asunnoissa asuvat vanhusasuntokunnat</v>
      </c>
      <c r="I576" t="str">
        <f>VLOOKUP(B576,Sheet2!A2:B307,2)</f>
        <v>Ulkomailla syntyneitä</v>
      </c>
    </row>
    <row r="577" spans="1:9" x14ac:dyDescent="0.2">
      <c r="A577" s="1" t="s">
        <v>21</v>
      </c>
      <c r="B577" s="1" t="s">
        <v>47</v>
      </c>
      <c r="C577" s="1">
        <v>0.85699999999999998</v>
      </c>
      <c r="E577" t="str">
        <f>VLOOKUP(A577,Sheet2!A2:B307,2)</f>
        <v>Hyvin varustetuissa asunnoissa asuvat vanhusasuntokunnat</v>
      </c>
      <c r="I577" t="str">
        <f>VLOOKUP(B577,Sheet2!A2:B307,2)</f>
        <v>Ulkomaalaistaustaisia</v>
      </c>
    </row>
    <row r="578" spans="1:9" x14ac:dyDescent="0.2">
      <c r="A578" s="1" t="s">
        <v>21</v>
      </c>
      <c r="B578" s="1" t="s">
        <v>48</v>
      </c>
      <c r="C578" s="1">
        <v>0.875</v>
      </c>
      <c r="E578" t="str">
        <f>VLOOKUP(A578,Sheet2!A2:B307,2)</f>
        <v>Hyvin varustetuissa asunnoissa asuvat vanhusasuntokunnat</v>
      </c>
      <c r="I578" t="str">
        <f>VLOOKUP(B578,Sheet2!A2:B307,2)</f>
        <v>Väestö taajamissa</v>
      </c>
    </row>
    <row r="579" spans="1:9" x14ac:dyDescent="0.2">
      <c r="A579" s="1" t="s">
        <v>21</v>
      </c>
      <c r="B579" s="1" t="s">
        <v>50</v>
      </c>
      <c r="C579" s="1">
        <v>0.79900000000000004</v>
      </c>
      <c r="E579" t="str">
        <f>VLOOKUP(A579,Sheet2!A2:B307,2)</f>
        <v>Hyvin varustetuissa asunnoissa asuvat vanhusasuntokunnat</v>
      </c>
      <c r="I579" t="str">
        <f>VLOOKUP(B579,Sheet2!A2:B307,2)</f>
        <v>Avopari ja lapsia, henkilöitä perheessä</v>
      </c>
    </row>
    <row r="580" spans="1:9" x14ac:dyDescent="0.2">
      <c r="A580" s="1" t="s">
        <v>21</v>
      </c>
      <c r="B580" s="1" t="s">
        <v>51</v>
      </c>
      <c r="C580" s="1">
        <v>-0.91100000000000003</v>
      </c>
      <c r="E580" t="str">
        <f>VLOOKUP(A580,Sheet2!A2:B307,2)</f>
        <v>Hyvin varustetuissa asunnoissa asuvat vanhusasuntokunnat</v>
      </c>
      <c r="I580" t="str">
        <f>VLOOKUP(B580,Sheet2!A2:B307,2)</f>
        <v>Aviopari tai rekisteröity pari ja lapsia, alle 3-v. lasten lkm perheissä</v>
      </c>
    </row>
    <row r="581" spans="1:9" x14ac:dyDescent="0.2">
      <c r="A581" s="1" t="s">
        <v>21</v>
      </c>
      <c r="B581" s="1" t="s">
        <v>53</v>
      </c>
      <c r="C581" s="1">
        <v>-0.752</v>
      </c>
      <c r="E581" t="str">
        <f>VLOOKUP(A581,Sheet2!A2:B307,2)</f>
        <v>Hyvin varustetuissa asunnoissa asuvat vanhusasuntokunnat</v>
      </c>
      <c r="I581" t="str">
        <f>VLOOKUP(B581,Sheet2!A2:B307,2)</f>
        <v>Aviopari tai rekisteröity pari ja lapsia, alle 7-v. lasten lkm perheissä</v>
      </c>
    </row>
    <row r="582" spans="1:9" x14ac:dyDescent="0.2">
      <c r="A582" s="1" t="s">
        <v>21</v>
      </c>
      <c r="B582" s="1" t="s">
        <v>55</v>
      </c>
      <c r="C582" s="1">
        <v>-0.92900000000000005</v>
      </c>
      <c r="E582" t="str">
        <f>VLOOKUP(A582,Sheet2!A2:B307,2)</f>
        <v>Hyvin varustetuissa asunnoissa asuvat vanhusasuntokunnat</v>
      </c>
      <c r="I582" t="str">
        <f>VLOOKUP(B582,Sheet2!A2:B307,2)</f>
        <v>Avioliiton solmineet miehet, puoliso eri sukupuolta</v>
      </c>
    </row>
    <row r="583" spans="1:9" x14ac:dyDescent="0.2">
      <c r="A583" s="1" t="s">
        <v>21</v>
      </c>
      <c r="B583" s="1" t="s">
        <v>56</v>
      </c>
      <c r="C583" s="1">
        <v>-0.91100000000000003</v>
      </c>
      <c r="E583" t="str">
        <f>VLOOKUP(A583,Sheet2!A2:B307,2)</f>
        <v>Hyvin varustetuissa asunnoissa asuvat vanhusasuntokunnat</v>
      </c>
      <c r="I583" t="str">
        <f>VLOOKUP(B583,Sheet2!A2:B307,2)</f>
        <v>Avioliiton solmineet naiset, puoliso eri sukupuolta</v>
      </c>
    </row>
    <row r="584" spans="1:9" x14ac:dyDescent="0.2">
      <c r="A584" s="1" t="s">
        <v>21</v>
      </c>
      <c r="B584" s="1" t="s">
        <v>59</v>
      </c>
      <c r="C584" s="1">
        <v>0.91900000000000004</v>
      </c>
      <c r="E584" t="str">
        <f>VLOOKUP(A584,Sheet2!A2:B307,2)</f>
        <v>Hyvin varustetuissa asunnoissa asuvat vanhusasuntokunnat</v>
      </c>
      <c r="I584" t="str">
        <f>VLOOKUP(B584,Sheet2!A2:B307,2)</f>
        <v>Pienituloisten henkilöiden lukumäärä asuntoväestössä</v>
      </c>
    </row>
    <row r="585" spans="1:9" x14ac:dyDescent="0.2">
      <c r="A585" s="1" t="s">
        <v>21</v>
      </c>
      <c r="B585" s="1" t="s">
        <v>60</v>
      </c>
      <c r="C585" s="1">
        <v>0.81100000000000005</v>
      </c>
      <c r="E585" t="str">
        <f>VLOOKUP(A585,Sheet2!A2:B307,2)</f>
        <v>Hyvin varustetuissa asunnoissa asuvat vanhusasuntokunnat</v>
      </c>
      <c r="I585" t="str">
        <f>VLOOKUP(B585,Sheet2!A2:B307,2)</f>
        <v>Pienituloisten lasten lukumäärä asuntoväestössä</v>
      </c>
    </row>
    <row r="586" spans="1:9" x14ac:dyDescent="0.2">
      <c r="A586" s="1" t="s">
        <v>21</v>
      </c>
      <c r="B586" s="1" t="s">
        <v>62</v>
      </c>
      <c r="C586" s="1">
        <v>0.85899999999999999</v>
      </c>
      <c r="E586" t="str">
        <f>VLOOKUP(A586,Sheet2!A2:B307,2)</f>
        <v>Hyvin varustetuissa asunnoissa asuvat vanhusasuntokunnat</v>
      </c>
      <c r="I586" t="str">
        <f>VLOOKUP(B586,Sheet2!A2:B307,2)</f>
        <v>Pitkittyneesti perusturvan varassa,  koko asuntoväestö</v>
      </c>
    </row>
    <row r="587" spans="1:9" x14ac:dyDescent="0.2">
      <c r="A587" s="1" t="s">
        <v>21</v>
      </c>
      <c r="B587" s="1" t="s">
        <v>68</v>
      </c>
      <c r="C587" s="1">
        <v>0.64100000000000001</v>
      </c>
      <c r="E587" t="str">
        <f>VLOOKUP(A587,Sheet2!A2:B307,2)</f>
        <v>Hyvin varustetuissa asunnoissa asuvat vanhusasuntokunnat</v>
      </c>
      <c r="I587" t="str">
        <f>VLOOKUP(B587,Sheet2!A2:B307,2)</f>
        <v>C Seksuaalirikokset, miehet</v>
      </c>
    </row>
    <row r="588" spans="1:9" x14ac:dyDescent="0.2">
      <c r="A588" s="1" t="s">
        <v>21</v>
      </c>
      <c r="B588" s="1" t="s">
        <v>70</v>
      </c>
      <c r="C588" s="1">
        <v>0.79900000000000004</v>
      </c>
      <c r="E588" t="str">
        <f>VLOOKUP(A588,Sheet2!A2:B307,2)</f>
        <v>Hyvin varustetuissa asunnoissa asuvat vanhusasuntokunnat</v>
      </c>
      <c r="I588" t="str">
        <f>VLOOKUP(B588,Sheet2!A2:B307,2)</f>
        <v>Huumausainerikokset yhteensä, miehet</v>
      </c>
    </row>
    <row r="589" spans="1:9" x14ac:dyDescent="0.2">
      <c r="A589" s="1" t="s">
        <v>39</v>
      </c>
      <c r="B589" s="1" t="s">
        <v>40</v>
      </c>
      <c r="C589" s="1">
        <v>0.92400000000000004</v>
      </c>
      <c r="E589" t="str">
        <f>VLOOKUP(A589,Sheet2!A2:B307,2)</f>
        <v>Jalostuksen työllinen työvoima</v>
      </c>
      <c r="I589" t="str">
        <f>VLOOKUP(B589,Sheet2!A2:B307,2)</f>
        <v>Palvelutoimialojen työllinen työvoima</v>
      </c>
    </row>
    <row r="590" spans="1:9" x14ac:dyDescent="0.2">
      <c r="A590" s="1" t="s">
        <v>39</v>
      </c>
      <c r="B590" s="1" t="s">
        <v>42</v>
      </c>
      <c r="C590" s="1">
        <v>0.67700000000000005</v>
      </c>
      <c r="E590" t="str">
        <f>VLOOKUP(A590,Sheet2!A2:B307,2)</f>
        <v>Jalostuksen työllinen työvoima</v>
      </c>
      <c r="I590" t="str">
        <f>VLOOKUP(B590,Sheet2!A2:B307,2)</f>
        <v>1.1.1.2 Tulovero pääomatulosta valtionverotuksessa (TVL 124 § 2 mom.)</v>
      </c>
    </row>
    <row r="591" spans="1:9" x14ac:dyDescent="0.2">
      <c r="A591" s="1" t="s">
        <v>39</v>
      </c>
      <c r="B591" s="1" t="s">
        <v>43</v>
      </c>
      <c r="C591" s="1">
        <v>0.90400000000000003</v>
      </c>
      <c r="E591" t="str">
        <f>VLOOKUP(A591,Sheet2!A2:B307,2)</f>
        <v>Jalostuksen työllinen työvoima</v>
      </c>
      <c r="I591" t="str">
        <f>VLOOKUP(B591,Sheet2!A2:B307,2)</f>
        <v>1.1.2.1 Kunnallisvero kunnille</v>
      </c>
    </row>
    <row r="592" spans="1:9" x14ac:dyDescent="0.2">
      <c r="A592" s="1" t="s">
        <v>39</v>
      </c>
      <c r="B592" s="1" t="s">
        <v>45</v>
      </c>
      <c r="C592" s="1">
        <v>-0.77500000000000002</v>
      </c>
      <c r="E592" t="str">
        <f>VLOOKUP(A592,Sheet2!A2:B307,2)</f>
        <v>Jalostuksen työllinen työvoima</v>
      </c>
      <c r="I592">
        <f>VLOOKUP(B592,Sheet2!A2:B307,2)</f>
        <v>0</v>
      </c>
    </row>
    <row r="593" spans="1:9" x14ac:dyDescent="0.2">
      <c r="A593" s="1" t="s">
        <v>39</v>
      </c>
      <c r="B593" s="1" t="s">
        <v>46</v>
      </c>
      <c r="C593" s="1">
        <v>0.88200000000000001</v>
      </c>
      <c r="E593" t="str">
        <f>VLOOKUP(A593,Sheet2!A2:B307,2)</f>
        <v>Jalostuksen työllinen työvoima</v>
      </c>
      <c r="I593" t="str">
        <f>VLOOKUP(B593,Sheet2!A2:B307,2)</f>
        <v>Ulkomailla syntyneitä</v>
      </c>
    </row>
    <row r="594" spans="1:9" x14ac:dyDescent="0.2">
      <c r="A594" s="1" t="s">
        <v>39</v>
      </c>
      <c r="B594" s="1" t="s">
        <v>47</v>
      </c>
      <c r="C594" s="1">
        <v>0.877</v>
      </c>
      <c r="E594" t="str">
        <f>VLOOKUP(A594,Sheet2!A2:B307,2)</f>
        <v>Jalostuksen työllinen työvoima</v>
      </c>
      <c r="I594" t="str">
        <f>VLOOKUP(B594,Sheet2!A2:B307,2)</f>
        <v>Ulkomaalaistaustaisia</v>
      </c>
    </row>
    <row r="595" spans="1:9" x14ac:dyDescent="0.2">
      <c r="A595" s="1" t="s">
        <v>39</v>
      </c>
      <c r="B595" s="1" t="s">
        <v>48</v>
      </c>
      <c r="C595" s="1">
        <v>0.90900000000000003</v>
      </c>
      <c r="E595" t="str">
        <f>VLOOKUP(A595,Sheet2!A2:B307,2)</f>
        <v>Jalostuksen työllinen työvoima</v>
      </c>
      <c r="I595" t="str">
        <f>VLOOKUP(B595,Sheet2!A2:B307,2)</f>
        <v>Väestö taajamissa</v>
      </c>
    </row>
    <row r="596" spans="1:9" x14ac:dyDescent="0.2">
      <c r="A596" s="1" t="s">
        <v>39</v>
      </c>
      <c r="B596" s="1" t="s">
        <v>50</v>
      </c>
      <c r="C596" s="1">
        <v>0.78200000000000003</v>
      </c>
      <c r="E596" t="str">
        <f>VLOOKUP(A596,Sheet2!A2:B307,2)</f>
        <v>Jalostuksen työllinen työvoima</v>
      </c>
      <c r="I596" t="str">
        <f>VLOOKUP(B596,Sheet2!A2:B307,2)</f>
        <v>Avopari ja lapsia, henkilöitä perheessä</v>
      </c>
    </row>
    <row r="597" spans="1:9" x14ac:dyDescent="0.2">
      <c r="A597" s="1" t="s">
        <v>39</v>
      </c>
      <c r="B597" s="1" t="s">
        <v>51</v>
      </c>
      <c r="C597" s="1">
        <v>-0.78900000000000003</v>
      </c>
      <c r="E597" t="str">
        <f>VLOOKUP(A597,Sheet2!A2:B307,2)</f>
        <v>Jalostuksen työllinen työvoima</v>
      </c>
      <c r="I597" t="str">
        <f>VLOOKUP(B597,Sheet2!A2:B307,2)</f>
        <v>Aviopari tai rekisteröity pari ja lapsia, alle 3-v. lasten lkm perheissä</v>
      </c>
    </row>
    <row r="598" spans="1:9" x14ac:dyDescent="0.2">
      <c r="A598" s="1" t="s">
        <v>39</v>
      </c>
      <c r="B598" s="1" t="s">
        <v>53</v>
      </c>
      <c r="C598" s="1">
        <v>-0.63300000000000001</v>
      </c>
      <c r="E598" t="str">
        <f>VLOOKUP(A598,Sheet2!A2:B307,2)</f>
        <v>Jalostuksen työllinen työvoima</v>
      </c>
      <c r="I598" t="str">
        <f>VLOOKUP(B598,Sheet2!A2:B307,2)</f>
        <v>Aviopari tai rekisteröity pari ja lapsia, alle 7-v. lasten lkm perheissä</v>
      </c>
    </row>
    <row r="599" spans="1:9" x14ac:dyDescent="0.2">
      <c r="A599" s="1" t="s">
        <v>39</v>
      </c>
      <c r="B599" s="1" t="s">
        <v>55</v>
      </c>
      <c r="C599" s="1">
        <v>-0.80900000000000005</v>
      </c>
      <c r="E599" t="str">
        <f>VLOOKUP(A599,Sheet2!A2:B307,2)</f>
        <v>Jalostuksen työllinen työvoima</v>
      </c>
      <c r="I599" t="str">
        <f>VLOOKUP(B599,Sheet2!A2:B307,2)</f>
        <v>Avioliiton solmineet miehet, puoliso eri sukupuolta</v>
      </c>
    </row>
    <row r="600" spans="1:9" x14ac:dyDescent="0.2">
      <c r="A600" s="1" t="s">
        <v>39</v>
      </c>
      <c r="B600" s="1" t="s">
        <v>56</v>
      </c>
      <c r="C600" s="1">
        <v>-0.79400000000000004</v>
      </c>
      <c r="E600" t="str">
        <f>VLOOKUP(A600,Sheet2!A2:B307,2)</f>
        <v>Jalostuksen työllinen työvoima</v>
      </c>
      <c r="I600" t="str">
        <f>VLOOKUP(B600,Sheet2!A2:B307,2)</f>
        <v>Avioliiton solmineet naiset, puoliso eri sukupuolta</v>
      </c>
    </row>
    <row r="601" spans="1:9" x14ac:dyDescent="0.2">
      <c r="A601" s="1" t="s">
        <v>39</v>
      </c>
      <c r="B601" s="1" t="s">
        <v>59</v>
      </c>
      <c r="C601" s="1">
        <v>0.89900000000000002</v>
      </c>
      <c r="E601" t="str">
        <f>VLOOKUP(A601,Sheet2!A2:B307,2)</f>
        <v>Jalostuksen työllinen työvoima</v>
      </c>
      <c r="I601" t="str">
        <f>VLOOKUP(B601,Sheet2!A2:B307,2)</f>
        <v>Pienituloisten henkilöiden lukumäärä asuntoväestössä</v>
      </c>
    </row>
    <row r="602" spans="1:9" x14ac:dyDescent="0.2">
      <c r="A602" s="1" t="s">
        <v>39</v>
      </c>
      <c r="B602" s="1" t="s">
        <v>60</v>
      </c>
      <c r="C602" s="1">
        <v>0.77400000000000002</v>
      </c>
      <c r="E602" t="str">
        <f>VLOOKUP(A602,Sheet2!A2:B307,2)</f>
        <v>Jalostuksen työllinen työvoima</v>
      </c>
      <c r="I602" t="str">
        <f>VLOOKUP(B602,Sheet2!A2:B307,2)</f>
        <v>Pienituloisten lasten lukumäärä asuntoväestössä</v>
      </c>
    </row>
    <row r="603" spans="1:9" x14ac:dyDescent="0.2">
      <c r="A603" s="1" t="s">
        <v>39</v>
      </c>
      <c r="B603" s="1" t="s">
        <v>62</v>
      </c>
      <c r="C603" s="1">
        <v>0.76300000000000001</v>
      </c>
      <c r="E603" t="str">
        <f>VLOOKUP(A603,Sheet2!A2:B307,2)</f>
        <v>Jalostuksen työllinen työvoima</v>
      </c>
      <c r="I603" t="str">
        <f>VLOOKUP(B603,Sheet2!A2:B307,2)</f>
        <v>Pitkittyneesti perusturvan varassa,  koko asuntoväestö</v>
      </c>
    </row>
    <row r="604" spans="1:9" x14ac:dyDescent="0.2">
      <c r="A604" s="1" t="s">
        <v>39</v>
      </c>
      <c r="B604" s="1" t="s">
        <v>70</v>
      </c>
      <c r="C604" s="1">
        <v>0.72099999999999997</v>
      </c>
      <c r="E604" t="str">
        <f>VLOOKUP(A604,Sheet2!A2:B307,2)</f>
        <v>Jalostuksen työllinen työvoima</v>
      </c>
      <c r="I604" t="str">
        <f>VLOOKUP(B604,Sheet2!A2:B307,2)</f>
        <v>Huumausainerikokset yhteensä, miehet</v>
      </c>
    </row>
    <row r="605" spans="1:9" x14ac:dyDescent="0.2">
      <c r="A605" s="1" t="s">
        <v>37</v>
      </c>
      <c r="B605" s="1" t="s">
        <v>38</v>
      </c>
      <c r="C605" s="1">
        <v>0.86199999999999999</v>
      </c>
      <c r="E605" t="str">
        <f>VLOOKUP(A605,Sheet2!A2:B307,2)</f>
        <v>Jalostuksen työpaikat</v>
      </c>
      <c r="I605" t="str">
        <f>VLOOKUP(B605,Sheet2!A2:B307,2)</f>
        <v>Palvelujen työpaikat</v>
      </c>
    </row>
    <row r="606" spans="1:9" x14ac:dyDescent="0.2">
      <c r="A606" s="1" t="s">
        <v>37</v>
      </c>
      <c r="B606" s="1" t="s">
        <v>39</v>
      </c>
      <c r="C606" s="1">
        <v>0.90700000000000003</v>
      </c>
      <c r="E606" t="str">
        <f>VLOOKUP(A606,Sheet2!A2:B307,2)</f>
        <v>Jalostuksen työpaikat</v>
      </c>
      <c r="I606" t="str">
        <f>VLOOKUP(B606,Sheet2!A2:B307,2)</f>
        <v>Jalostuksen työllinen työvoima</v>
      </c>
    </row>
    <row r="607" spans="1:9" x14ac:dyDescent="0.2">
      <c r="A607" s="1" t="s">
        <v>37</v>
      </c>
      <c r="B607" s="1" t="s">
        <v>40</v>
      </c>
      <c r="C607" s="1">
        <v>0.86199999999999999</v>
      </c>
      <c r="E607" t="str">
        <f>VLOOKUP(A607,Sheet2!A2:B307,2)</f>
        <v>Jalostuksen työpaikat</v>
      </c>
      <c r="I607" t="str">
        <f>VLOOKUP(B607,Sheet2!A2:B307,2)</f>
        <v>Palvelutoimialojen työllinen työvoima</v>
      </c>
    </row>
    <row r="608" spans="1:9" x14ac:dyDescent="0.2">
      <c r="A608" s="1" t="s">
        <v>37</v>
      </c>
      <c r="B608" s="1" t="s">
        <v>42</v>
      </c>
      <c r="C608" s="1">
        <v>0.69399999999999995</v>
      </c>
      <c r="E608" t="str">
        <f>VLOOKUP(A608,Sheet2!A2:B307,2)</f>
        <v>Jalostuksen työpaikat</v>
      </c>
      <c r="I608" t="str">
        <f>VLOOKUP(B608,Sheet2!A2:B307,2)</f>
        <v>1.1.1.2 Tulovero pääomatulosta valtionverotuksessa (TVL 124 § 2 mom.)</v>
      </c>
    </row>
    <row r="609" spans="1:9" x14ac:dyDescent="0.2">
      <c r="A609" s="1" t="s">
        <v>37</v>
      </c>
      <c r="B609" s="1" t="s">
        <v>43</v>
      </c>
      <c r="C609" s="1">
        <v>0.84099999999999997</v>
      </c>
      <c r="E609" t="str">
        <f>VLOOKUP(A609,Sheet2!A2:B307,2)</f>
        <v>Jalostuksen työpaikat</v>
      </c>
      <c r="I609" t="str">
        <f>VLOOKUP(B609,Sheet2!A2:B307,2)</f>
        <v>1.1.2.1 Kunnallisvero kunnille</v>
      </c>
    </row>
    <row r="610" spans="1:9" x14ac:dyDescent="0.2">
      <c r="A610" s="1" t="s">
        <v>37</v>
      </c>
      <c r="B610" s="1" t="s">
        <v>45</v>
      </c>
      <c r="C610" s="1">
        <v>-0.7</v>
      </c>
      <c r="E610" t="str">
        <f>VLOOKUP(A610,Sheet2!A2:B307,2)</f>
        <v>Jalostuksen työpaikat</v>
      </c>
      <c r="I610">
        <f>VLOOKUP(B610,Sheet2!A2:B307,2)</f>
        <v>0</v>
      </c>
    </row>
    <row r="611" spans="1:9" x14ac:dyDescent="0.2">
      <c r="A611" s="1" t="s">
        <v>37</v>
      </c>
      <c r="B611" s="1" t="s">
        <v>46</v>
      </c>
      <c r="C611" s="1">
        <v>0.80600000000000005</v>
      </c>
      <c r="E611" t="str">
        <f>VLOOKUP(A611,Sheet2!A2:B307,2)</f>
        <v>Jalostuksen työpaikat</v>
      </c>
      <c r="I611" t="str">
        <f>VLOOKUP(B611,Sheet2!A2:B307,2)</f>
        <v>Ulkomailla syntyneitä</v>
      </c>
    </row>
    <row r="612" spans="1:9" x14ac:dyDescent="0.2">
      <c r="A612" s="1" t="s">
        <v>37</v>
      </c>
      <c r="B612" s="1" t="s">
        <v>47</v>
      </c>
      <c r="C612" s="1">
        <v>0.81</v>
      </c>
      <c r="E612" t="str">
        <f>VLOOKUP(A612,Sheet2!A2:B307,2)</f>
        <v>Jalostuksen työpaikat</v>
      </c>
      <c r="I612" t="str">
        <f>VLOOKUP(B612,Sheet2!A2:B307,2)</f>
        <v>Ulkomaalaistaustaisia</v>
      </c>
    </row>
    <row r="613" spans="1:9" x14ac:dyDescent="0.2">
      <c r="A613" s="1" t="s">
        <v>37</v>
      </c>
      <c r="B613" s="1" t="s">
        <v>48</v>
      </c>
      <c r="C613" s="1">
        <v>0.83599999999999997</v>
      </c>
      <c r="E613" t="str">
        <f>VLOOKUP(A613,Sheet2!A2:B307,2)</f>
        <v>Jalostuksen työpaikat</v>
      </c>
      <c r="I613" t="str">
        <f>VLOOKUP(B613,Sheet2!A2:B307,2)</f>
        <v>Väestö taajamissa</v>
      </c>
    </row>
    <row r="614" spans="1:9" x14ac:dyDescent="0.2">
      <c r="A614" s="1" t="s">
        <v>37</v>
      </c>
      <c r="B614" s="1" t="s">
        <v>50</v>
      </c>
      <c r="C614" s="1">
        <v>0.76200000000000001</v>
      </c>
      <c r="E614" t="str">
        <f>VLOOKUP(A614,Sheet2!A2:B307,2)</f>
        <v>Jalostuksen työpaikat</v>
      </c>
      <c r="I614" t="str">
        <f>VLOOKUP(B614,Sheet2!A2:B307,2)</f>
        <v>Avopari ja lapsia, henkilöitä perheessä</v>
      </c>
    </row>
    <row r="615" spans="1:9" x14ac:dyDescent="0.2">
      <c r="A615" s="1" t="s">
        <v>37</v>
      </c>
      <c r="B615" s="1" t="s">
        <v>51</v>
      </c>
      <c r="C615" s="1">
        <v>-0.66100000000000003</v>
      </c>
      <c r="E615" t="str">
        <f>VLOOKUP(A615,Sheet2!A2:B307,2)</f>
        <v>Jalostuksen työpaikat</v>
      </c>
      <c r="I615" t="str">
        <f>VLOOKUP(B615,Sheet2!A2:B307,2)</f>
        <v>Aviopari tai rekisteröity pari ja lapsia, alle 3-v. lasten lkm perheissä</v>
      </c>
    </row>
    <row r="616" spans="1:9" x14ac:dyDescent="0.2">
      <c r="A616" s="1" t="s">
        <v>37</v>
      </c>
      <c r="B616" s="1" t="s">
        <v>55</v>
      </c>
      <c r="C616" s="1">
        <v>-0.753</v>
      </c>
      <c r="E616" t="str">
        <f>VLOOKUP(A616,Sheet2!A2:B307,2)</f>
        <v>Jalostuksen työpaikat</v>
      </c>
      <c r="I616" t="str">
        <f>VLOOKUP(B616,Sheet2!A2:B307,2)</f>
        <v>Avioliiton solmineet miehet, puoliso eri sukupuolta</v>
      </c>
    </row>
    <row r="617" spans="1:9" x14ac:dyDescent="0.2">
      <c r="A617" s="1" t="s">
        <v>37</v>
      </c>
      <c r="B617" s="1" t="s">
        <v>56</v>
      </c>
      <c r="C617" s="1">
        <v>-0.75800000000000001</v>
      </c>
      <c r="E617" t="str">
        <f>VLOOKUP(A617,Sheet2!A2:B307,2)</f>
        <v>Jalostuksen työpaikat</v>
      </c>
      <c r="I617" t="str">
        <f>VLOOKUP(B617,Sheet2!A2:B307,2)</f>
        <v>Avioliiton solmineet naiset, puoliso eri sukupuolta</v>
      </c>
    </row>
    <row r="618" spans="1:9" x14ac:dyDescent="0.2">
      <c r="A618" s="1" t="s">
        <v>37</v>
      </c>
      <c r="B618" s="1" t="s">
        <v>59</v>
      </c>
      <c r="C618" s="1">
        <v>0.78600000000000003</v>
      </c>
      <c r="E618" t="str">
        <f>VLOOKUP(A618,Sheet2!A2:B307,2)</f>
        <v>Jalostuksen työpaikat</v>
      </c>
      <c r="I618" t="str">
        <f>VLOOKUP(B618,Sheet2!A2:B307,2)</f>
        <v>Pienituloisten henkilöiden lukumäärä asuntoväestössä</v>
      </c>
    </row>
    <row r="619" spans="1:9" x14ac:dyDescent="0.2">
      <c r="A619" s="1" t="s">
        <v>37</v>
      </c>
      <c r="B619" s="1" t="s">
        <v>60</v>
      </c>
      <c r="C619" s="1">
        <v>0.745</v>
      </c>
      <c r="E619" t="str">
        <f>VLOOKUP(A619,Sheet2!A2:B307,2)</f>
        <v>Jalostuksen työpaikat</v>
      </c>
      <c r="I619" t="str">
        <f>VLOOKUP(B619,Sheet2!A2:B307,2)</f>
        <v>Pienituloisten lasten lukumäärä asuntoväestössä</v>
      </c>
    </row>
    <row r="620" spans="1:9" x14ac:dyDescent="0.2">
      <c r="A620" s="1" t="s">
        <v>37</v>
      </c>
      <c r="B620" s="1" t="s">
        <v>62</v>
      </c>
      <c r="C620" s="1">
        <v>0.751</v>
      </c>
      <c r="E620" t="str">
        <f>VLOOKUP(A620,Sheet2!A2:B307,2)</f>
        <v>Jalostuksen työpaikat</v>
      </c>
      <c r="I620" t="str">
        <f>VLOOKUP(B620,Sheet2!A2:B307,2)</f>
        <v>Pitkittyneesti perusturvan varassa,  koko asuntoväestö</v>
      </c>
    </row>
    <row r="621" spans="1:9" x14ac:dyDescent="0.2">
      <c r="A621" s="1" t="s">
        <v>37</v>
      </c>
      <c r="B621" s="1" t="s">
        <v>66</v>
      </c>
      <c r="C621" s="1">
        <v>-0.67100000000000004</v>
      </c>
      <c r="E621" t="str">
        <f>VLOOKUP(A621,Sheet2!A2:B307,2)</f>
        <v>Jalostuksen työpaikat</v>
      </c>
      <c r="I621" t="str">
        <f>VLOOKUP(B621,Sheet2!A2:B307,2)</f>
        <v>A Omaisuusrikokset, miehet</v>
      </c>
    </row>
    <row r="622" spans="1:9" x14ac:dyDescent="0.2">
      <c r="A622" s="1" t="s">
        <v>37</v>
      </c>
      <c r="B622" s="1" t="s">
        <v>67</v>
      </c>
      <c r="C622" s="1">
        <v>-0.63300000000000001</v>
      </c>
      <c r="E622" t="str">
        <f>VLOOKUP(A622,Sheet2!A2:B307,2)</f>
        <v>Jalostuksen työpaikat</v>
      </c>
      <c r="I622" t="str">
        <f>VLOOKUP(B622,Sheet2!A2:B307,2)</f>
        <v>B Henkeen ja terveyteen kohdistuneet rikokset, miehet</v>
      </c>
    </row>
    <row r="623" spans="1:9" x14ac:dyDescent="0.2">
      <c r="A623" s="1" t="s">
        <v>37</v>
      </c>
      <c r="B623" s="1" t="s">
        <v>70</v>
      </c>
      <c r="C623" s="1">
        <v>0.74099999999999999</v>
      </c>
      <c r="E623" t="str">
        <f>VLOOKUP(A623,Sheet2!A2:B307,2)</f>
        <v>Jalostuksen työpaikat</v>
      </c>
      <c r="I623" t="str">
        <f>VLOOKUP(B623,Sheet2!A2:B307,2)</f>
        <v>Huumausainerikokset yhteensä, miehet</v>
      </c>
    </row>
    <row r="624" spans="1:9" x14ac:dyDescent="0.2">
      <c r="A624" s="1" t="s">
        <v>61</v>
      </c>
      <c r="B624" s="1" t="s">
        <v>63</v>
      </c>
      <c r="C624" s="1">
        <v>0.71399999999999997</v>
      </c>
      <c r="E624" t="str">
        <f>VLOOKUP(A624,Sheet2!A2:B307,2)</f>
        <v>Kokonaan perusturvan varassa, koko asuntoväestö</v>
      </c>
      <c r="I624" t="str">
        <f>VLOOKUP(B624,Sheet2!A2:B307,2)</f>
        <v>Perusturvan osuus yli puolet tuloista, koko asuntoväestö</v>
      </c>
    </row>
    <row r="625" spans="1:9" x14ac:dyDescent="0.2">
      <c r="A625" s="1" t="s">
        <v>61</v>
      </c>
      <c r="B625" s="1" t="s">
        <v>64</v>
      </c>
      <c r="C625" s="1">
        <v>0.84499999999999997</v>
      </c>
      <c r="E625" t="str">
        <f>VLOOKUP(A625,Sheet2!A2:B307,2)</f>
        <v>Kokonaan perusturvan varassa, koko asuntoväestö</v>
      </c>
      <c r="I625" t="str">
        <f>VLOOKUP(B625,Sheet2!A2:B307,2)</f>
        <v>Kokonaan perusturvan varassa, asuntoväestö lapsia</v>
      </c>
    </row>
    <row r="626" spans="1:9" x14ac:dyDescent="0.2">
      <c r="A626" s="1" t="s">
        <v>26</v>
      </c>
      <c r="B626" s="1" t="s">
        <v>27</v>
      </c>
      <c r="C626" s="1">
        <v>0.996</v>
      </c>
      <c r="E626" t="str">
        <f>VLOOKUP(A626,Sheet2!A2:B307,2)</f>
        <v>Korkea-asteen tutkinnon suorittaneet, miehet</v>
      </c>
      <c r="I626" t="str">
        <f>VLOOKUP(B626,Sheet2!A2:B307,2)</f>
        <v>Korkea-asteen tutkinnon suorittaneet, naiset</v>
      </c>
    </row>
    <row r="627" spans="1:9" x14ac:dyDescent="0.2">
      <c r="A627" s="1" t="s">
        <v>26</v>
      </c>
      <c r="B627" s="1" t="s">
        <v>28</v>
      </c>
      <c r="C627" s="1">
        <v>0.73099999999999998</v>
      </c>
      <c r="E627" t="str">
        <f>VLOOKUP(A627,Sheet2!A2:B307,2)</f>
        <v>Korkea-asteen tutkinnon suorittaneet, miehet</v>
      </c>
      <c r="I627" t="str">
        <f>VLOOKUP(B627,Sheet2!A2:B307,2)</f>
        <v>Toisen asteen tutkinnon suorittaneet, miehet</v>
      </c>
    </row>
    <row r="628" spans="1:9" x14ac:dyDescent="0.2">
      <c r="A628" s="1" t="s">
        <v>26</v>
      </c>
      <c r="B628" s="1" t="s">
        <v>29</v>
      </c>
      <c r="C628" s="1">
        <v>0.60299999999999998</v>
      </c>
      <c r="E628" t="str">
        <f>VLOOKUP(A628,Sheet2!A2:B307,2)</f>
        <v>Korkea-asteen tutkinnon suorittaneet, miehet</v>
      </c>
      <c r="I628" t="str">
        <f>VLOOKUP(B628,Sheet2!A2:B307,2)</f>
        <v>Toisen asteen tutkinnon suorittaneet, naiset</v>
      </c>
    </row>
    <row r="629" spans="1:9" x14ac:dyDescent="0.2">
      <c r="A629" s="1" t="s">
        <v>26</v>
      </c>
      <c r="B629" s="1" t="s">
        <v>30</v>
      </c>
      <c r="C629" s="1">
        <v>0.96099999999999997</v>
      </c>
      <c r="E629" t="str">
        <f>VLOOKUP(A629,Sheet2!A2:B307,2)</f>
        <v>Korkea-asteen tutkinnon suorittaneet, miehet</v>
      </c>
      <c r="I629" t="str">
        <f>VLOOKUP(B629,Sheet2!A2:B307,2)</f>
        <v>Alueella asuvan työllisen työvoiman määrä</v>
      </c>
    </row>
    <row r="630" spans="1:9" x14ac:dyDescent="0.2">
      <c r="A630" s="1" t="s">
        <v>26</v>
      </c>
      <c r="B630" s="1" t="s">
        <v>31</v>
      </c>
      <c r="C630" s="1">
        <v>0.96099999999999997</v>
      </c>
      <c r="E630" t="str">
        <f>VLOOKUP(A630,Sheet2!A2:B307,2)</f>
        <v>Korkea-asteen tutkinnon suorittaneet, miehet</v>
      </c>
      <c r="I630" t="str">
        <f>VLOOKUP(B630,Sheet2!A2:B307,2)</f>
        <v>Työlliset, 18-64-vuotiaat</v>
      </c>
    </row>
    <row r="631" spans="1:9" x14ac:dyDescent="0.2">
      <c r="A631" s="1" t="s">
        <v>26</v>
      </c>
      <c r="B631" s="1" t="s">
        <v>32</v>
      </c>
      <c r="C631" s="1">
        <v>0.95499999999999996</v>
      </c>
      <c r="E631" t="str">
        <f>VLOOKUP(A631,Sheet2!A2:B307,2)</f>
        <v>Korkea-asteen tutkinnon suorittaneet, miehet</v>
      </c>
      <c r="I631" t="str">
        <f>VLOOKUP(B631,Sheet2!A2:B307,2)</f>
        <v>Asuinkunnassa työssäkäyvät</v>
      </c>
    </row>
    <row r="632" spans="1:9" x14ac:dyDescent="0.2">
      <c r="A632" s="1" t="s">
        <v>26</v>
      </c>
      <c r="B632" s="1" t="s">
        <v>33</v>
      </c>
      <c r="C632" s="1">
        <v>-0.85799999999999998</v>
      </c>
      <c r="E632" t="str">
        <f>VLOOKUP(A632,Sheet2!A2:B307,2)</f>
        <v>Korkea-asteen tutkinnon suorittaneet, miehet</v>
      </c>
      <c r="I632" t="str">
        <f>VLOOKUP(B632,Sheet2!A2:B307,2)</f>
        <v>Työttömät, 18-64-vuotiaat</v>
      </c>
    </row>
    <row r="633" spans="1:9" x14ac:dyDescent="0.2">
      <c r="A633" s="1" t="s">
        <v>26</v>
      </c>
      <c r="B633" s="1" t="s">
        <v>34</v>
      </c>
      <c r="C633" s="1">
        <v>0.83</v>
      </c>
      <c r="E633" t="str">
        <f>VLOOKUP(A633,Sheet2!A2:B307,2)</f>
        <v>Korkea-asteen tutkinnon suorittaneet, miehet</v>
      </c>
      <c r="I633" t="str">
        <f>VLOOKUP(B633,Sheet2!A2:B307,2)</f>
        <v>0-14 -vuotiaat</v>
      </c>
    </row>
    <row r="634" spans="1:9" x14ac:dyDescent="0.2">
      <c r="A634" s="1" t="s">
        <v>26</v>
      </c>
      <c r="B634" s="1" t="s">
        <v>35</v>
      </c>
      <c r="C634" s="1">
        <v>0.96899999999999997</v>
      </c>
      <c r="E634" t="str">
        <f>VLOOKUP(A634,Sheet2!A2:B307,2)</f>
        <v>Korkea-asteen tutkinnon suorittaneet, miehet</v>
      </c>
      <c r="I634" t="str">
        <f>VLOOKUP(B634,Sheet2!A2:B307,2)</f>
        <v>Yrittäjät</v>
      </c>
    </row>
    <row r="635" spans="1:9" x14ac:dyDescent="0.2">
      <c r="A635" s="1" t="s">
        <v>26</v>
      </c>
      <c r="B635" s="1" t="s">
        <v>36</v>
      </c>
      <c r="C635" s="1">
        <v>0.97499999999999998</v>
      </c>
      <c r="E635" t="str">
        <f>VLOOKUP(A635,Sheet2!A2:B307,2)</f>
        <v>Korkea-asteen tutkinnon suorittaneet, miehet</v>
      </c>
      <c r="I635" t="str">
        <f>VLOOKUP(B635,Sheet2!A2:B307,2)</f>
        <v>Alueella olevien työpaikkojen lukumäärä</v>
      </c>
    </row>
    <row r="636" spans="1:9" x14ac:dyDescent="0.2">
      <c r="A636" s="1" t="s">
        <v>26</v>
      </c>
      <c r="B636" s="1" t="s">
        <v>37</v>
      </c>
      <c r="C636" s="1">
        <v>0.82</v>
      </c>
      <c r="E636" t="str">
        <f>VLOOKUP(A636,Sheet2!A2:B307,2)</f>
        <v>Korkea-asteen tutkinnon suorittaneet, miehet</v>
      </c>
      <c r="I636" t="str">
        <f>VLOOKUP(B636,Sheet2!A2:B307,2)</f>
        <v>Jalostuksen työpaikat</v>
      </c>
    </row>
    <row r="637" spans="1:9" x14ac:dyDescent="0.2">
      <c r="A637" s="1" t="s">
        <v>26</v>
      </c>
      <c r="B637" s="1" t="s">
        <v>38</v>
      </c>
      <c r="C637" s="1">
        <v>0.98299999999999998</v>
      </c>
      <c r="E637" t="str">
        <f>VLOOKUP(A637,Sheet2!A2:B307,2)</f>
        <v>Korkea-asteen tutkinnon suorittaneet, miehet</v>
      </c>
      <c r="I637" t="str">
        <f>VLOOKUP(B637,Sheet2!A2:B307,2)</f>
        <v>Palvelujen työpaikat</v>
      </c>
    </row>
    <row r="638" spans="1:9" x14ac:dyDescent="0.2">
      <c r="A638" s="1" t="s">
        <v>26</v>
      </c>
      <c r="B638" s="1" t="s">
        <v>39</v>
      </c>
      <c r="C638" s="1">
        <v>0.84799999999999998</v>
      </c>
      <c r="E638" t="str">
        <f>VLOOKUP(A638,Sheet2!A2:B307,2)</f>
        <v>Korkea-asteen tutkinnon suorittaneet, miehet</v>
      </c>
      <c r="I638" t="str">
        <f>VLOOKUP(B638,Sheet2!A2:B307,2)</f>
        <v>Jalostuksen työllinen työvoima</v>
      </c>
    </row>
    <row r="639" spans="1:9" x14ac:dyDescent="0.2">
      <c r="A639" s="1" t="s">
        <v>26</v>
      </c>
      <c r="B639" s="1" t="s">
        <v>40</v>
      </c>
      <c r="C639" s="1">
        <v>0.96699999999999997</v>
      </c>
      <c r="E639" t="str">
        <f>VLOOKUP(A639,Sheet2!A2:B307,2)</f>
        <v>Korkea-asteen tutkinnon suorittaneet, miehet</v>
      </c>
      <c r="I639" t="str">
        <f>VLOOKUP(B639,Sheet2!A2:B307,2)</f>
        <v>Palvelutoimialojen työllinen työvoima</v>
      </c>
    </row>
    <row r="640" spans="1:9" x14ac:dyDescent="0.2">
      <c r="A640" s="1" t="s">
        <v>26</v>
      </c>
      <c r="B640" s="1" t="s">
        <v>41</v>
      </c>
      <c r="C640" s="1">
        <v>0.745</v>
      </c>
      <c r="E640" t="str">
        <f>VLOOKUP(A640,Sheet2!A2:B307,2)</f>
        <v>Korkea-asteen tutkinnon suorittaneet, miehet</v>
      </c>
      <c r="I640" t="str">
        <f>VLOOKUP(B640,Sheet2!A2:B307,2)</f>
        <v>1.1.1.1 Tulovero ansiotulosta valtionverotuksessa (TVL 124§ 1 mom.)</v>
      </c>
    </row>
    <row r="641" spans="1:9" x14ac:dyDescent="0.2">
      <c r="A641" s="1" t="s">
        <v>26</v>
      </c>
      <c r="B641" s="1" t="s">
        <v>42</v>
      </c>
      <c r="C641" s="1">
        <v>0.89300000000000002</v>
      </c>
      <c r="E641" t="str">
        <f>VLOOKUP(A641,Sheet2!A2:B307,2)</f>
        <v>Korkea-asteen tutkinnon suorittaneet, miehet</v>
      </c>
      <c r="I641" t="str">
        <f>VLOOKUP(B641,Sheet2!A2:B307,2)</f>
        <v>1.1.1.2 Tulovero pääomatulosta valtionverotuksessa (TVL 124 § 2 mom.)</v>
      </c>
    </row>
    <row r="642" spans="1:9" x14ac:dyDescent="0.2">
      <c r="A642" s="1" t="s">
        <v>26</v>
      </c>
      <c r="B642" s="1" t="s">
        <v>43</v>
      </c>
      <c r="C642" s="1">
        <v>0.96799999999999997</v>
      </c>
      <c r="E642" t="str">
        <f>VLOOKUP(A642,Sheet2!A2:B307,2)</f>
        <v>Korkea-asteen tutkinnon suorittaneet, miehet</v>
      </c>
      <c r="I642" t="str">
        <f>VLOOKUP(B642,Sheet2!A2:B307,2)</f>
        <v>1.1.2.1 Kunnallisvero kunnille</v>
      </c>
    </row>
    <row r="643" spans="1:9" x14ac:dyDescent="0.2">
      <c r="A643" s="1" t="s">
        <v>26</v>
      </c>
      <c r="B643" s="1" t="s">
        <v>44</v>
      </c>
      <c r="C643" s="1">
        <v>-0.622</v>
      </c>
      <c r="E643" t="str">
        <f>VLOOKUP(A643,Sheet2!A2:B307,2)</f>
        <v>Korkea-asteen tutkinnon suorittaneet, miehet</v>
      </c>
      <c r="I643" t="str">
        <f>VLOOKUP(B643,Sheet2!A2:B307,2)</f>
        <v>Päästöt yhteensä pl. LULUCF-sektori</v>
      </c>
    </row>
    <row r="644" spans="1:9" x14ac:dyDescent="0.2">
      <c r="A644" s="1" t="s">
        <v>26</v>
      </c>
      <c r="B644" s="1" t="s">
        <v>45</v>
      </c>
      <c r="C644" s="1">
        <v>-0.76700000000000002</v>
      </c>
      <c r="E644" t="str">
        <f>VLOOKUP(A644,Sheet2!A2:B307,2)</f>
        <v>Korkea-asteen tutkinnon suorittaneet, miehet</v>
      </c>
      <c r="I644">
        <f>VLOOKUP(B644,Sheet2!A2:B307,2)</f>
        <v>0</v>
      </c>
    </row>
    <row r="645" spans="1:9" x14ac:dyDescent="0.2">
      <c r="A645" s="1" t="s">
        <v>26</v>
      </c>
      <c r="B645" s="1" t="s">
        <v>46</v>
      </c>
      <c r="C645" s="1">
        <v>0.90700000000000003</v>
      </c>
      <c r="E645" t="str">
        <f>VLOOKUP(A645,Sheet2!A2:B307,2)</f>
        <v>Korkea-asteen tutkinnon suorittaneet, miehet</v>
      </c>
      <c r="I645" t="str">
        <f>VLOOKUP(B645,Sheet2!A2:B307,2)</f>
        <v>Ulkomailla syntyneitä</v>
      </c>
    </row>
    <row r="646" spans="1:9" x14ac:dyDescent="0.2">
      <c r="A646" s="1" t="s">
        <v>26</v>
      </c>
      <c r="B646" s="1" t="s">
        <v>47</v>
      </c>
      <c r="C646" s="1">
        <v>0.91</v>
      </c>
      <c r="E646" t="str">
        <f>VLOOKUP(A646,Sheet2!A2:B307,2)</f>
        <v>Korkea-asteen tutkinnon suorittaneet, miehet</v>
      </c>
      <c r="I646" t="str">
        <f>VLOOKUP(B646,Sheet2!A2:B307,2)</f>
        <v>Ulkomaalaistaustaisia</v>
      </c>
    </row>
    <row r="647" spans="1:9" x14ac:dyDescent="0.2">
      <c r="A647" s="1" t="s">
        <v>26</v>
      </c>
      <c r="B647" s="1" t="s">
        <v>48</v>
      </c>
      <c r="C647" s="1">
        <v>0.94699999999999995</v>
      </c>
      <c r="E647" t="str">
        <f>VLOOKUP(A647,Sheet2!A2:B307,2)</f>
        <v>Korkea-asteen tutkinnon suorittaneet, miehet</v>
      </c>
      <c r="I647" t="str">
        <f>VLOOKUP(B647,Sheet2!A2:B307,2)</f>
        <v>Väestö taajamissa</v>
      </c>
    </row>
    <row r="648" spans="1:9" x14ac:dyDescent="0.2">
      <c r="A648" s="1" t="s">
        <v>26</v>
      </c>
      <c r="B648" s="1" t="s">
        <v>50</v>
      </c>
      <c r="C648" s="1">
        <v>0.91100000000000003</v>
      </c>
      <c r="E648" t="str">
        <f>VLOOKUP(A648,Sheet2!A2:B307,2)</f>
        <v>Korkea-asteen tutkinnon suorittaneet, miehet</v>
      </c>
      <c r="I648" t="str">
        <f>VLOOKUP(B648,Sheet2!A2:B307,2)</f>
        <v>Avopari ja lapsia, henkilöitä perheessä</v>
      </c>
    </row>
    <row r="649" spans="1:9" x14ac:dyDescent="0.2">
      <c r="A649" s="1" t="s">
        <v>26</v>
      </c>
      <c r="B649" s="1" t="s">
        <v>51</v>
      </c>
      <c r="C649" s="1">
        <v>-0.76800000000000002</v>
      </c>
      <c r="E649" t="str">
        <f>VLOOKUP(A649,Sheet2!A2:B307,2)</f>
        <v>Korkea-asteen tutkinnon suorittaneet, miehet</v>
      </c>
      <c r="I649" t="str">
        <f>VLOOKUP(B649,Sheet2!A2:B307,2)</f>
        <v>Aviopari tai rekisteröity pari ja lapsia, alle 3-v. lasten lkm perheissä</v>
      </c>
    </row>
    <row r="650" spans="1:9" x14ac:dyDescent="0.2">
      <c r="A650" s="1" t="s">
        <v>26</v>
      </c>
      <c r="B650" s="1" t="s">
        <v>54</v>
      </c>
      <c r="C650" s="1">
        <v>0.66100000000000003</v>
      </c>
      <c r="E650" t="str">
        <f>VLOOKUP(A650,Sheet2!A2:B307,2)</f>
        <v>Korkea-asteen tutkinnon suorittaneet, miehet</v>
      </c>
      <c r="I650" t="str">
        <f>VLOOKUP(B650,Sheet2!A2:B307,2)</f>
        <v>Avopari ja lapsia, alle 7-v. lasten lkm perheissä</v>
      </c>
    </row>
    <row r="651" spans="1:9" x14ac:dyDescent="0.2">
      <c r="A651" s="1" t="s">
        <v>26</v>
      </c>
      <c r="B651" s="1" t="s">
        <v>55</v>
      </c>
      <c r="C651" s="1">
        <v>-0.90900000000000003</v>
      </c>
      <c r="E651" t="str">
        <f>VLOOKUP(A651,Sheet2!A2:B307,2)</f>
        <v>Korkea-asteen tutkinnon suorittaneet, miehet</v>
      </c>
      <c r="I651" t="str">
        <f>VLOOKUP(B651,Sheet2!A2:B307,2)</f>
        <v>Avioliiton solmineet miehet, puoliso eri sukupuolta</v>
      </c>
    </row>
    <row r="652" spans="1:9" x14ac:dyDescent="0.2">
      <c r="A652" s="1" t="s">
        <v>26</v>
      </c>
      <c r="B652" s="1" t="s">
        <v>56</v>
      </c>
      <c r="C652" s="1">
        <v>-0.93100000000000005</v>
      </c>
      <c r="E652" t="str">
        <f>VLOOKUP(A652,Sheet2!A2:B307,2)</f>
        <v>Korkea-asteen tutkinnon suorittaneet, miehet</v>
      </c>
      <c r="I652" t="str">
        <f>VLOOKUP(B652,Sheet2!A2:B307,2)</f>
        <v>Avioliiton solmineet naiset, puoliso eri sukupuolta</v>
      </c>
    </row>
    <row r="653" spans="1:9" x14ac:dyDescent="0.2">
      <c r="A653" s="1" t="s">
        <v>26</v>
      </c>
      <c r="B653" s="1" t="s">
        <v>57</v>
      </c>
      <c r="C653" s="1">
        <v>-0.61099999999999999</v>
      </c>
      <c r="E653" t="str">
        <f>VLOOKUP(A653,Sheet2!A2:B307,2)</f>
        <v>Korkea-asteen tutkinnon suorittaneet, miehet</v>
      </c>
      <c r="I653" t="str">
        <f>VLOOKUP(B653,Sheet2!A2:B307,2)</f>
        <v>Avioliitosta eronneet miehet, puoliso eri sukupuolta</v>
      </c>
    </row>
    <row r="654" spans="1:9" x14ac:dyDescent="0.2">
      <c r="A654" s="1" t="s">
        <v>26</v>
      </c>
      <c r="B654" s="1" t="s">
        <v>58</v>
      </c>
      <c r="C654" s="1">
        <v>-0.65</v>
      </c>
      <c r="E654" t="str">
        <f>VLOOKUP(A654,Sheet2!A2:B307,2)</f>
        <v>Korkea-asteen tutkinnon suorittaneet, miehet</v>
      </c>
      <c r="I654" t="str">
        <f>VLOOKUP(B654,Sheet2!A2:B307,2)</f>
        <v>Avioliitosta eronneet naiset, puoliso eri sukupuolta</v>
      </c>
    </row>
    <row r="655" spans="1:9" x14ac:dyDescent="0.2">
      <c r="A655" s="1" t="s">
        <v>26</v>
      </c>
      <c r="B655" s="1" t="s">
        <v>59</v>
      </c>
      <c r="C655" s="1">
        <v>0.91100000000000003</v>
      </c>
      <c r="E655" t="str">
        <f>VLOOKUP(A655,Sheet2!A2:B307,2)</f>
        <v>Korkea-asteen tutkinnon suorittaneet, miehet</v>
      </c>
      <c r="I655" t="str">
        <f>VLOOKUP(B655,Sheet2!A2:B307,2)</f>
        <v>Pienituloisten henkilöiden lukumäärä asuntoväestössä</v>
      </c>
    </row>
    <row r="656" spans="1:9" x14ac:dyDescent="0.2">
      <c r="A656" s="1" t="s">
        <v>26</v>
      </c>
      <c r="B656" s="1" t="s">
        <v>60</v>
      </c>
      <c r="C656" s="1">
        <v>0.91200000000000003</v>
      </c>
      <c r="E656" t="str">
        <f>VLOOKUP(A656,Sheet2!A2:B307,2)</f>
        <v>Korkea-asteen tutkinnon suorittaneet, miehet</v>
      </c>
      <c r="I656" t="str">
        <f>VLOOKUP(B656,Sheet2!A2:B307,2)</f>
        <v>Pienituloisten lasten lukumäärä asuntoväestössä</v>
      </c>
    </row>
    <row r="657" spans="1:9" x14ac:dyDescent="0.2">
      <c r="A657" s="1" t="s">
        <v>26</v>
      </c>
      <c r="B657" s="1" t="s">
        <v>62</v>
      </c>
      <c r="C657" s="1">
        <v>0.90500000000000003</v>
      </c>
      <c r="E657" t="str">
        <f>VLOOKUP(A657,Sheet2!A2:B307,2)</f>
        <v>Korkea-asteen tutkinnon suorittaneet, miehet</v>
      </c>
      <c r="I657" t="str">
        <f>VLOOKUP(B657,Sheet2!A2:B307,2)</f>
        <v>Pitkittyneesti perusturvan varassa,  koko asuntoväestö</v>
      </c>
    </row>
    <row r="658" spans="1:9" x14ac:dyDescent="0.2">
      <c r="A658" s="1" t="s">
        <v>26</v>
      </c>
      <c r="B658" s="1" t="s">
        <v>66</v>
      </c>
      <c r="C658" s="1">
        <v>-0.65900000000000003</v>
      </c>
      <c r="E658" t="str">
        <f>VLOOKUP(A658,Sheet2!A2:B307,2)</f>
        <v>Korkea-asteen tutkinnon suorittaneet, miehet</v>
      </c>
      <c r="I658" t="str">
        <f>VLOOKUP(B658,Sheet2!A2:B307,2)</f>
        <v>A Omaisuusrikokset, miehet</v>
      </c>
    </row>
    <row r="659" spans="1:9" x14ac:dyDescent="0.2">
      <c r="A659" s="1" t="s">
        <v>26</v>
      </c>
      <c r="B659" s="1" t="s">
        <v>68</v>
      </c>
      <c r="C659" s="1">
        <v>0.7</v>
      </c>
      <c r="E659" t="str">
        <f>VLOOKUP(A659,Sheet2!A2:B307,2)</f>
        <v>Korkea-asteen tutkinnon suorittaneet, miehet</v>
      </c>
      <c r="I659" t="str">
        <f>VLOOKUP(B659,Sheet2!A2:B307,2)</f>
        <v>C Seksuaalirikokset, miehet</v>
      </c>
    </row>
    <row r="660" spans="1:9" x14ac:dyDescent="0.2">
      <c r="A660" s="1" t="s">
        <v>26</v>
      </c>
      <c r="B660" s="1" t="s">
        <v>69</v>
      </c>
      <c r="C660" s="1">
        <v>0.64200000000000002</v>
      </c>
      <c r="E660" t="str">
        <f>VLOOKUP(A660,Sheet2!A2:B307,2)</f>
        <v>Korkea-asteen tutkinnon suorittaneet, miehet</v>
      </c>
      <c r="I660" t="str">
        <f>VLOOKUP(B660,Sheet2!A2:B307,2)</f>
        <v>Rattijuopumukset yhteensä, miehet</v>
      </c>
    </row>
    <row r="661" spans="1:9" x14ac:dyDescent="0.2">
      <c r="A661" s="1" t="s">
        <v>26</v>
      </c>
      <c r="B661" s="1" t="s">
        <v>70</v>
      </c>
      <c r="C661" s="1">
        <v>0.86</v>
      </c>
      <c r="E661" t="str">
        <f>VLOOKUP(A661,Sheet2!A2:B307,2)</f>
        <v>Korkea-asteen tutkinnon suorittaneet, miehet</v>
      </c>
      <c r="I661" t="str">
        <f>VLOOKUP(B661,Sheet2!A2:B307,2)</f>
        <v>Huumausainerikokset yhteensä, miehet</v>
      </c>
    </row>
    <row r="662" spans="1:9" x14ac:dyDescent="0.2">
      <c r="A662" s="1" t="s">
        <v>27</v>
      </c>
      <c r="B662" s="1" t="s">
        <v>28</v>
      </c>
      <c r="C662" s="1">
        <v>0.73499999999999999</v>
      </c>
      <c r="E662" t="str">
        <f>VLOOKUP(A662,Sheet2!A2:B307,2)</f>
        <v>Korkea-asteen tutkinnon suorittaneet, naiset</v>
      </c>
      <c r="I662" t="str">
        <f>VLOOKUP(B662,Sheet2!A2:B307,2)</f>
        <v>Toisen asteen tutkinnon suorittaneet, miehet</v>
      </c>
    </row>
    <row r="663" spans="1:9" x14ac:dyDescent="0.2">
      <c r="A663" s="1" t="s">
        <v>27</v>
      </c>
      <c r="B663" s="1" t="s">
        <v>30</v>
      </c>
      <c r="C663" s="1">
        <v>0.96099999999999997</v>
      </c>
      <c r="E663" t="str">
        <f>VLOOKUP(A663,Sheet2!A2:B307,2)</f>
        <v>Korkea-asteen tutkinnon suorittaneet, naiset</v>
      </c>
      <c r="I663" t="str">
        <f>VLOOKUP(B663,Sheet2!A2:B307,2)</f>
        <v>Alueella asuvan työllisen työvoiman määrä</v>
      </c>
    </row>
    <row r="664" spans="1:9" x14ac:dyDescent="0.2">
      <c r="A664" s="1" t="s">
        <v>27</v>
      </c>
      <c r="B664" s="1" t="s">
        <v>31</v>
      </c>
      <c r="C664" s="1">
        <v>0.96099999999999997</v>
      </c>
      <c r="E664" t="str">
        <f>VLOOKUP(A664,Sheet2!A2:B307,2)</f>
        <v>Korkea-asteen tutkinnon suorittaneet, naiset</v>
      </c>
      <c r="I664" t="str">
        <f>VLOOKUP(B664,Sheet2!A2:B307,2)</f>
        <v>Työlliset, 18-64-vuotiaat</v>
      </c>
    </row>
    <row r="665" spans="1:9" x14ac:dyDescent="0.2">
      <c r="A665" s="1" t="s">
        <v>27</v>
      </c>
      <c r="B665" s="1" t="s">
        <v>32</v>
      </c>
      <c r="C665" s="1">
        <v>0.96299999999999997</v>
      </c>
      <c r="E665" t="str">
        <f>VLOOKUP(A665,Sheet2!A2:B307,2)</f>
        <v>Korkea-asteen tutkinnon suorittaneet, naiset</v>
      </c>
      <c r="I665" t="str">
        <f>VLOOKUP(B665,Sheet2!A2:B307,2)</f>
        <v>Asuinkunnassa työssäkäyvät</v>
      </c>
    </row>
    <row r="666" spans="1:9" x14ac:dyDescent="0.2">
      <c r="A666" s="1" t="s">
        <v>27</v>
      </c>
      <c r="B666" s="1" t="s">
        <v>33</v>
      </c>
      <c r="C666" s="1">
        <v>-0.88</v>
      </c>
      <c r="E666" t="str">
        <f>VLOOKUP(A666,Sheet2!A2:B307,2)</f>
        <v>Korkea-asteen tutkinnon suorittaneet, naiset</v>
      </c>
      <c r="I666" t="str">
        <f>VLOOKUP(B666,Sheet2!A2:B307,2)</f>
        <v>Työttömät, 18-64-vuotiaat</v>
      </c>
    </row>
    <row r="667" spans="1:9" x14ac:dyDescent="0.2">
      <c r="A667" s="1" t="s">
        <v>27</v>
      </c>
      <c r="B667" s="1" t="s">
        <v>34</v>
      </c>
      <c r="C667" s="1">
        <v>0.81200000000000006</v>
      </c>
      <c r="E667" t="str">
        <f>VLOOKUP(A667,Sheet2!A2:B307,2)</f>
        <v>Korkea-asteen tutkinnon suorittaneet, naiset</v>
      </c>
      <c r="I667" t="str">
        <f>VLOOKUP(B667,Sheet2!A2:B307,2)</f>
        <v>0-14 -vuotiaat</v>
      </c>
    </row>
    <row r="668" spans="1:9" x14ac:dyDescent="0.2">
      <c r="A668" s="1" t="s">
        <v>27</v>
      </c>
      <c r="B668" s="1" t="s">
        <v>35</v>
      </c>
      <c r="C668" s="1">
        <v>0.96699999999999997</v>
      </c>
      <c r="E668" t="str">
        <f>VLOOKUP(A668,Sheet2!A2:B307,2)</f>
        <v>Korkea-asteen tutkinnon suorittaneet, naiset</v>
      </c>
      <c r="I668" t="str">
        <f>VLOOKUP(B668,Sheet2!A2:B307,2)</f>
        <v>Yrittäjät</v>
      </c>
    </row>
    <row r="669" spans="1:9" x14ac:dyDescent="0.2">
      <c r="A669" s="1" t="s">
        <v>27</v>
      </c>
      <c r="B669" s="1" t="s">
        <v>36</v>
      </c>
      <c r="C669" s="1">
        <v>0.98099999999999998</v>
      </c>
      <c r="E669" t="str">
        <f>VLOOKUP(A669,Sheet2!A2:B307,2)</f>
        <v>Korkea-asteen tutkinnon suorittaneet, naiset</v>
      </c>
      <c r="I669" t="str">
        <f>VLOOKUP(B669,Sheet2!A2:B307,2)</f>
        <v>Alueella olevien työpaikkojen lukumäärä</v>
      </c>
    </row>
    <row r="670" spans="1:9" x14ac:dyDescent="0.2">
      <c r="A670" s="1" t="s">
        <v>27</v>
      </c>
      <c r="B670" s="1" t="s">
        <v>37</v>
      </c>
      <c r="C670" s="1">
        <v>0.83599999999999997</v>
      </c>
      <c r="E670" t="str">
        <f>VLOOKUP(A670,Sheet2!A2:B307,2)</f>
        <v>Korkea-asteen tutkinnon suorittaneet, naiset</v>
      </c>
      <c r="I670" t="str">
        <f>VLOOKUP(B670,Sheet2!A2:B307,2)</f>
        <v>Jalostuksen työpaikat</v>
      </c>
    </row>
    <row r="671" spans="1:9" x14ac:dyDescent="0.2">
      <c r="A671" s="1" t="s">
        <v>27</v>
      </c>
      <c r="B671" s="1" t="s">
        <v>38</v>
      </c>
      <c r="C671" s="1">
        <v>0.98699999999999999</v>
      </c>
      <c r="E671" t="str">
        <f>VLOOKUP(A671,Sheet2!A2:B307,2)</f>
        <v>Korkea-asteen tutkinnon suorittaneet, naiset</v>
      </c>
      <c r="I671" t="str">
        <f>VLOOKUP(B671,Sheet2!A2:B307,2)</f>
        <v>Palvelujen työpaikat</v>
      </c>
    </row>
    <row r="672" spans="1:9" x14ac:dyDescent="0.2">
      <c r="A672" s="1" t="s">
        <v>27</v>
      </c>
      <c r="B672" s="1" t="s">
        <v>39</v>
      </c>
      <c r="C672" s="1">
        <v>0.85299999999999998</v>
      </c>
      <c r="E672" t="str">
        <f>VLOOKUP(A672,Sheet2!A2:B307,2)</f>
        <v>Korkea-asteen tutkinnon suorittaneet, naiset</v>
      </c>
      <c r="I672" t="str">
        <f>VLOOKUP(B672,Sheet2!A2:B307,2)</f>
        <v>Jalostuksen työllinen työvoima</v>
      </c>
    </row>
    <row r="673" spans="1:9" x14ac:dyDescent="0.2">
      <c r="A673" s="1" t="s">
        <v>27</v>
      </c>
      <c r="B673" s="1" t="s">
        <v>40</v>
      </c>
      <c r="C673" s="1">
        <v>0.96599999999999997</v>
      </c>
      <c r="E673" t="str">
        <f>VLOOKUP(A673,Sheet2!A2:B307,2)</f>
        <v>Korkea-asteen tutkinnon suorittaneet, naiset</v>
      </c>
      <c r="I673" t="str">
        <f>VLOOKUP(B673,Sheet2!A2:B307,2)</f>
        <v>Palvelutoimialojen työllinen työvoima</v>
      </c>
    </row>
    <row r="674" spans="1:9" x14ac:dyDescent="0.2">
      <c r="A674" s="1" t="s">
        <v>27</v>
      </c>
      <c r="B674" s="1" t="s">
        <v>41</v>
      </c>
      <c r="C674" s="1">
        <v>0.72199999999999998</v>
      </c>
      <c r="E674" t="str">
        <f>VLOOKUP(A674,Sheet2!A2:B307,2)</f>
        <v>Korkea-asteen tutkinnon suorittaneet, naiset</v>
      </c>
      <c r="I674" t="str">
        <f>VLOOKUP(B674,Sheet2!A2:B307,2)</f>
        <v>1.1.1.1 Tulovero ansiotulosta valtionverotuksessa (TVL 124§ 1 mom.)</v>
      </c>
    </row>
    <row r="675" spans="1:9" x14ac:dyDescent="0.2">
      <c r="A675" s="1" t="s">
        <v>27</v>
      </c>
      <c r="B675" s="1" t="s">
        <v>42</v>
      </c>
      <c r="C675" s="1">
        <v>0.89900000000000002</v>
      </c>
      <c r="E675" t="str">
        <f>VLOOKUP(A675,Sheet2!A2:B307,2)</f>
        <v>Korkea-asteen tutkinnon suorittaneet, naiset</v>
      </c>
      <c r="I675" t="str">
        <f>VLOOKUP(B675,Sheet2!A2:B307,2)</f>
        <v>1.1.1.2 Tulovero pääomatulosta valtionverotuksessa (TVL 124 § 2 mom.)</v>
      </c>
    </row>
    <row r="676" spans="1:9" x14ac:dyDescent="0.2">
      <c r="A676" s="1" t="s">
        <v>27</v>
      </c>
      <c r="B676" s="1" t="s">
        <v>43</v>
      </c>
      <c r="C676" s="1">
        <v>0.96099999999999997</v>
      </c>
      <c r="E676" t="str">
        <f>VLOOKUP(A676,Sheet2!A2:B307,2)</f>
        <v>Korkea-asteen tutkinnon suorittaneet, naiset</v>
      </c>
      <c r="I676" t="str">
        <f>VLOOKUP(B676,Sheet2!A2:B307,2)</f>
        <v>1.1.2.1 Kunnallisvero kunnille</v>
      </c>
    </row>
    <row r="677" spans="1:9" x14ac:dyDescent="0.2">
      <c r="A677" s="1" t="s">
        <v>27</v>
      </c>
      <c r="B677" s="1" t="s">
        <v>44</v>
      </c>
      <c r="C677" s="1">
        <v>-0.622</v>
      </c>
      <c r="E677" t="str">
        <f>VLOOKUP(A677,Sheet2!A2:B307,2)</f>
        <v>Korkea-asteen tutkinnon suorittaneet, naiset</v>
      </c>
      <c r="I677" t="str">
        <f>VLOOKUP(B677,Sheet2!A2:B307,2)</f>
        <v>Päästöt yhteensä pl. LULUCF-sektori</v>
      </c>
    </row>
    <row r="678" spans="1:9" x14ac:dyDescent="0.2">
      <c r="A678" s="1" t="s">
        <v>27</v>
      </c>
      <c r="B678" s="1" t="s">
        <v>45</v>
      </c>
      <c r="C678" s="1">
        <v>-0.79300000000000004</v>
      </c>
      <c r="E678" t="str">
        <f>VLOOKUP(A678,Sheet2!A2:B307,2)</f>
        <v>Korkea-asteen tutkinnon suorittaneet, naiset</v>
      </c>
      <c r="I678">
        <f>VLOOKUP(B678,Sheet2!A2:B307,2)</f>
        <v>0</v>
      </c>
    </row>
    <row r="679" spans="1:9" x14ac:dyDescent="0.2">
      <c r="A679" s="1" t="s">
        <v>27</v>
      </c>
      <c r="B679" s="1" t="s">
        <v>46</v>
      </c>
      <c r="C679" s="1">
        <v>0.89100000000000001</v>
      </c>
      <c r="E679" t="str">
        <f>VLOOKUP(A679,Sheet2!A2:B307,2)</f>
        <v>Korkea-asteen tutkinnon suorittaneet, naiset</v>
      </c>
      <c r="I679" t="str">
        <f>VLOOKUP(B679,Sheet2!A2:B307,2)</f>
        <v>Ulkomailla syntyneitä</v>
      </c>
    </row>
    <row r="680" spans="1:9" x14ac:dyDescent="0.2">
      <c r="A680" s="1" t="s">
        <v>27</v>
      </c>
      <c r="B680" s="1" t="s">
        <v>47</v>
      </c>
      <c r="C680" s="1">
        <v>0.89600000000000002</v>
      </c>
      <c r="E680" t="str">
        <f>VLOOKUP(A680,Sheet2!A2:B307,2)</f>
        <v>Korkea-asteen tutkinnon suorittaneet, naiset</v>
      </c>
      <c r="I680" t="str">
        <f>VLOOKUP(B680,Sheet2!A2:B307,2)</f>
        <v>Ulkomaalaistaustaisia</v>
      </c>
    </row>
    <row r="681" spans="1:9" x14ac:dyDescent="0.2">
      <c r="A681" s="1" t="s">
        <v>27</v>
      </c>
      <c r="B681" s="1" t="s">
        <v>48</v>
      </c>
      <c r="C681" s="1">
        <v>0.93400000000000005</v>
      </c>
      <c r="E681" t="str">
        <f>VLOOKUP(A681,Sheet2!A2:B307,2)</f>
        <v>Korkea-asteen tutkinnon suorittaneet, naiset</v>
      </c>
      <c r="I681" t="str">
        <f>VLOOKUP(B681,Sheet2!A2:B307,2)</f>
        <v>Väestö taajamissa</v>
      </c>
    </row>
    <row r="682" spans="1:9" x14ac:dyDescent="0.2">
      <c r="A682" s="1" t="s">
        <v>27</v>
      </c>
      <c r="B682" s="1" t="s">
        <v>50</v>
      </c>
      <c r="C682" s="1">
        <v>0.9</v>
      </c>
      <c r="E682" t="str">
        <f>VLOOKUP(A682,Sheet2!A2:B307,2)</f>
        <v>Korkea-asteen tutkinnon suorittaneet, naiset</v>
      </c>
      <c r="I682" t="str">
        <f>VLOOKUP(B682,Sheet2!A2:B307,2)</f>
        <v>Avopari ja lapsia, henkilöitä perheessä</v>
      </c>
    </row>
    <row r="683" spans="1:9" x14ac:dyDescent="0.2">
      <c r="A683" s="1" t="s">
        <v>27</v>
      </c>
      <c r="B683" s="1" t="s">
        <v>51</v>
      </c>
      <c r="C683" s="1">
        <v>-0.77700000000000002</v>
      </c>
      <c r="E683" t="str">
        <f>VLOOKUP(A683,Sheet2!A2:B307,2)</f>
        <v>Korkea-asteen tutkinnon suorittaneet, naiset</v>
      </c>
      <c r="I683" t="str">
        <f>VLOOKUP(B683,Sheet2!A2:B307,2)</f>
        <v>Aviopari tai rekisteröity pari ja lapsia, alle 3-v. lasten lkm perheissä</v>
      </c>
    </row>
    <row r="684" spans="1:9" x14ac:dyDescent="0.2">
      <c r="A684" s="1" t="s">
        <v>27</v>
      </c>
      <c r="B684" s="1" t="s">
        <v>54</v>
      </c>
      <c r="C684" s="1">
        <v>0.63400000000000001</v>
      </c>
      <c r="E684" t="str">
        <f>VLOOKUP(A684,Sheet2!A2:B307,2)</f>
        <v>Korkea-asteen tutkinnon suorittaneet, naiset</v>
      </c>
      <c r="I684" t="str">
        <f>VLOOKUP(B684,Sheet2!A2:B307,2)</f>
        <v>Avopari ja lapsia, alle 7-v. lasten lkm perheissä</v>
      </c>
    </row>
    <row r="685" spans="1:9" x14ac:dyDescent="0.2">
      <c r="A685" s="1" t="s">
        <v>27</v>
      </c>
      <c r="B685" s="1" t="s">
        <v>55</v>
      </c>
      <c r="C685" s="1">
        <v>-0.91800000000000004</v>
      </c>
      <c r="E685" t="str">
        <f>VLOOKUP(A685,Sheet2!A2:B307,2)</f>
        <v>Korkea-asteen tutkinnon suorittaneet, naiset</v>
      </c>
      <c r="I685" t="str">
        <f>VLOOKUP(B685,Sheet2!A2:B307,2)</f>
        <v>Avioliiton solmineet miehet, puoliso eri sukupuolta</v>
      </c>
    </row>
    <row r="686" spans="1:9" x14ac:dyDescent="0.2">
      <c r="A686" s="1" t="s">
        <v>27</v>
      </c>
      <c r="B686" s="1" t="s">
        <v>56</v>
      </c>
      <c r="C686" s="1">
        <v>-0.94</v>
      </c>
      <c r="E686" t="str">
        <f>VLOOKUP(A686,Sheet2!A2:B307,2)</f>
        <v>Korkea-asteen tutkinnon suorittaneet, naiset</v>
      </c>
      <c r="I686" t="str">
        <f>VLOOKUP(B686,Sheet2!A2:B307,2)</f>
        <v>Avioliiton solmineet naiset, puoliso eri sukupuolta</v>
      </c>
    </row>
    <row r="687" spans="1:9" x14ac:dyDescent="0.2">
      <c r="A687" s="1" t="s">
        <v>27</v>
      </c>
      <c r="B687" s="1" t="s">
        <v>57</v>
      </c>
      <c r="C687" s="1">
        <v>-0.63800000000000001</v>
      </c>
      <c r="E687" t="str">
        <f>VLOOKUP(A687,Sheet2!A2:B307,2)</f>
        <v>Korkea-asteen tutkinnon suorittaneet, naiset</v>
      </c>
      <c r="I687" t="str">
        <f>VLOOKUP(B687,Sheet2!A2:B307,2)</f>
        <v>Avioliitosta eronneet miehet, puoliso eri sukupuolta</v>
      </c>
    </row>
    <row r="688" spans="1:9" x14ac:dyDescent="0.2">
      <c r="A688" s="1" t="s">
        <v>27</v>
      </c>
      <c r="B688" s="1" t="s">
        <v>58</v>
      </c>
      <c r="C688" s="1">
        <v>-0.68100000000000005</v>
      </c>
      <c r="E688" t="str">
        <f>VLOOKUP(A688,Sheet2!A2:B307,2)</f>
        <v>Korkea-asteen tutkinnon suorittaneet, naiset</v>
      </c>
      <c r="I688" t="str">
        <f>VLOOKUP(B688,Sheet2!A2:B307,2)</f>
        <v>Avioliitosta eronneet naiset, puoliso eri sukupuolta</v>
      </c>
    </row>
    <row r="689" spans="1:9" x14ac:dyDescent="0.2">
      <c r="A689" s="1" t="s">
        <v>27</v>
      </c>
      <c r="B689" s="1" t="s">
        <v>59</v>
      </c>
      <c r="C689" s="1">
        <v>0.90400000000000003</v>
      </c>
      <c r="E689" t="str">
        <f>VLOOKUP(A689,Sheet2!A2:B307,2)</f>
        <v>Korkea-asteen tutkinnon suorittaneet, naiset</v>
      </c>
      <c r="I689" t="str">
        <f>VLOOKUP(B689,Sheet2!A2:B307,2)</f>
        <v>Pienituloisten henkilöiden lukumäärä asuntoväestössä</v>
      </c>
    </row>
    <row r="690" spans="1:9" x14ac:dyDescent="0.2">
      <c r="A690" s="1" t="s">
        <v>27</v>
      </c>
      <c r="B690" s="1" t="s">
        <v>60</v>
      </c>
      <c r="C690" s="1">
        <v>0.9</v>
      </c>
      <c r="E690" t="str">
        <f>VLOOKUP(A690,Sheet2!A2:B307,2)</f>
        <v>Korkea-asteen tutkinnon suorittaneet, naiset</v>
      </c>
      <c r="I690" t="str">
        <f>VLOOKUP(B690,Sheet2!A2:B307,2)</f>
        <v>Pienituloisten lasten lukumäärä asuntoväestössä</v>
      </c>
    </row>
    <row r="691" spans="1:9" x14ac:dyDescent="0.2">
      <c r="A691" s="1" t="s">
        <v>27</v>
      </c>
      <c r="B691" s="1" t="s">
        <v>62</v>
      </c>
      <c r="C691" s="1">
        <v>0.90200000000000002</v>
      </c>
      <c r="E691" t="str">
        <f>VLOOKUP(A691,Sheet2!A2:B307,2)</f>
        <v>Korkea-asteen tutkinnon suorittaneet, naiset</v>
      </c>
      <c r="I691" t="str">
        <f>VLOOKUP(B691,Sheet2!A2:B307,2)</f>
        <v>Pitkittyneesti perusturvan varassa,  koko asuntoväestö</v>
      </c>
    </row>
    <row r="692" spans="1:9" x14ac:dyDescent="0.2">
      <c r="A692" s="1" t="s">
        <v>27</v>
      </c>
      <c r="B692" s="1" t="s">
        <v>66</v>
      </c>
      <c r="C692" s="1">
        <v>-0.68100000000000005</v>
      </c>
      <c r="E692" t="str">
        <f>VLOOKUP(A692,Sheet2!A2:B307,2)</f>
        <v>Korkea-asteen tutkinnon suorittaneet, naiset</v>
      </c>
      <c r="I692" t="str">
        <f>VLOOKUP(B692,Sheet2!A2:B307,2)</f>
        <v>A Omaisuusrikokset, miehet</v>
      </c>
    </row>
    <row r="693" spans="1:9" x14ac:dyDescent="0.2">
      <c r="A693" s="1" t="s">
        <v>27</v>
      </c>
      <c r="B693" s="1" t="s">
        <v>68</v>
      </c>
      <c r="C693" s="1">
        <v>0.69299999999999995</v>
      </c>
      <c r="E693" t="str">
        <f>VLOOKUP(A693,Sheet2!A2:B307,2)</f>
        <v>Korkea-asteen tutkinnon suorittaneet, naiset</v>
      </c>
      <c r="I693" t="str">
        <f>VLOOKUP(B693,Sheet2!A2:B307,2)</f>
        <v>C Seksuaalirikokset, miehet</v>
      </c>
    </row>
    <row r="694" spans="1:9" x14ac:dyDescent="0.2">
      <c r="A694" s="1" t="s">
        <v>27</v>
      </c>
      <c r="B694" s="1" t="s">
        <v>69</v>
      </c>
      <c r="C694" s="1">
        <v>0.64</v>
      </c>
      <c r="E694" t="str">
        <f>VLOOKUP(A694,Sheet2!A2:B307,2)</f>
        <v>Korkea-asteen tutkinnon suorittaneet, naiset</v>
      </c>
      <c r="I694" t="str">
        <f>VLOOKUP(B694,Sheet2!A2:B307,2)</f>
        <v>Rattijuopumukset yhteensä, miehet</v>
      </c>
    </row>
    <row r="695" spans="1:9" x14ac:dyDescent="0.2">
      <c r="A695" s="1" t="s">
        <v>27</v>
      </c>
      <c r="B695" s="1" t="s">
        <v>70</v>
      </c>
      <c r="C695" s="1">
        <v>0.88300000000000001</v>
      </c>
      <c r="E695" t="str">
        <f>VLOOKUP(A695,Sheet2!A2:B307,2)</f>
        <v>Korkea-asteen tutkinnon suorittaneet, naiset</v>
      </c>
      <c r="I695" t="str">
        <f>VLOOKUP(B695,Sheet2!A2:B307,2)</f>
        <v>Huumausainerikokset yhteensä, miehet</v>
      </c>
    </row>
    <row r="696" spans="1:9" x14ac:dyDescent="0.2">
      <c r="A696" s="1" t="s">
        <v>11</v>
      </c>
      <c r="B696" s="1" t="s">
        <v>13</v>
      </c>
      <c r="C696" s="1">
        <v>0.88</v>
      </c>
      <c r="E696" t="str">
        <f>VLOOKUP(A696,Sheet2!A2:B307,2)</f>
        <v>Maahanmuuttaneet</v>
      </c>
      <c r="I696" t="str">
        <f>VLOOKUP(B696,Sheet2!A2:B307,2)</f>
        <v>Perheiden lukumäärä</v>
      </c>
    </row>
    <row r="697" spans="1:9" x14ac:dyDescent="0.2">
      <c r="A697" s="1" t="s">
        <v>11</v>
      </c>
      <c r="B697" s="1" t="s">
        <v>14</v>
      </c>
      <c r="C697" s="1">
        <v>0.85</v>
      </c>
      <c r="E697" t="str">
        <f>VLOOKUP(A697,Sheet2!A2:B307,2)</f>
        <v>Maahanmuuttaneet</v>
      </c>
      <c r="I697" t="str">
        <f>VLOOKUP(B697,Sheet2!A2:B307,2)</f>
        <v>Asuntokuntien lukumäärä</v>
      </c>
    </row>
    <row r="698" spans="1:9" x14ac:dyDescent="0.2">
      <c r="A698" s="1" t="s">
        <v>11</v>
      </c>
      <c r="B698" s="1" t="s">
        <v>16</v>
      </c>
      <c r="C698" s="1">
        <v>0.77300000000000002</v>
      </c>
      <c r="E698" t="str">
        <f>VLOOKUP(A698,Sheet2!A2:B307,2)</f>
        <v>Maahanmuuttaneet</v>
      </c>
      <c r="I698" t="str">
        <f>VLOOKUP(B698,Sheet2!A2:B307,2)</f>
        <v>Asuntokunnan koko (1 henkilö)</v>
      </c>
    </row>
    <row r="699" spans="1:9" x14ac:dyDescent="0.2">
      <c r="A699" s="1" t="s">
        <v>11</v>
      </c>
      <c r="B699" s="1" t="s">
        <v>17</v>
      </c>
      <c r="C699" s="1">
        <v>0.89600000000000002</v>
      </c>
      <c r="E699" t="str">
        <f>VLOOKUP(A699,Sheet2!A2:B307,2)</f>
        <v>Maahanmuuttaneet</v>
      </c>
      <c r="I699" t="str">
        <f>VLOOKUP(B699,Sheet2!A2:B307,2)</f>
        <v>Asuntokunnan koko (2 henkilöä)</v>
      </c>
    </row>
    <row r="700" spans="1:9" x14ac:dyDescent="0.2">
      <c r="A700" s="1" t="s">
        <v>11</v>
      </c>
      <c r="B700" s="1" t="s">
        <v>18</v>
      </c>
      <c r="C700" s="1">
        <v>0.61</v>
      </c>
      <c r="E700" t="str">
        <f>VLOOKUP(A700,Sheet2!A2:B307,2)</f>
        <v>Maahanmuuttaneet</v>
      </c>
      <c r="I700" t="str">
        <f>VLOOKUP(B700,Sheet2!A2:B307,2)</f>
        <v>Asuntokunnan koko (3 henkilöä)</v>
      </c>
    </row>
    <row r="701" spans="1:9" x14ac:dyDescent="0.2">
      <c r="A701" s="1" t="s">
        <v>11</v>
      </c>
      <c r="B701" s="1" t="s">
        <v>19</v>
      </c>
      <c r="C701" s="1">
        <v>0.66800000000000004</v>
      </c>
      <c r="E701" t="str">
        <f>VLOOKUP(A701,Sheet2!A2:B307,2)</f>
        <v>Maahanmuuttaneet</v>
      </c>
      <c r="I701" t="str">
        <f>VLOOKUP(B701,Sheet2!A2:B307,2)</f>
        <v>Asuntokunnan koko (4+ henkilöä)</v>
      </c>
    </row>
    <row r="702" spans="1:9" x14ac:dyDescent="0.2">
      <c r="A702" s="1" t="s">
        <v>11</v>
      </c>
      <c r="B702" s="1" t="s">
        <v>21</v>
      </c>
      <c r="C702" s="1">
        <v>0.82499999999999996</v>
      </c>
      <c r="E702" t="str">
        <f>VLOOKUP(A702,Sheet2!A2:B307,2)</f>
        <v>Maahanmuuttaneet</v>
      </c>
      <c r="I702" t="str">
        <f>VLOOKUP(B702,Sheet2!A2:B307,2)</f>
        <v>Hyvin varustetuissa asunnoissa asuvat vanhusasuntokunnat</v>
      </c>
    </row>
    <row r="703" spans="1:9" x14ac:dyDescent="0.2">
      <c r="A703" s="1" t="s">
        <v>11</v>
      </c>
      <c r="B703" s="1" t="s">
        <v>23</v>
      </c>
      <c r="C703" s="1">
        <v>-0.69299999999999995</v>
      </c>
      <c r="E703" t="str">
        <f>VLOOKUP(A703,Sheet2!A2:B307,2)</f>
        <v>Maahanmuuttaneet</v>
      </c>
      <c r="I703" t="str">
        <f>VLOOKUP(B703,Sheet2!A2:B307,2)</f>
        <v>Ei perusasteen jälkeistä tutkintoa, naiset</v>
      </c>
    </row>
    <row r="704" spans="1:9" x14ac:dyDescent="0.2">
      <c r="A704" s="1" t="s">
        <v>11</v>
      </c>
      <c r="B704" s="1" t="s">
        <v>24</v>
      </c>
      <c r="C704" s="1">
        <v>0.88600000000000001</v>
      </c>
      <c r="E704" t="str">
        <f>VLOOKUP(A704,Sheet2!A2:B307,2)</f>
        <v>Maahanmuuttaneet</v>
      </c>
      <c r="I704" t="str">
        <f>VLOOKUP(B704,Sheet2!A2:B307,2)</f>
        <v>Vähintään toisen asteen tutkinnon suorittaneet, miehet</v>
      </c>
    </row>
    <row r="705" spans="1:9" x14ac:dyDescent="0.2">
      <c r="A705" s="1" t="s">
        <v>11</v>
      </c>
      <c r="B705" s="1" t="s">
        <v>25</v>
      </c>
      <c r="C705" s="1">
        <v>0.879</v>
      </c>
      <c r="E705" t="str">
        <f>VLOOKUP(A705,Sheet2!A2:B307,2)</f>
        <v>Maahanmuuttaneet</v>
      </c>
      <c r="I705" t="str">
        <f>VLOOKUP(B705,Sheet2!A2:B307,2)</f>
        <v>Vähintään toisen asteen tutkinnon suorittaneet, naiset</v>
      </c>
    </row>
    <row r="706" spans="1:9" x14ac:dyDescent="0.2">
      <c r="A706" s="1" t="s">
        <v>11</v>
      </c>
      <c r="B706" s="1" t="s">
        <v>26</v>
      </c>
      <c r="C706" s="1">
        <v>0.91300000000000003</v>
      </c>
      <c r="E706" t="str">
        <f>VLOOKUP(A706,Sheet2!A2:B307,2)</f>
        <v>Maahanmuuttaneet</v>
      </c>
      <c r="I706" t="str">
        <f>VLOOKUP(B706,Sheet2!A2:B307,2)</f>
        <v>Korkea-asteen tutkinnon suorittaneet, miehet</v>
      </c>
    </row>
    <row r="707" spans="1:9" x14ac:dyDescent="0.2">
      <c r="A707" s="1" t="s">
        <v>11</v>
      </c>
      <c r="B707" s="1" t="s">
        <v>27</v>
      </c>
      <c r="C707" s="1">
        <v>0.89200000000000002</v>
      </c>
      <c r="E707" t="str">
        <f>VLOOKUP(A707,Sheet2!A2:B307,2)</f>
        <v>Maahanmuuttaneet</v>
      </c>
      <c r="I707" t="str">
        <f>VLOOKUP(B707,Sheet2!A2:B307,2)</f>
        <v>Korkea-asteen tutkinnon suorittaneet, naiset</v>
      </c>
    </row>
    <row r="708" spans="1:9" x14ac:dyDescent="0.2">
      <c r="A708" s="1" t="s">
        <v>11</v>
      </c>
      <c r="B708" s="1" t="s">
        <v>28</v>
      </c>
      <c r="C708" s="1">
        <v>0.66600000000000004</v>
      </c>
      <c r="E708" t="str">
        <f>VLOOKUP(A708,Sheet2!A2:B307,2)</f>
        <v>Maahanmuuttaneet</v>
      </c>
      <c r="I708" t="str">
        <f>VLOOKUP(B708,Sheet2!A2:B307,2)</f>
        <v>Toisen asteen tutkinnon suorittaneet, miehet</v>
      </c>
    </row>
    <row r="709" spans="1:9" x14ac:dyDescent="0.2">
      <c r="A709" s="1" t="s">
        <v>11</v>
      </c>
      <c r="B709" s="1" t="s">
        <v>30</v>
      </c>
      <c r="C709" s="1">
        <v>0.86899999999999999</v>
      </c>
      <c r="E709" t="str">
        <f>VLOOKUP(A709,Sheet2!A2:B307,2)</f>
        <v>Maahanmuuttaneet</v>
      </c>
      <c r="I709" t="str">
        <f>VLOOKUP(B709,Sheet2!A2:B307,2)</f>
        <v>Alueella asuvan työllisen työvoiman määrä</v>
      </c>
    </row>
    <row r="710" spans="1:9" x14ac:dyDescent="0.2">
      <c r="A710" s="1" t="s">
        <v>11</v>
      </c>
      <c r="B710" s="1" t="s">
        <v>31</v>
      </c>
      <c r="C710" s="1">
        <v>0.86899999999999999</v>
      </c>
      <c r="E710" t="str">
        <f>VLOOKUP(A710,Sheet2!A2:B307,2)</f>
        <v>Maahanmuuttaneet</v>
      </c>
      <c r="I710" t="str">
        <f>VLOOKUP(B710,Sheet2!A2:B307,2)</f>
        <v>Työlliset, 18-64-vuotiaat</v>
      </c>
    </row>
    <row r="711" spans="1:9" x14ac:dyDescent="0.2">
      <c r="A711" s="1" t="s">
        <v>11</v>
      </c>
      <c r="B711" s="1" t="s">
        <v>32</v>
      </c>
      <c r="C711" s="1">
        <v>0.82499999999999996</v>
      </c>
      <c r="E711" t="str">
        <f>VLOOKUP(A711,Sheet2!A2:B307,2)</f>
        <v>Maahanmuuttaneet</v>
      </c>
      <c r="I711" t="str">
        <f>VLOOKUP(B711,Sheet2!A2:B307,2)</f>
        <v>Asuinkunnassa työssäkäyvät</v>
      </c>
    </row>
    <row r="712" spans="1:9" x14ac:dyDescent="0.2">
      <c r="A712" s="1" t="s">
        <v>11</v>
      </c>
      <c r="B712" s="1" t="s">
        <v>33</v>
      </c>
      <c r="C712" s="1">
        <v>-0.71499999999999997</v>
      </c>
      <c r="E712" t="str">
        <f>VLOOKUP(A712,Sheet2!A2:B307,2)</f>
        <v>Maahanmuuttaneet</v>
      </c>
      <c r="I712" t="str">
        <f>VLOOKUP(B712,Sheet2!A2:B307,2)</f>
        <v>Työttömät, 18-64-vuotiaat</v>
      </c>
    </row>
    <row r="713" spans="1:9" x14ac:dyDescent="0.2">
      <c r="A713" s="1" t="s">
        <v>11</v>
      </c>
      <c r="B713" s="1" t="s">
        <v>34</v>
      </c>
      <c r="C713" s="1">
        <v>0.77600000000000002</v>
      </c>
      <c r="E713" t="str">
        <f>VLOOKUP(A713,Sheet2!A2:B307,2)</f>
        <v>Maahanmuuttaneet</v>
      </c>
      <c r="I713" t="str">
        <f>VLOOKUP(B713,Sheet2!A2:B307,2)</f>
        <v>0-14 -vuotiaat</v>
      </c>
    </row>
    <row r="714" spans="1:9" x14ac:dyDescent="0.2">
      <c r="A714" s="1" t="s">
        <v>11</v>
      </c>
      <c r="B714" s="1" t="s">
        <v>35</v>
      </c>
      <c r="C714" s="1">
        <v>0.89</v>
      </c>
      <c r="E714" t="str">
        <f>VLOOKUP(A714,Sheet2!A2:B307,2)</f>
        <v>Maahanmuuttaneet</v>
      </c>
      <c r="I714" t="str">
        <f>VLOOKUP(B714,Sheet2!A2:B307,2)</f>
        <v>Yrittäjät</v>
      </c>
    </row>
    <row r="715" spans="1:9" x14ac:dyDescent="0.2">
      <c r="A715" s="1" t="s">
        <v>11</v>
      </c>
      <c r="B715" s="1" t="s">
        <v>36</v>
      </c>
      <c r="C715" s="1">
        <v>0.86399999999999999</v>
      </c>
      <c r="E715" t="str">
        <f>VLOOKUP(A715,Sheet2!A2:B307,2)</f>
        <v>Maahanmuuttaneet</v>
      </c>
      <c r="I715" t="str">
        <f>VLOOKUP(B715,Sheet2!A2:B307,2)</f>
        <v>Alueella olevien työpaikkojen lukumäärä</v>
      </c>
    </row>
    <row r="716" spans="1:9" x14ac:dyDescent="0.2">
      <c r="A716" s="1" t="s">
        <v>11</v>
      </c>
      <c r="B716" s="1" t="s">
        <v>37</v>
      </c>
      <c r="C716" s="1">
        <v>0.72699999999999998</v>
      </c>
      <c r="E716" t="str">
        <f>VLOOKUP(A716,Sheet2!A2:B307,2)</f>
        <v>Maahanmuuttaneet</v>
      </c>
      <c r="I716" t="str">
        <f>VLOOKUP(B716,Sheet2!A2:B307,2)</f>
        <v>Jalostuksen työpaikat</v>
      </c>
    </row>
    <row r="717" spans="1:9" x14ac:dyDescent="0.2">
      <c r="A717" s="1" t="s">
        <v>11</v>
      </c>
      <c r="B717" s="1" t="s">
        <v>38</v>
      </c>
      <c r="C717" s="1">
        <v>0.86899999999999999</v>
      </c>
      <c r="E717" t="str">
        <f>VLOOKUP(A717,Sheet2!A2:B307,2)</f>
        <v>Maahanmuuttaneet</v>
      </c>
      <c r="I717" t="str">
        <f>VLOOKUP(B717,Sheet2!A2:B307,2)</f>
        <v>Palvelujen työpaikat</v>
      </c>
    </row>
    <row r="718" spans="1:9" x14ac:dyDescent="0.2">
      <c r="A718" s="1" t="s">
        <v>11</v>
      </c>
      <c r="B718" s="1" t="s">
        <v>39</v>
      </c>
      <c r="C718" s="1">
        <v>0.76800000000000002</v>
      </c>
      <c r="E718" t="str">
        <f>VLOOKUP(A718,Sheet2!A2:B307,2)</f>
        <v>Maahanmuuttaneet</v>
      </c>
      <c r="I718" t="str">
        <f>VLOOKUP(B718,Sheet2!A2:B307,2)</f>
        <v>Jalostuksen työllinen työvoima</v>
      </c>
    </row>
    <row r="719" spans="1:9" x14ac:dyDescent="0.2">
      <c r="A719" s="1" t="s">
        <v>11</v>
      </c>
      <c r="B719" s="1" t="s">
        <v>40</v>
      </c>
      <c r="C719" s="1">
        <v>0.873</v>
      </c>
      <c r="E719" t="str">
        <f>VLOOKUP(A719,Sheet2!A2:B307,2)</f>
        <v>Maahanmuuttaneet</v>
      </c>
      <c r="I719" t="str">
        <f>VLOOKUP(B719,Sheet2!A2:B307,2)</f>
        <v>Palvelutoimialojen työllinen työvoima</v>
      </c>
    </row>
    <row r="720" spans="1:9" x14ac:dyDescent="0.2">
      <c r="A720" s="1" t="s">
        <v>11</v>
      </c>
      <c r="B720" s="1" t="s">
        <v>41</v>
      </c>
      <c r="C720" s="1">
        <v>0.749</v>
      </c>
      <c r="E720" t="str">
        <f>VLOOKUP(A720,Sheet2!A2:B307,2)</f>
        <v>Maahanmuuttaneet</v>
      </c>
      <c r="I720" t="str">
        <f>VLOOKUP(B720,Sheet2!A2:B307,2)</f>
        <v>1.1.1.1 Tulovero ansiotulosta valtionverotuksessa (TVL 124§ 1 mom.)</v>
      </c>
    </row>
    <row r="721" spans="1:9" x14ac:dyDescent="0.2">
      <c r="A721" s="1" t="s">
        <v>11</v>
      </c>
      <c r="B721" s="1" t="s">
        <v>42</v>
      </c>
      <c r="C721" s="1">
        <v>0.79800000000000004</v>
      </c>
      <c r="E721" t="str">
        <f>VLOOKUP(A721,Sheet2!A2:B307,2)</f>
        <v>Maahanmuuttaneet</v>
      </c>
      <c r="I721" t="str">
        <f>VLOOKUP(B721,Sheet2!A2:B307,2)</f>
        <v>1.1.1.2 Tulovero pääomatulosta valtionverotuksessa (TVL 124 § 2 mom.)</v>
      </c>
    </row>
    <row r="722" spans="1:9" x14ac:dyDescent="0.2">
      <c r="A722" s="1" t="s">
        <v>11</v>
      </c>
      <c r="B722" s="1" t="s">
        <v>43</v>
      </c>
      <c r="C722" s="1">
        <v>0.91300000000000003</v>
      </c>
      <c r="E722" t="str">
        <f>VLOOKUP(A722,Sheet2!A2:B307,2)</f>
        <v>Maahanmuuttaneet</v>
      </c>
      <c r="I722" t="str">
        <f>VLOOKUP(B722,Sheet2!A2:B307,2)</f>
        <v>1.1.2.1 Kunnallisvero kunnille</v>
      </c>
    </row>
    <row r="723" spans="1:9" x14ac:dyDescent="0.2">
      <c r="A723" s="1" t="s">
        <v>11</v>
      </c>
      <c r="B723" s="1" t="s">
        <v>45</v>
      </c>
      <c r="C723" s="1">
        <v>-0.629</v>
      </c>
      <c r="E723" t="str">
        <f>VLOOKUP(A723,Sheet2!A2:B307,2)</f>
        <v>Maahanmuuttaneet</v>
      </c>
      <c r="I723">
        <f>VLOOKUP(B723,Sheet2!A2:B307,2)</f>
        <v>0</v>
      </c>
    </row>
    <row r="724" spans="1:9" x14ac:dyDescent="0.2">
      <c r="A724" s="1" t="s">
        <v>11</v>
      </c>
      <c r="B724" s="1" t="s">
        <v>46</v>
      </c>
      <c r="C724" s="1">
        <v>0.90600000000000003</v>
      </c>
      <c r="E724" t="str">
        <f>VLOOKUP(A724,Sheet2!A2:B307,2)</f>
        <v>Maahanmuuttaneet</v>
      </c>
      <c r="I724" t="str">
        <f>VLOOKUP(B724,Sheet2!A2:B307,2)</f>
        <v>Ulkomailla syntyneitä</v>
      </c>
    </row>
    <row r="725" spans="1:9" x14ac:dyDescent="0.2">
      <c r="A725" s="1" t="s">
        <v>11</v>
      </c>
      <c r="B725" s="1" t="s">
        <v>47</v>
      </c>
      <c r="C725" s="1">
        <v>0.90500000000000003</v>
      </c>
      <c r="E725" t="str">
        <f>VLOOKUP(A725,Sheet2!A2:B307,2)</f>
        <v>Maahanmuuttaneet</v>
      </c>
      <c r="I725" t="str">
        <f>VLOOKUP(B725,Sheet2!A2:B307,2)</f>
        <v>Ulkomaalaistaustaisia</v>
      </c>
    </row>
    <row r="726" spans="1:9" x14ac:dyDescent="0.2">
      <c r="A726" s="1" t="s">
        <v>11</v>
      </c>
      <c r="B726" s="1" t="s">
        <v>48</v>
      </c>
      <c r="C726" s="1">
        <v>0.89200000000000002</v>
      </c>
      <c r="E726" t="str">
        <f>VLOOKUP(A726,Sheet2!A2:B307,2)</f>
        <v>Maahanmuuttaneet</v>
      </c>
      <c r="I726" t="str">
        <f>VLOOKUP(B726,Sheet2!A2:B307,2)</f>
        <v>Väestö taajamissa</v>
      </c>
    </row>
    <row r="727" spans="1:9" x14ac:dyDescent="0.2">
      <c r="A727" s="1" t="s">
        <v>11</v>
      </c>
      <c r="B727" s="1" t="s">
        <v>50</v>
      </c>
      <c r="C727" s="1">
        <v>0.84499999999999997</v>
      </c>
      <c r="E727" t="str">
        <f>VLOOKUP(A727,Sheet2!A2:B307,2)</f>
        <v>Maahanmuuttaneet</v>
      </c>
      <c r="I727" t="str">
        <f>VLOOKUP(B727,Sheet2!A2:B307,2)</f>
        <v>Avopari ja lapsia, henkilöitä perheessä</v>
      </c>
    </row>
    <row r="728" spans="1:9" x14ac:dyDescent="0.2">
      <c r="A728" s="1" t="s">
        <v>11</v>
      </c>
      <c r="B728" s="1" t="s">
        <v>51</v>
      </c>
      <c r="C728" s="1">
        <v>-0.68300000000000005</v>
      </c>
      <c r="E728" t="str">
        <f>VLOOKUP(A728,Sheet2!A2:B307,2)</f>
        <v>Maahanmuuttaneet</v>
      </c>
      <c r="I728" t="str">
        <f>VLOOKUP(B728,Sheet2!A2:B307,2)</f>
        <v>Aviopari tai rekisteröity pari ja lapsia, alle 3-v. lasten lkm perheissä</v>
      </c>
    </row>
    <row r="729" spans="1:9" x14ac:dyDescent="0.2">
      <c r="A729" s="1" t="s">
        <v>11</v>
      </c>
      <c r="B729" s="1" t="s">
        <v>54</v>
      </c>
      <c r="C729" s="1">
        <v>0.64200000000000002</v>
      </c>
      <c r="E729" t="str">
        <f>VLOOKUP(A729,Sheet2!A2:B307,2)</f>
        <v>Maahanmuuttaneet</v>
      </c>
      <c r="I729" t="str">
        <f>VLOOKUP(B729,Sheet2!A2:B307,2)</f>
        <v>Avopari ja lapsia, alle 7-v. lasten lkm perheissä</v>
      </c>
    </row>
    <row r="730" spans="1:9" x14ac:dyDescent="0.2">
      <c r="A730" s="1" t="s">
        <v>11</v>
      </c>
      <c r="B730" s="1" t="s">
        <v>55</v>
      </c>
      <c r="C730" s="1">
        <v>-0.81200000000000006</v>
      </c>
      <c r="E730" t="str">
        <f>VLOOKUP(A730,Sheet2!A2:B307,2)</f>
        <v>Maahanmuuttaneet</v>
      </c>
      <c r="I730" t="str">
        <f>VLOOKUP(B730,Sheet2!A2:B307,2)</f>
        <v>Avioliiton solmineet miehet, puoliso eri sukupuolta</v>
      </c>
    </row>
    <row r="731" spans="1:9" x14ac:dyDescent="0.2">
      <c r="A731" s="1" t="s">
        <v>11</v>
      </c>
      <c r="B731" s="1" t="s">
        <v>56</v>
      </c>
      <c r="C731" s="1">
        <v>-0.82</v>
      </c>
      <c r="E731" t="str">
        <f>VLOOKUP(A731,Sheet2!A2:B307,2)</f>
        <v>Maahanmuuttaneet</v>
      </c>
      <c r="I731" t="str">
        <f>VLOOKUP(B731,Sheet2!A2:B307,2)</f>
        <v>Avioliiton solmineet naiset, puoliso eri sukupuolta</v>
      </c>
    </row>
    <row r="732" spans="1:9" x14ac:dyDescent="0.2">
      <c r="A732" s="1" t="s">
        <v>11</v>
      </c>
      <c r="B732" s="1" t="s">
        <v>59</v>
      </c>
      <c r="C732" s="1">
        <v>0.85499999999999998</v>
      </c>
      <c r="E732" t="str">
        <f>VLOOKUP(A732,Sheet2!A2:B307,2)</f>
        <v>Maahanmuuttaneet</v>
      </c>
      <c r="I732" t="str">
        <f>VLOOKUP(B732,Sheet2!A2:B307,2)</f>
        <v>Pienituloisten henkilöiden lukumäärä asuntoväestössä</v>
      </c>
    </row>
    <row r="733" spans="1:9" x14ac:dyDescent="0.2">
      <c r="A733" s="1" t="s">
        <v>11</v>
      </c>
      <c r="B733" s="1" t="s">
        <v>60</v>
      </c>
      <c r="C733" s="1">
        <v>0.878</v>
      </c>
      <c r="E733" t="str">
        <f>VLOOKUP(A733,Sheet2!A2:B307,2)</f>
        <v>Maahanmuuttaneet</v>
      </c>
      <c r="I733" t="str">
        <f>VLOOKUP(B733,Sheet2!A2:B307,2)</f>
        <v>Pienituloisten lasten lukumäärä asuntoväestössä</v>
      </c>
    </row>
    <row r="734" spans="1:9" x14ac:dyDescent="0.2">
      <c r="A734" s="1" t="s">
        <v>11</v>
      </c>
      <c r="B734" s="1" t="s">
        <v>62</v>
      </c>
      <c r="C734" s="1">
        <v>0.88900000000000001</v>
      </c>
      <c r="E734" t="str">
        <f>VLOOKUP(A734,Sheet2!A2:B307,2)</f>
        <v>Maahanmuuttaneet</v>
      </c>
      <c r="I734" t="str">
        <f>VLOOKUP(B734,Sheet2!A2:B307,2)</f>
        <v>Pitkittyneesti perusturvan varassa,  koko asuntoväestö</v>
      </c>
    </row>
    <row r="735" spans="1:9" x14ac:dyDescent="0.2">
      <c r="A735" s="1" t="s">
        <v>11</v>
      </c>
      <c r="B735" s="1" t="s">
        <v>63</v>
      </c>
      <c r="C735" s="1">
        <v>0.65400000000000003</v>
      </c>
      <c r="E735" t="str">
        <f>VLOOKUP(A735,Sheet2!A2:B307,2)</f>
        <v>Maahanmuuttaneet</v>
      </c>
      <c r="I735" t="str">
        <f>VLOOKUP(B735,Sheet2!A2:B307,2)</f>
        <v>Perusturvan osuus yli puolet tuloista, koko asuntoväestö</v>
      </c>
    </row>
    <row r="736" spans="1:9" x14ac:dyDescent="0.2">
      <c r="A736" s="1" t="s">
        <v>11</v>
      </c>
      <c r="B736" s="1" t="s">
        <v>68</v>
      </c>
      <c r="C736" s="1">
        <v>0.73899999999999999</v>
      </c>
      <c r="E736" t="str">
        <f>VLOOKUP(A736,Sheet2!A2:B307,2)</f>
        <v>Maahanmuuttaneet</v>
      </c>
      <c r="I736" t="str">
        <f>VLOOKUP(B736,Sheet2!A2:B307,2)</f>
        <v>C Seksuaalirikokset, miehet</v>
      </c>
    </row>
    <row r="737" spans="1:9" x14ac:dyDescent="0.2">
      <c r="A737" s="1" t="s">
        <v>11</v>
      </c>
      <c r="B737" s="1" t="s">
        <v>69</v>
      </c>
      <c r="C737" s="1">
        <v>0.60499999999999998</v>
      </c>
      <c r="E737" t="str">
        <f>VLOOKUP(A737,Sheet2!A2:B307,2)</f>
        <v>Maahanmuuttaneet</v>
      </c>
      <c r="I737" t="str">
        <f>VLOOKUP(B737,Sheet2!A2:B307,2)</f>
        <v>Rattijuopumukset yhteensä, miehet</v>
      </c>
    </row>
    <row r="738" spans="1:9" x14ac:dyDescent="0.2">
      <c r="A738" s="1" t="s">
        <v>11</v>
      </c>
      <c r="B738" s="1" t="s">
        <v>70</v>
      </c>
      <c r="C738" s="1">
        <v>0.71</v>
      </c>
      <c r="E738" t="str">
        <f>VLOOKUP(A738,Sheet2!A2:B307,2)</f>
        <v>Maahanmuuttaneet</v>
      </c>
      <c r="I738" t="str">
        <f>VLOOKUP(B738,Sheet2!A2:B307,2)</f>
        <v>Huumausainerikokset yhteensä, miehet</v>
      </c>
    </row>
    <row r="739" spans="1:9" x14ac:dyDescent="0.2">
      <c r="A739" s="1" t="s">
        <v>44</v>
      </c>
      <c r="B739" s="1" t="s">
        <v>70</v>
      </c>
      <c r="C739" s="1">
        <v>-0.63700000000000001</v>
      </c>
      <c r="E739" t="str">
        <f>VLOOKUP(A739,Sheet2!A2:B307,2)</f>
        <v>Päästöt yhteensä pl. LULUCF-sektori</v>
      </c>
      <c r="I739" t="str">
        <f>VLOOKUP(B739,Sheet2!A2:B307,2)</f>
        <v>Huumausainerikokset yhteensä, miehet</v>
      </c>
    </row>
    <row r="740" spans="1:9" x14ac:dyDescent="0.2">
      <c r="A740" s="1" t="s">
        <v>38</v>
      </c>
      <c r="B740" s="1" t="s">
        <v>39</v>
      </c>
      <c r="C740" s="1">
        <v>0.872</v>
      </c>
      <c r="E740" t="str">
        <f>VLOOKUP(A740,Sheet2!A2:B307,2)</f>
        <v>Palvelujen työpaikat</v>
      </c>
      <c r="I740" t="str">
        <f>VLOOKUP(B740,Sheet2!A2:B307,2)</f>
        <v>Jalostuksen työllinen työvoima</v>
      </c>
    </row>
    <row r="741" spans="1:9" x14ac:dyDescent="0.2">
      <c r="A741" s="1" t="s">
        <v>38</v>
      </c>
      <c r="B741" s="1" t="s">
        <v>40</v>
      </c>
      <c r="C741" s="1">
        <v>0.97899999999999998</v>
      </c>
      <c r="E741" t="str">
        <f>VLOOKUP(A741,Sheet2!A2:B307,2)</f>
        <v>Palvelujen työpaikat</v>
      </c>
      <c r="I741" t="str">
        <f>VLOOKUP(B741,Sheet2!A2:B307,2)</f>
        <v>Palvelutoimialojen työllinen työvoima</v>
      </c>
    </row>
    <row r="742" spans="1:9" x14ac:dyDescent="0.2">
      <c r="A742" s="1" t="s">
        <v>38</v>
      </c>
      <c r="B742" s="1" t="s">
        <v>41</v>
      </c>
      <c r="C742" s="1">
        <v>0.70799999999999996</v>
      </c>
      <c r="E742" t="str">
        <f>VLOOKUP(A742,Sheet2!A2:B307,2)</f>
        <v>Palvelujen työpaikat</v>
      </c>
      <c r="I742" t="str">
        <f>VLOOKUP(B742,Sheet2!A2:B307,2)</f>
        <v>1.1.1.1 Tulovero ansiotulosta valtionverotuksessa (TVL 124§ 1 mom.)</v>
      </c>
    </row>
    <row r="743" spans="1:9" x14ac:dyDescent="0.2">
      <c r="A743" s="1" t="s">
        <v>38</v>
      </c>
      <c r="B743" s="1" t="s">
        <v>42</v>
      </c>
      <c r="C743" s="1">
        <v>0.86899999999999999</v>
      </c>
      <c r="E743" t="str">
        <f>VLOOKUP(A743,Sheet2!A2:B307,2)</f>
        <v>Palvelujen työpaikat</v>
      </c>
      <c r="I743" t="str">
        <f>VLOOKUP(B743,Sheet2!A2:B307,2)</f>
        <v>1.1.1.2 Tulovero pääomatulosta valtionverotuksessa (TVL 124 § 2 mom.)</v>
      </c>
    </row>
    <row r="744" spans="1:9" x14ac:dyDescent="0.2">
      <c r="A744" s="1" t="s">
        <v>38</v>
      </c>
      <c r="B744" s="1" t="s">
        <v>43</v>
      </c>
      <c r="C744" s="1">
        <v>0.94799999999999995</v>
      </c>
      <c r="E744" t="str">
        <f>VLOOKUP(A744,Sheet2!A2:B307,2)</f>
        <v>Palvelujen työpaikat</v>
      </c>
      <c r="I744" t="str">
        <f>VLOOKUP(B744,Sheet2!A2:B307,2)</f>
        <v>1.1.2.1 Kunnallisvero kunnille</v>
      </c>
    </row>
    <row r="745" spans="1:9" x14ac:dyDescent="0.2">
      <c r="A745" s="1" t="s">
        <v>38</v>
      </c>
      <c r="B745" s="1" t="s">
        <v>45</v>
      </c>
      <c r="C745" s="1">
        <v>-0.76800000000000002</v>
      </c>
      <c r="E745" t="str">
        <f>VLOOKUP(A745,Sheet2!A2:B307,2)</f>
        <v>Palvelujen työpaikat</v>
      </c>
      <c r="I745">
        <f>VLOOKUP(B745,Sheet2!A2:B307,2)</f>
        <v>0</v>
      </c>
    </row>
    <row r="746" spans="1:9" x14ac:dyDescent="0.2">
      <c r="A746" s="1" t="s">
        <v>38</v>
      </c>
      <c r="B746" s="1" t="s">
        <v>46</v>
      </c>
      <c r="C746" s="1">
        <v>0.89</v>
      </c>
      <c r="E746" t="str">
        <f>VLOOKUP(A746,Sheet2!A2:B307,2)</f>
        <v>Palvelujen työpaikat</v>
      </c>
      <c r="I746" t="str">
        <f>VLOOKUP(B746,Sheet2!A2:B307,2)</f>
        <v>Ulkomailla syntyneitä</v>
      </c>
    </row>
    <row r="747" spans="1:9" x14ac:dyDescent="0.2">
      <c r="A747" s="1" t="s">
        <v>38</v>
      </c>
      <c r="B747" s="1" t="s">
        <v>47</v>
      </c>
      <c r="C747" s="1">
        <v>0.89500000000000002</v>
      </c>
      <c r="E747" t="str">
        <f>VLOOKUP(A747,Sheet2!A2:B307,2)</f>
        <v>Palvelujen työpaikat</v>
      </c>
      <c r="I747" t="str">
        <f>VLOOKUP(B747,Sheet2!A2:B307,2)</f>
        <v>Ulkomaalaistaustaisia</v>
      </c>
    </row>
    <row r="748" spans="1:9" x14ac:dyDescent="0.2">
      <c r="A748" s="1" t="s">
        <v>38</v>
      </c>
      <c r="B748" s="1" t="s">
        <v>48</v>
      </c>
      <c r="C748" s="1">
        <v>0.94499999999999995</v>
      </c>
      <c r="E748" t="str">
        <f>VLOOKUP(A748,Sheet2!A2:B307,2)</f>
        <v>Palvelujen työpaikat</v>
      </c>
      <c r="I748" t="str">
        <f>VLOOKUP(B748,Sheet2!A2:B307,2)</f>
        <v>Väestö taajamissa</v>
      </c>
    </row>
    <row r="749" spans="1:9" x14ac:dyDescent="0.2">
      <c r="A749" s="1" t="s">
        <v>38</v>
      </c>
      <c r="B749" s="1" t="s">
        <v>50</v>
      </c>
      <c r="C749" s="1">
        <v>0.89700000000000002</v>
      </c>
      <c r="E749" t="str">
        <f>VLOOKUP(A749,Sheet2!A2:B307,2)</f>
        <v>Palvelujen työpaikat</v>
      </c>
      <c r="I749" t="str">
        <f>VLOOKUP(B749,Sheet2!A2:B307,2)</f>
        <v>Avopari ja lapsia, henkilöitä perheessä</v>
      </c>
    </row>
    <row r="750" spans="1:9" x14ac:dyDescent="0.2">
      <c r="A750" s="1" t="s">
        <v>38</v>
      </c>
      <c r="B750" s="1" t="s">
        <v>51</v>
      </c>
      <c r="C750" s="1">
        <v>-0.74099999999999999</v>
      </c>
      <c r="E750" t="str">
        <f>VLOOKUP(A750,Sheet2!A2:B307,2)</f>
        <v>Palvelujen työpaikat</v>
      </c>
      <c r="I750" t="str">
        <f>VLOOKUP(B750,Sheet2!A2:B307,2)</f>
        <v>Aviopari tai rekisteröity pari ja lapsia, alle 3-v. lasten lkm perheissä</v>
      </c>
    </row>
    <row r="751" spans="1:9" x14ac:dyDescent="0.2">
      <c r="A751" s="1" t="s">
        <v>38</v>
      </c>
      <c r="B751" s="1" t="s">
        <v>54</v>
      </c>
      <c r="C751" s="1">
        <v>0.629</v>
      </c>
      <c r="E751" t="str">
        <f>VLOOKUP(A751,Sheet2!A2:B307,2)</f>
        <v>Palvelujen työpaikat</v>
      </c>
      <c r="I751" t="str">
        <f>VLOOKUP(B751,Sheet2!A2:B307,2)</f>
        <v>Avopari ja lapsia, alle 7-v. lasten lkm perheissä</v>
      </c>
    </row>
    <row r="752" spans="1:9" x14ac:dyDescent="0.2">
      <c r="A752" s="1" t="s">
        <v>38</v>
      </c>
      <c r="B752" s="1" t="s">
        <v>55</v>
      </c>
      <c r="C752" s="1">
        <v>-0.89300000000000002</v>
      </c>
      <c r="E752" t="str">
        <f>VLOOKUP(A752,Sheet2!A2:B307,2)</f>
        <v>Palvelujen työpaikat</v>
      </c>
      <c r="I752" t="str">
        <f>VLOOKUP(B752,Sheet2!A2:B307,2)</f>
        <v>Avioliiton solmineet miehet, puoliso eri sukupuolta</v>
      </c>
    </row>
    <row r="753" spans="1:9" x14ac:dyDescent="0.2">
      <c r="A753" s="1" t="s">
        <v>38</v>
      </c>
      <c r="B753" s="1" t="s">
        <v>56</v>
      </c>
      <c r="C753" s="1">
        <v>-0.91400000000000003</v>
      </c>
      <c r="E753" t="str">
        <f>VLOOKUP(A753,Sheet2!A2:B307,2)</f>
        <v>Palvelujen työpaikat</v>
      </c>
      <c r="I753" t="str">
        <f>VLOOKUP(B753,Sheet2!A2:B307,2)</f>
        <v>Avioliiton solmineet naiset, puoliso eri sukupuolta</v>
      </c>
    </row>
    <row r="754" spans="1:9" x14ac:dyDescent="0.2">
      <c r="A754" s="1" t="s">
        <v>38</v>
      </c>
      <c r="B754" s="1" t="s">
        <v>57</v>
      </c>
      <c r="C754" s="1">
        <v>-0.63100000000000001</v>
      </c>
      <c r="E754" t="str">
        <f>VLOOKUP(A754,Sheet2!A2:B307,2)</f>
        <v>Palvelujen työpaikat</v>
      </c>
      <c r="I754" t="str">
        <f>VLOOKUP(B754,Sheet2!A2:B307,2)</f>
        <v>Avioliitosta eronneet miehet, puoliso eri sukupuolta</v>
      </c>
    </row>
    <row r="755" spans="1:9" x14ac:dyDescent="0.2">
      <c r="A755" s="1" t="s">
        <v>38</v>
      </c>
      <c r="B755" s="1" t="s">
        <v>58</v>
      </c>
      <c r="C755" s="1">
        <v>-0.66800000000000004</v>
      </c>
      <c r="E755" t="str">
        <f>VLOOKUP(A755,Sheet2!A2:B307,2)</f>
        <v>Palvelujen työpaikat</v>
      </c>
      <c r="I755" t="str">
        <f>VLOOKUP(B755,Sheet2!A2:B307,2)</f>
        <v>Avioliitosta eronneet naiset, puoliso eri sukupuolta</v>
      </c>
    </row>
    <row r="756" spans="1:9" x14ac:dyDescent="0.2">
      <c r="A756" s="1" t="s">
        <v>38</v>
      </c>
      <c r="B756" s="1" t="s">
        <v>59</v>
      </c>
      <c r="C756" s="1">
        <v>0.89700000000000002</v>
      </c>
      <c r="E756" t="str">
        <f>VLOOKUP(A756,Sheet2!A2:B307,2)</f>
        <v>Palvelujen työpaikat</v>
      </c>
      <c r="I756" t="str">
        <f>VLOOKUP(B756,Sheet2!A2:B307,2)</f>
        <v>Pienituloisten henkilöiden lukumäärä asuntoväestössä</v>
      </c>
    </row>
    <row r="757" spans="1:9" x14ac:dyDescent="0.2">
      <c r="A757" s="1" t="s">
        <v>38</v>
      </c>
      <c r="B757" s="1" t="s">
        <v>60</v>
      </c>
      <c r="C757" s="1">
        <v>0.88100000000000001</v>
      </c>
      <c r="E757" t="str">
        <f>VLOOKUP(A757,Sheet2!A2:B307,2)</f>
        <v>Palvelujen työpaikat</v>
      </c>
      <c r="I757" t="str">
        <f>VLOOKUP(B757,Sheet2!A2:B307,2)</f>
        <v>Pienituloisten lasten lukumäärä asuntoväestössä</v>
      </c>
    </row>
    <row r="758" spans="1:9" x14ac:dyDescent="0.2">
      <c r="A758" s="1" t="s">
        <v>38</v>
      </c>
      <c r="B758" s="1" t="s">
        <v>62</v>
      </c>
      <c r="C758" s="1">
        <v>0.88100000000000001</v>
      </c>
      <c r="E758" t="str">
        <f>VLOOKUP(A758,Sheet2!A2:B307,2)</f>
        <v>Palvelujen työpaikat</v>
      </c>
      <c r="I758" t="str">
        <f>VLOOKUP(B758,Sheet2!A2:B307,2)</f>
        <v>Pitkittyneesti perusturvan varassa,  koko asuntoväestö</v>
      </c>
    </row>
    <row r="759" spans="1:9" x14ac:dyDescent="0.2">
      <c r="A759" s="1" t="s">
        <v>38</v>
      </c>
      <c r="B759" s="1" t="s">
        <v>66</v>
      </c>
      <c r="C759" s="1">
        <v>-0.71499999999999997</v>
      </c>
      <c r="E759" t="str">
        <f>VLOOKUP(A759,Sheet2!A2:B307,2)</f>
        <v>Palvelujen työpaikat</v>
      </c>
      <c r="I759" t="str">
        <f>VLOOKUP(B759,Sheet2!A2:B307,2)</f>
        <v>A Omaisuusrikokset, miehet</v>
      </c>
    </row>
    <row r="760" spans="1:9" x14ac:dyDescent="0.2">
      <c r="A760" s="1" t="s">
        <v>38</v>
      </c>
      <c r="B760" s="1" t="s">
        <v>67</v>
      </c>
      <c r="C760" s="1">
        <v>-0.61699999999999999</v>
      </c>
      <c r="E760" t="str">
        <f>VLOOKUP(A760,Sheet2!A2:B307,2)</f>
        <v>Palvelujen työpaikat</v>
      </c>
      <c r="I760" t="str">
        <f>VLOOKUP(B760,Sheet2!A2:B307,2)</f>
        <v>B Henkeen ja terveyteen kohdistuneet rikokset, miehet</v>
      </c>
    </row>
    <row r="761" spans="1:9" x14ac:dyDescent="0.2">
      <c r="A761" s="1" t="s">
        <v>38</v>
      </c>
      <c r="B761" s="1" t="s">
        <v>68</v>
      </c>
      <c r="C761" s="1">
        <v>0.65100000000000002</v>
      </c>
      <c r="E761" t="str">
        <f>VLOOKUP(A761,Sheet2!A2:B307,2)</f>
        <v>Palvelujen työpaikat</v>
      </c>
      <c r="I761" t="str">
        <f>VLOOKUP(B761,Sheet2!A2:B307,2)</f>
        <v>C Seksuaalirikokset, miehet</v>
      </c>
    </row>
    <row r="762" spans="1:9" x14ac:dyDescent="0.2">
      <c r="A762" s="1" t="s">
        <v>38</v>
      </c>
      <c r="B762" s="1" t="s">
        <v>69</v>
      </c>
      <c r="C762" s="1">
        <v>0.60599999999999998</v>
      </c>
      <c r="E762" t="str">
        <f>VLOOKUP(A762,Sheet2!A2:B307,2)</f>
        <v>Palvelujen työpaikat</v>
      </c>
      <c r="I762" t="str">
        <f>VLOOKUP(B762,Sheet2!A2:B307,2)</f>
        <v>Rattijuopumukset yhteensä, miehet</v>
      </c>
    </row>
    <row r="763" spans="1:9" x14ac:dyDescent="0.2">
      <c r="A763" s="1" t="s">
        <v>38</v>
      </c>
      <c r="B763" s="1" t="s">
        <v>70</v>
      </c>
      <c r="C763" s="1">
        <v>0.873</v>
      </c>
      <c r="E763" t="str">
        <f>VLOOKUP(A763,Sheet2!A2:B307,2)</f>
        <v>Palvelujen työpaikat</v>
      </c>
      <c r="I763" t="str">
        <f>VLOOKUP(B763,Sheet2!A2:B307,2)</f>
        <v>Huumausainerikokset yhteensä, miehet</v>
      </c>
    </row>
    <row r="764" spans="1:9" x14ac:dyDescent="0.2">
      <c r="A764" s="1" t="s">
        <v>38</v>
      </c>
      <c r="B764" s="1" t="s">
        <v>72</v>
      </c>
      <c r="C764" s="1">
        <v>-0.60799999999999998</v>
      </c>
      <c r="E764" t="str">
        <f>VLOOKUP(A764,Sheet2!A2:B307,2)</f>
        <v>Palvelujen työpaikat</v>
      </c>
      <c r="I764" t="str">
        <f>VLOOKUP(B764,Sheet2!A2:B307,2)</f>
        <v>B Henkeen ja terveyteen kohdistuneet rikokset, naiset</v>
      </c>
    </row>
    <row r="765" spans="1:9" x14ac:dyDescent="0.2">
      <c r="A765" s="1" t="s">
        <v>40</v>
      </c>
      <c r="B765" s="1" t="s">
        <v>41</v>
      </c>
      <c r="C765" s="1">
        <v>0.61799999999999999</v>
      </c>
      <c r="E765" t="str">
        <f>VLOOKUP(A765,Sheet2!A2:B307,2)</f>
        <v>Palvelutoimialojen työllinen työvoima</v>
      </c>
      <c r="I765" t="str">
        <f>VLOOKUP(B765,Sheet2!A2:B307,2)</f>
        <v>1.1.1.1 Tulovero ansiotulosta valtionverotuksessa (TVL 124§ 1 mom.)</v>
      </c>
    </row>
    <row r="766" spans="1:9" x14ac:dyDescent="0.2">
      <c r="A766" s="1" t="s">
        <v>40</v>
      </c>
      <c r="B766" s="1" t="s">
        <v>42</v>
      </c>
      <c r="C766" s="1">
        <v>0.82399999999999995</v>
      </c>
      <c r="E766" t="str">
        <f>VLOOKUP(A766,Sheet2!A2:B307,2)</f>
        <v>Palvelutoimialojen työllinen työvoima</v>
      </c>
      <c r="I766" t="str">
        <f>VLOOKUP(B766,Sheet2!A2:B307,2)</f>
        <v>1.1.1.2 Tulovero pääomatulosta valtionverotuksessa (TVL 124 § 2 mom.)</v>
      </c>
    </row>
    <row r="767" spans="1:9" x14ac:dyDescent="0.2">
      <c r="A767" s="1" t="s">
        <v>40</v>
      </c>
      <c r="B767" s="1" t="s">
        <v>43</v>
      </c>
      <c r="C767" s="1">
        <v>0.97</v>
      </c>
      <c r="E767" t="str">
        <f>VLOOKUP(A767,Sheet2!A2:B307,2)</f>
        <v>Palvelutoimialojen työllinen työvoima</v>
      </c>
      <c r="I767" t="str">
        <f>VLOOKUP(B767,Sheet2!A2:B307,2)</f>
        <v>1.1.2.1 Kunnallisvero kunnille</v>
      </c>
    </row>
    <row r="768" spans="1:9" x14ac:dyDescent="0.2">
      <c r="A768" s="1" t="s">
        <v>40</v>
      </c>
      <c r="B768" s="1" t="s">
        <v>45</v>
      </c>
      <c r="C768" s="1">
        <v>-0.76500000000000001</v>
      </c>
      <c r="E768" t="str">
        <f>VLOOKUP(A768,Sheet2!A2:B307,2)</f>
        <v>Palvelutoimialojen työllinen työvoima</v>
      </c>
      <c r="I768">
        <f>VLOOKUP(B768,Sheet2!A2:B307,2)</f>
        <v>0</v>
      </c>
    </row>
    <row r="769" spans="1:9" x14ac:dyDescent="0.2">
      <c r="A769" s="1" t="s">
        <v>40</v>
      </c>
      <c r="B769" s="1" t="s">
        <v>46</v>
      </c>
      <c r="C769" s="1">
        <v>0.93100000000000005</v>
      </c>
      <c r="E769" t="str">
        <f>VLOOKUP(A769,Sheet2!A2:B307,2)</f>
        <v>Palvelutoimialojen työllinen työvoima</v>
      </c>
      <c r="I769" t="str">
        <f>VLOOKUP(B769,Sheet2!A2:B307,2)</f>
        <v>Ulkomailla syntyneitä</v>
      </c>
    </row>
    <row r="770" spans="1:9" x14ac:dyDescent="0.2">
      <c r="A770" s="1" t="s">
        <v>40</v>
      </c>
      <c r="B770" s="1" t="s">
        <v>47</v>
      </c>
      <c r="C770" s="1">
        <v>0.93100000000000005</v>
      </c>
      <c r="E770" t="str">
        <f>VLOOKUP(A770,Sheet2!A2:B307,2)</f>
        <v>Palvelutoimialojen työllinen työvoima</v>
      </c>
      <c r="I770" t="str">
        <f>VLOOKUP(B770,Sheet2!A2:B307,2)</f>
        <v>Ulkomaalaistaustaisia</v>
      </c>
    </row>
    <row r="771" spans="1:9" x14ac:dyDescent="0.2">
      <c r="A771" s="1" t="s">
        <v>40</v>
      </c>
      <c r="B771" s="1" t="s">
        <v>48</v>
      </c>
      <c r="C771" s="1">
        <v>0.97899999999999998</v>
      </c>
      <c r="E771" t="str">
        <f>VLOOKUP(A771,Sheet2!A2:B307,2)</f>
        <v>Palvelutoimialojen työllinen työvoima</v>
      </c>
      <c r="I771" t="str">
        <f>VLOOKUP(B771,Sheet2!A2:B307,2)</f>
        <v>Väestö taajamissa</v>
      </c>
    </row>
    <row r="772" spans="1:9" x14ac:dyDescent="0.2">
      <c r="A772" s="1" t="s">
        <v>40</v>
      </c>
      <c r="B772" s="1" t="s">
        <v>50</v>
      </c>
      <c r="C772" s="1">
        <v>0.89200000000000002</v>
      </c>
      <c r="E772" t="str">
        <f>VLOOKUP(A772,Sheet2!A2:B307,2)</f>
        <v>Palvelutoimialojen työllinen työvoima</v>
      </c>
      <c r="I772" t="str">
        <f>VLOOKUP(B772,Sheet2!A2:B307,2)</f>
        <v>Avopari ja lapsia, henkilöitä perheessä</v>
      </c>
    </row>
    <row r="773" spans="1:9" x14ac:dyDescent="0.2">
      <c r="A773" s="1" t="s">
        <v>40</v>
      </c>
      <c r="B773" s="1" t="s">
        <v>51</v>
      </c>
      <c r="C773" s="1">
        <v>-0.77100000000000002</v>
      </c>
      <c r="E773" t="str">
        <f>VLOOKUP(A773,Sheet2!A2:B307,2)</f>
        <v>Palvelutoimialojen työllinen työvoima</v>
      </c>
      <c r="I773" t="str">
        <f>VLOOKUP(B773,Sheet2!A2:B307,2)</f>
        <v>Aviopari tai rekisteröity pari ja lapsia, alle 3-v. lasten lkm perheissä</v>
      </c>
    </row>
    <row r="774" spans="1:9" x14ac:dyDescent="0.2">
      <c r="A774" s="1" t="s">
        <v>40</v>
      </c>
      <c r="B774" s="1" t="s">
        <v>55</v>
      </c>
      <c r="C774" s="1">
        <v>-0.88700000000000001</v>
      </c>
      <c r="E774" t="str">
        <f>VLOOKUP(A774,Sheet2!A2:B307,2)</f>
        <v>Palvelutoimialojen työllinen työvoima</v>
      </c>
      <c r="I774" t="str">
        <f>VLOOKUP(B774,Sheet2!A2:B307,2)</f>
        <v>Avioliiton solmineet miehet, puoliso eri sukupuolta</v>
      </c>
    </row>
    <row r="775" spans="1:9" x14ac:dyDescent="0.2">
      <c r="A775" s="1" t="s">
        <v>40</v>
      </c>
      <c r="B775" s="1" t="s">
        <v>56</v>
      </c>
      <c r="C775" s="1">
        <v>-0.89400000000000002</v>
      </c>
      <c r="E775" t="str">
        <f>VLOOKUP(A775,Sheet2!A2:B307,2)</f>
        <v>Palvelutoimialojen työllinen työvoima</v>
      </c>
      <c r="I775" t="str">
        <f>VLOOKUP(B775,Sheet2!A2:B307,2)</f>
        <v>Avioliiton solmineet naiset, puoliso eri sukupuolta</v>
      </c>
    </row>
    <row r="776" spans="1:9" x14ac:dyDescent="0.2">
      <c r="A776" s="1" t="s">
        <v>40</v>
      </c>
      <c r="B776" s="1" t="s">
        <v>59</v>
      </c>
      <c r="C776" s="1">
        <v>0.94799999999999995</v>
      </c>
      <c r="E776" t="str">
        <f>VLOOKUP(A776,Sheet2!A2:B307,2)</f>
        <v>Palvelutoimialojen työllinen työvoima</v>
      </c>
      <c r="I776" t="str">
        <f>VLOOKUP(B776,Sheet2!A2:B307,2)</f>
        <v>Pienituloisten henkilöiden lukumäärä asuntoväestössä</v>
      </c>
    </row>
    <row r="777" spans="1:9" x14ac:dyDescent="0.2">
      <c r="A777" s="1" t="s">
        <v>40</v>
      </c>
      <c r="B777" s="1" t="s">
        <v>60</v>
      </c>
      <c r="C777" s="1">
        <v>0.88900000000000001</v>
      </c>
      <c r="E777" t="str">
        <f>VLOOKUP(A777,Sheet2!A2:B307,2)</f>
        <v>Palvelutoimialojen työllinen työvoima</v>
      </c>
      <c r="I777" t="str">
        <f>VLOOKUP(B777,Sheet2!A2:B307,2)</f>
        <v>Pienituloisten lasten lukumäärä asuntoväestössä</v>
      </c>
    </row>
    <row r="778" spans="1:9" x14ac:dyDescent="0.2">
      <c r="A778" s="1" t="s">
        <v>40</v>
      </c>
      <c r="B778" s="1" t="s">
        <v>62</v>
      </c>
      <c r="C778" s="1">
        <v>0.88500000000000001</v>
      </c>
      <c r="E778" t="str">
        <f>VLOOKUP(A778,Sheet2!A2:B307,2)</f>
        <v>Palvelutoimialojen työllinen työvoima</v>
      </c>
      <c r="I778" t="str">
        <f>VLOOKUP(B778,Sheet2!A2:B307,2)</f>
        <v>Pitkittyneesti perusturvan varassa,  koko asuntoväestö</v>
      </c>
    </row>
    <row r="779" spans="1:9" x14ac:dyDescent="0.2">
      <c r="A779" s="1" t="s">
        <v>40</v>
      </c>
      <c r="B779" s="1" t="s">
        <v>66</v>
      </c>
      <c r="C779" s="1">
        <v>-0.64300000000000002</v>
      </c>
      <c r="E779" t="str">
        <f>VLOOKUP(A779,Sheet2!A2:B307,2)</f>
        <v>Palvelutoimialojen työllinen työvoima</v>
      </c>
      <c r="I779" t="str">
        <f>VLOOKUP(B779,Sheet2!A2:B307,2)</f>
        <v>A Omaisuusrikokset, miehet</v>
      </c>
    </row>
    <row r="780" spans="1:9" x14ac:dyDescent="0.2">
      <c r="A780" s="1" t="s">
        <v>40</v>
      </c>
      <c r="B780" s="1" t="s">
        <v>68</v>
      </c>
      <c r="C780" s="1">
        <v>0.61899999999999999</v>
      </c>
      <c r="E780" t="str">
        <f>VLOOKUP(A780,Sheet2!A2:B307,2)</f>
        <v>Palvelutoimialojen työllinen työvoima</v>
      </c>
      <c r="I780" t="str">
        <f>VLOOKUP(B780,Sheet2!A2:B307,2)</f>
        <v>C Seksuaalirikokset, miehet</v>
      </c>
    </row>
    <row r="781" spans="1:9" x14ac:dyDescent="0.2">
      <c r="A781" s="1" t="s">
        <v>40</v>
      </c>
      <c r="B781" s="1" t="s">
        <v>70</v>
      </c>
      <c r="C781" s="1">
        <v>0.82399999999999995</v>
      </c>
      <c r="E781" t="str">
        <f>VLOOKUP(A781,Sheet2!A2:B307,2)</f>
        <v>Palvelutoimialojen työllinen työvoima</v>
      </c>
      <c r="I781" t="str">
        <f>VLOOKUP(B781,Sheet2!A2:B307,2)</f>
        <v>Huumausainerikokset yhteensä, miehet</v>
      </c>
    </row>
    <row r="782" spans="1:9" x14ac:dyDescent="0.2">
      <c r="A782" s="1" t="s">
        <v>13</v>
      </c>
      <c r="B782" s="1" t="s">
        <v>14</v>
      </c>
      <c r="C782" s="1">
        <v>0.88200000000000001</v>
      </c>
      <c r="E782" t="str">
        <f>VLOOKUP(A782,Sheet2!A2:B307,2)</f>
        <v>Perheiden lukumäärä</v>
      </c>
      <c r="I782" t="str">
        <f>VLOOKUP(B782,Sheet2!A2:B307,2)</f>
        <v>Asuntokuntien lukumäärä</v>
      </c>
    </row>
    <row r="783" spans="1:9" x14ac:dyDescent="0.2">
      <c r="A783" s="1" t="s">
        <v>13</v>
      </c>
      <c r="B783" s="1" t="s">
        <v>16</v>
      </c>
      <c r="C783" s="1">
        <v>0.76600000000000001</v>
      </c>
      <c r="E783" t="str">
        <f>VLOOKUP(A783,Sheet2!A2:B307,2)</f>
        <v>Perheiden lukumäärä</v>
      </c>
      <c r="I783" t="str">
        <f>VLOOKUP(B783,Sheet2!A2:B307,2)</f>
        <v>Asuntokunnan koko (1 henkilö)</v>
      </c>
    </row>
    <row r="784" spans="1:9" x14ac:dyDescent="0.2">
      <c r="A784" s="1" t="s">
        <v>13</v>
      </c>
      <c r="B784" s="1" t="s">
        <v>17</v>
      </c>
      <c r="C784" s="1">
        <v>0.96699999999999997</v>
      </c>
      <c r="E784" t="str">
        <f>VLOOKUP(A784,Sheet2!A2:B307,2)</f>
        <v>Perheiden lukumäärä</v>
      </c>
      <c r="I784" t="str">
        <f>VLOOKUP(B784,Sheet2!A2:B307,2)</f>
        <v>Asuntokunnan koko (2 henkilöä)</v>
      </c>
    </row>
    <row r="785" spans="1:9" x14ac:dyDescent="0.2">
      <c r="A785" s="1" t="s">
        <v>13</v>
      </c>
      <c r="B785" s="1" t="s">
        <v>18</v>
      </c>
      <c r="C785" s="1">
        <v>0.81200000000000006</v>
      </c>
      <c r="E785" t="str">
        <f>VLOOKUP(A785,Sheet2!A2:B307,2)</f>
        <v>Perheiden lukumäärä</v>
      </c>
      <c r="I785" t="str">
        <f>VLOOKUP(B785,Sheet2!A2:B307,2)</f>
        <v>Asuntokunnan koko (3 henkilöä)</v>
      </c>
    </row>
    <row r="786" spans="1:9" x14ac:dyDescent="0.2">
      <c r="A786" s="1" t="s">
        <v>13</v>
      </c>
      <c r="B786" s="1" t="s">
        <v>19</v>
      </c>
      <c r="C786" s="1">
        <v>0.81499999999999995</v>
      </c>
      <c r="E786" t="str">
        <f>VLOOKUP(A786,Sheet2!A2:B307,2)</f>
        <v>Perheiden lukumäärä</v>
      </c>
      <c r="I786" t="str">
        <f>VLOOKUP(B786,Sheet2!A2:B307,2)</f>
        <v>Asuntokunnan koko (4+ henkilöä)</v>
      </c>
    </row>
    <row r="787" spans="1:9" x14ac:dyDescent="0.2">
      <c r="A787" s="1" t="s">
        <v>13</v>
      </c>
      <c r="B787" s="1" t="s">
        <v>21</v>
      </c>
      <c r="C787" s="1">
        <v>0.74</v>
      </c>
      <c r="E787" t="str">
        <f>VLOOKUP(A787,Sheet2!A2:B307,2)</f>
        <v>Perheiden lukumäärä</v>
      </c>
      <c r="I787" t="str">
        <f>VLOOKUP(B787,Sheet2!A2:B307,2)</f>
        <v>Hyvin varustetuissa asunnoissa asuvat vanhusasuntokunnat</v>
      </c>
    </row>
    <row r="788" spans="1:9" x14ac:dyDescent="0.2">
      <c r="A788" s="1" t="s">
        <v>13</v>
      </c>
      <c r="B788" s="1" t="s">
        <v>24</v>
      </c>
      <c r="C788" s="1">
        <v>0.88800000000000001</v>
      </c>
      <c r="E788" t="str">
        <f>VLOOKUP(A788,Sheet2!A2:B307,2)</f>
        <v>Perheiden lukumäärä</v>
      </c>
      <c r="I788" t="str">
        <f>VLOOKUP(B788,Sheet2!A2:B307,2)</f>
        <v>Vähintään toisen asteen tutkinnon suorittaneet, miehet</v>
      </c>
    </row>
    <row r="789" spans="1:9" x14ac:dyDescent="0.2">
      <c r="A789" s="1" t="s">
        <v>13</v>
      </c>
      <c r="B789" s="1" t="s">
        <v>25</v>
      </c>
      <c r="C789" s="1">
        <v>0.88100000000000001</v>
      </c>
      <c r="E789" t="str">
        <f>VLOOKUP(A789,Sheet2!A2:B307,2)</f>
        <v>Perheiden lukumäärä</v>
      </c>
      <c r="I789" t="str">
        <f>VLOOKUP(B789,Sheet2!A2:B307,2)</f>
        <v>Vähintään toisen asteen tutkinnon suorittaneet, naiset</v>
      </c>
    </row>
    <row r="790" spans="1:9" x14ac:dyDescent="0.2">
      <c r="A790" s="1" t="s">
        <v>13</v>
      </c>
      <c r="B790" s="1" t="s">
        <v>26</v>
      </c>
      <c r="C790" s="1">
        <v>0.89</v>
      </c>
      <c r="E790" t="str">
        <f>VLOOKUP(A790,Sheet2!A2:B307,2)</f>
        <v>Perheiden lukumäärä</v>
      </c>
      <c r="I790" t="str">
        <f>VLOOKUP(B790,Sheet2!A2:B307,2)</f>
        <v>Korkea-asteen tutkinnon suorittaneet, miehet</v>
      </c>
    </row>
    <row r="791" spans="1:9" x14ac:dyDescent="0.2">
      <c r="A791" s="1" t="s">
        <v>13</v>
      </c>
      <c r="B791" s="1" t="s">
        <v>27</v>
      </c>
      <c r="C791" s="1">
        <v>0.86199999999999999</v>
      </c>
      <c r="E791" t="str">
        <f>VLOOKUP(A791,Sheet2!A2:B307,2)</f>
        <v>Perheiden lukumäärä</v>
      </c>
      <c r="I791" t="str">
        <f>VLOOKUP(B791,Sheet2!A2:B307,2)</f>
        <v>Korkea-asteen tutkinnon suorittaneet, naiset</v>
      </c>
    </row>
    <row r="792" spans="1:9" x14ac:dyDescent="0.2">
      <c r="A792" s="1" t="s">
        <v>13</v>
      </c>
      <c r="B792" s="1" t="s">
        <v>28</v>
      </c>
      <c r="C792" s="1">
        <v>0.71699999999999997</v>
      </c>
      <c r="E792" t="str">
        <f>VLOOKUP(A792,Sheet2!A2:B307,2)</f>
        <v>Perheiden lukumäärä</v>
      </c>
      <c r="I792" t="str">
        <f>VLOOKUP(B792,Sheet2!A2:B307,2)</f>
        <v>Toisen asteen tutkinnon suorittaneet, miehet</v>
      </c>
    </row>
    <row r="793" spans="1:9" x14ac:dyDescent="0.2">
      <c r="A793" s="1" t="s">
        <v>13</v>
      </c>
      <c r="B793" s="1" t="s">
        <v>29</v>
      </c>
      <c r="C793" s="1">
        <v>0.66200000000000003</v>
      </c>
      <c r="E793" t="str">
        <f>VLOOKUP(A793,Sheet2!A2:B307,2)</f>
        <v>Perheiden lukumäärä</v>
      </c>
      <c r="I793" t="str">
        <f>VLOOKUP(B793,Sheet2!A2:B307,2)</f>
        <v>Toisen asteen tutkinnon suorittaneet, naiset</v>
      </c>
    </row>
    <row r="794" spans="1:9" x14ac:dyDescent="0.2">
      <c r="A794" s="1" t="s">
        <v>13</v>
      </c>
      <c r="B794" s="1" t="s">
        <v>30</v>
      </c>
      <c r="C794" s="1">
        <v>0.89400000000000002</v>
      </c>
      <c r="E794" t="str">
        <f>VLOOKUP(A794,Sheet2!A2:B307,2)</f>
        <v>Perheiden lukumäärä</v>
      </c>
      <c r="I794" t="str">
        <f>VLOOKUP(B794,Sheet2!A2:B307,2)</f>
        <v>Alueella asuvan työllisen työvoiman määrä</v>
      </c>
    </row>
    <row r="795" spans="1:9" x14ac:dyDescent="0.2">
      <c r="A795" s="1" t="s">
        <v>13</v>
      </c>
      <c r="B795" s="1" t="s">
        <v>31</v>
      </c>
      <c r="C795" s="1">
        <v>0.89500000000000002</v>
      </c>
      <c r="E795" t="str">
        <f>VLOOKUP(A795,Sheet2!A2:B307,2)</f>
        <v>Perheiden lukumäärä</v>
      </c>
      <c r="I795" t="str">
        <f>VLOOKUP(B795,Sheet2!A2:B307,2)</f>
        <v>Työlliset, 18-64-vuotiaat</v>
      </c>
    </row>
    <row r="796" spans="1:9" x14ac:dyDescent="0.2">
      <c r="A796" s="1" t="s">
        <v>13</v>
      </c>
      <c r="B796" s="1" t="s">
        <v>32</v>
      </c>
      <c r="C796" s="1">
        <v>0.83799999999999997</v>
      </c>
      <c r="E796" t="str">
        <f>VLOOKUP(A796,Sheet2!A2:B307,2)</f>
        <v>Perheiden lukumäärä</v>
      </c>
      <c r="I796" t="str">
        <f>VLOOKUP(B796,Sheet2!A2:B307,2)</f>
        <v>Asuinkunnassa työssäkäyvät</v>
      </c>
    </row>
    <row r="797" spans="1:9" x14ac:dyDescent="0.2">
      <c r="A797" s="1" t="s">
        <v>13</v>
      </c>
      <c r="B797" s="1" t="s">
        <v>33</v>
      </c>
      <c r="C797" s="1">
        <v>-0.624</v>
      </c>
      <c r="E797" t="str">
        <f>VLOOKUP(A797,Sheet2!A2:B307,2)</f>
        <v>Perheiden lukumäärä</v>
      </c>
      <c r="I797" t="str">
        <f>VLOOKUP(B797,Sheet2!A2:B307,2)</f>
        <v>Työttömät, 18-64-vuotiaat</v>
      </c>
    </row>
    <row r="798" spans="1:9" x14ac:dyDescent="0.2">
      <c r="A798" s="1" t="s">
        <v>13</v>
      </c>
      <c r="B798" s="1" t="s">
        <v>34</v>
      </c>
      <c r="C798" s="1">
        <v>0.876</v>
      </c>
      <c r="E798" t="str">
        <f>VLOOKUP(A798,Sheet2!A2:B307,2)</f>
        <v>Perheiden lukumäärä</v>
      </c>
      <c r="I798" t="str">
        <f>VLOOKUP(B798,Sheet2!A2:B307,2)</f>
        <v>0-14 -vuotiaat</v>
      </c>
    </row>
    <row r="799" spans="1:9" x14ac:dyDescent="0.2">
      <c r="A799" s="1" t="s">
        <v>13</v>
      </c>
      <c r="B799" s="1" t="s">
        <v>35</v>
      </c>
      <c r="C799" s="1">
        <v>0.90500000000000003</v>
      </c>
      <c r="E799" t="str">
        <f>VLOOKUP(A799,Sheet2!A2:B307,2)</f>
        <v>Perheiden lukumäärä</v>
      </c>
      <c r="I799" t="str">
        <f>VLOOKUP(B799,Sheet2!A2:B307,2)</f>
        <v>Yrittäjät</v>
      </c>
    </row>
    <row r="800" spans="1:9" x14ac:dyDescent="0.2">
      <c r="A800" s="1" t="s">
        <v>13</v>
      </c>
      <c r="B800" s="1" t="s">
        <v>36</v>
      </c>
      <c r="C800" s="1">
        <v>0.87</v>
      </c>
      <c r="E800" t="str">
        <f>VLOOKUP(A800,Sheet2!A2:B307,2)</f>
        <v>Perheiden lukumäärä</v>
      </c>
      <c r="I800" t="str">
        <f>VLOOKUP(B800,Sheet2!A2:B307,2)</f>
        <v>Alueella olevien työpaikkojen lukumäärä</v>
      </c>
    </row>
    <row r="801" spans="1:9" x14ac:dyDescent="0.2">
      <c r="A801" s="1" t="s">
        <v>13</v>
      </c>
      <c r="B801" s="1" t="s">
        <v>37</v>
      </c>
      <c r="C801" s="1">
        <v>0.745</v>
      </c>
      <c r="E801" t="str">
        <f>VLOOKUP(A801,Sheet2!A2:B307,2)</f>
        <v>Perheiden lukumäärä</v>
      </c>
      <c r="I801" t="str">
        <f>VLOOKUP(B801,Sheet2!A2:B307,2)</f>
        <v>Jalostuksen työpaikat</v>
      </c>
    </row>
    <row r="802" spans="1:9" x14ac:dyDescent="0.2">
      <c r="A802" s="1" t="s">
        <v>13</v>
      </c>
      <c r="B802" s="1" t="s">
        <v>38</v>
      </c>
      <c r="C802" s="1">
        <v>0.874</v>
      </c>
      <c r="E802" t="str">
        <f>VLOOKUP(A802,Sheet2!A2:B307,2)</f>
        <v>Perheiden lukumäärä</v>
      </c>
      <c r="I802" t="str">
        <f>VLOOKUP(B802,Sheet2!A2:B307,2)</f>
        <v>Palvelujen työpaikat</v>
      </c>
    </row>
    <row r="803" spans="1:9" x14ac:dyDescent="0.2">
      <c r="A803" s="1" t="s">
        <v>13</v>
      </c>
      <c r="B803" s="1" t="s">
        <v>39</v>
      </c>
      <c r="C803" s="1">
        <v>0.79500000000000004</v>
      </c>
      <c r="E803" t="str">
        <f>VLOOKUP(A803,Sheet2!A2:B307,2)</f>
        <v>Perheiden lukumäärä</v>
      </c>
      <c r="I803" t="str">
        <f>VLOOKUP(B803,Sheet2!A2:B307,2)</f>
        <v>Jalostuksen työllinen työvoima</v>
      </c>
    </row>
    <row r="804" spans="1:9" x14ac:dyDescent="0.2">
      <c r="A804" s="1" t="s">
        <v>13</v>
      </c>
      <c r="B804" s="1" t="s">
        <v>40</v>
      </c>
      <c r="C804" s="1">
        <v>0.9</v>
      </c>
      <c r="E804" t="str">
        <f>VLOOKUP(A804,Sheet2!A2:B307,2)</f>
        <v>Perheiden lukumäärä</v>
      </c>
      <c r="I804" t="str">
        <f>VLOOKUP(B804,Sheet2!A2:B307,2)</f>
        <v>Palvelutoimialojen työllinen työvoima</v>
      </c>
    </row>
    <row r="805" spans="1:9" x14ac:dyDescent="0.2">
      <c r="A805" s="1" t="s">
        <v>13</v>
      </c>
      <c r="B805" s="1" t="s">
        <v>41</v>
      </c>
      <c r="C805" s="1">
        <v>0.75900000000000001</v>
      </c>
      <c r="E805" t="str">
        <f>VLOOKUP(A805,Sheet2!A2:B307,2)</f>
        <v>Perheiden lukumäärä</v>
      </c>
      <c r="I805" t="str">
        <f>VLOOKUP(B805,Sheet2!A2:B307,2)</f>
        <v>1.1.1.1 Tulovero ansiotulosta valtionverotuksessa (TVL 124§ 1 mom.)</v>
      </c>
    </row>
    <row r="806" spans="1:9" x14ac:dyDescent="0.2">
      <c r="A806" s="1" t="s">
        <v>13</v>
      </c>
      <c r="B806" s="1" t="s">
        <v>42</v>
      </c>
      <c r="C806" s="1">
        <v>0.76200000000000001</v>
      </c>
      <c r="E806" t="str">
        <f>VLOOKUP(A806,Sheet2!A2:B307,2)</f>
        <v>Perheiden lukumäärä</v>
      </c>
      <c r="I806" t="str">
        <f>VLOOKUP(B806,Sheet2!A2:B307,2)</f>
        <v>1.1.1.2 Tulovero pääomatulosta valtionverotuksessa (TVL 124 § 2 mom.)</v>
      </c>
    </row>
    <row r="807" spans="1:9" x14ac:dyDescent="0.2">
      <c r="A807" s="1" t="s">
        <v>13</v>
      </c>
      <c r="B807" s="1" t="s">
        <v>43</v>
      </c>
      <c r="C807" s="1">
        <v>0.90800000000000003</v>
      </c>
      <c r="E807" t="str">
        <f>VLOOKUP(A807,Sheet2!A2:B307,2)</f>
        <v>Perheiden lukumäärä</v>
      </c>
      <c r="I807" t="str">
        <f>VLOOKUP(B807,Sheet2!A2:B307,2)</f>
        <v>1.1.2.1 Kunnallisvero kunnille</v>
      </c>
    </row>
    <row r="808" spans="1:9" x14ac:dyDescent="0.2">
      <c r="A808" s="1" t="s">
        <v>13</v>
      </c>
      <c r="B808" s="1" t="s">
        <v>46</v>
      </c>
      <c r="C808" s="1">
        <v>0.91800000000000004</v>
      </c>
      <c r="E808" t="str">
        <f>VLOOKUP(A808,Sheet2!A2:B307,2)</f>
        <v>Perheiden lukumäärä</v>
      </c>
      <c r="I808" t="str">
        <f>VLOOKUP(B808,Sheet2!A2:B307,2)</f>
        <v>Ulkomailla syntyneitä</v>
      </c>
    </row>
    <row r="809" spans="1:9" x14ac:dyDescent="0.2">
      <c r="A809" s="1" t="s">
        <v>13</v>
      </c>
      <c r="B809" s="1" t="s">
        <v>47</v>
      </c>
      <c r="C809" s="1">
        <v>0.91600000000000004</v>
      </c>
      <c r="E809" t="str">
        <f>VLOOKUP(A809,Sheet2!A2:B307,2)</f>
        <v>Perheiden lukumäärä</v>
      </c>
      <c r="I809" t="str">
        <f>VLOOKUP(B809,Sheet2!A2:B307,2)</f>
        <v>Ulkomaalaistaustaisia</v>
      </c>
    </row>
    <row r="810" spans="1:9" x14ac:dyDescent="0.2">
      <c r="A810" s="1" t="s">
        <v>13</v>
      </c>
      <c r="B810" s="1" t="s">
        <v>48</v>
      </c>
      <c r="C810" s="1">
        <v>0.95699999999999996</v>
      </c>
      <c r="E810" t="str">
        <f>VLOOKUP(A810,Sheet2!A2:B307,2)</f>
        <v>Perheiden lukumäärä</v>
      </c>
      <c r="I810" t="str">
        <f>VLOOKUP(B810,Sheet2!A2:B307,2)</f>
        <v>Väestö taajamissa</v>
      </c>
    </row>
    <row r="811" spans="1:9" x14ac:dyDescent="0.2">
      <c r="A811" s="1" t="s">
        <v>13</v>
      </c>
      <c r="B811" s="1" t="s">
        <v>50</v>
      </c>
      <c r="C811" s="1">
        <v>0.88800000000000001</v>
      </c>
      <c r="E811" t="str">
        <f>VLOOKUP(A811,Sheet2!A2:B307,2)</f>
        <v>Perheiden lukumäärä</v>
      </c>
      <c r="I811" t="str">
        <f>VLOOKUP(B811,Sheet2!A2:B307,2)</f>
        <v>Avopari ja lapsia, henkilöitä perheessä</v>
      </c>
    </row>
    <row r="812" spans="1:9" x14ac:dyDescent="0.2">
      <c r="A812" s="1" t="s">
        <v>13</v>
      </c>
      <c r="B812" s="1" t="s">
        <v>54</v>
      </c>
      <c r="C812" s="1">
        <v>0.73299999999999998</v>
      </c>
      <c r="E812" t="str">
        <f>VLOOKUP(A812,Sheet2!A2:B307,2)</f>
        <v>Perheiden lukumäärä</v>
      </c>
      <c r="I812" t="str">
        <f>VLOOKUP(B812,Sheet2!A2:B307,2)</f>
        <v>Avopari ja lapsia, alle 7-v. lasten lkm perheissä</v>
      </c>
    </row>
    <row r="813" spans="1:9" x14ac:dyDescent="0.2">
      <c r="A813" s="1" t="s">
        <v>13</v>
      </c>
      <c r="B813" s="1" t="s">
        <v>55</v>
      </c>
      <c r="C813" s="1">
        <v>-0.7</v>
      </c>
      <c r="E813" t="str">
        <f>VLOOKUP(A813,Sheet2!A2:B307,2)</f>
        <v>Perheiden lukumäärä</v>
      </c>
      <c r="I813" t="str">
        <f>VLOOKUP(B813,Sheet2!A2:B307,2)</f>
        <v>Avioliiton solmineet miehet, puoliso eri sukupuolta</v>
      </c>
    </row>
    <row r="814" spans="1:9" x14ac:dyDescent="0.2">
      <c r="A814" s="1" t="s">
        <v>13</v>
      </c>
      <c r="B814" s="1" t="s">
        <v>56</v>
      </c>
      <c r="C814" s="1">
        <v>-0.71899999999999997</v>
      </c>
      <c r="E814" t="str">
        <f>VLOOKUP(A814,Sheet2!A2:B307,2)</f>
        <v>Perheiden lukumäärä</v>
      </c>
      <c r="I814" t="str">
        <f>VLOOKUP(B814,Sheet2!A2:B307,2)</f>
        <v>Avioliiton solmineet naiset, puoliso eri sukupuolta</v>
      </c>
    </row>
    <row r="815" spans="1:9" x14ac:dyDescent="0.2">
      <c r="A815" s="1" t="s">
        <v>13</v>
      </c>
      <c r="B815" s="1" t="s">
        <v>59</v>
      </c>
      <c r="C815" s="1">
        <v>0.86199999999999999</v>
      </c>
      <c r="E815" t="str">
        <f>VLOOKUP(A815,Sheet2!A2:B307,2)</f>
        <v>Perheiden lukumäärä</v>
      </c>
      <c r="I815" t="str">
        <f>VLOOKUP(B815,Sheet2!A2:B307,2)</f>
        <v>Pienituloisten henkilöiden lukumäärä asuntoväestössä</v>
      </c>
    </row>
    <row r="816" spans="1:9" x14ac:dyDescent="0.2">
      <c r="A816" s="1" t="s">
        <v>13</v>
      </c>
      <c r="B816" s="1" t="s">
        <v>60</v>
      </c>
      <c r="C816" s="1">
        <v>0.89500000000000002</v>
      </c>
      <c r="E816" t="str">
        <f>VLOOKUP(A816,Sheet2!A2:B307,2)</f>
        <v>Perheiden lukumäärä</v>
      </c>
      <c r="I816" t="str">
        <f>VLOOKUP(B816,Sheet2!A2:B307,2)</f>
        <v>Pienituloisten lasten lukumäärä asuntoväestössä</v>
      </c>
    </row>
    <row r="817" spans="1:9" x14ac:dyDescent="0.2">
      <c r="A817" s="1" t="s">
        <v>13</v>
      </c>
      <c r="B817" s="1" t="s">
        <v>62</v>
      </c>
      <c r="C817" s="1">
        <v>0.83199999999999996</v>
      </c>
      <c r="E817" t="str">
        <f>VLOOKUP(A817,Sheet2!A2:B307,2)</f>
        <v>Perheiden lukumäärä</v>
      </c>
      <c r="I817" t="str">
        <f>VLOOKUP(B817,Sheet2!A2:B307,2)</f>
        <v>Pitkittyneesti perusturvan varassa,  koko asuntoväestö</v>
      </c>
    </row>
    <row r="818" spans="1:9" x14ac:dyDescent="0.2">
      <c r="A818" s="1" t="s">
        <v>13</v>
      </c>
      <c r="B818" s="1" t="s">
        <v>63</v>
      </c>
      <c r="C818" s="1">
        <v>0.77100000000000002</v>
      </c>
      <c r="E818" t="str">
        <f>VLOOKUP(A818,Sheet2!A2:B307,2)</f>
        <v>Perheiden lukumäärä</v>
      </c>
      <c r="I818" t="str">
        <f>VLOOKUP(B818,Sheet2!A2:B307,2)</f>
        <v>Perusturvan osuus yli puolet tuloista, koko asuntoväestö</v>
      </c>
    </row>
    <row r="819" spans="1:9" x14ac:dyDescent="0.2">
      <c r="A819" s="1" t="s">
        <v>13</v>
      </c>
      <c r="B819" s="1" t="s">
        <v>68</v>
      </c>
      <c r="C819" s="1">
        <v>0.625</v>
      </c>
      <c r="E819" t="str">
        <f>VLOOKUP(A819,Sheet2!A2:B307,2)</f>
        <v>Perheiden lukumäärä</v>
      </c>
      <c r="I819" t="str">
        <f>VLOOKUP(B819,Sheet2!A2:B307,2)</f>
        <v>C Seksuaalirikokset, miehet</v>
      </c>
    </row>
    <row r="820" spans="1:9" x14ac:dyDescent="0.2">
      <c r="A820" s="1" t="s">
        <v>13</v>
      </c>
      <c r="B820" s="1" t="s">
        <v>70</v>
      </c>
      <c r="C820" s="1">
        <v>0.66700000000000004</v>
      </c>
      <c r="E820" t="str">
        <f>VLOOKUP(A820,Sheet2!A2:B307,2)</f>
        <v>Perheiden lukumäärä</v>
      </c>
      <c r="I820" t="str">
        <f>VLOOKUP(B820,Sheet2!A2:B307,2)</f>
        <v>Huumausainerikokset yhteensä, miehet</v>
      </c>
    </row>
    <row r="821" spans="1:9" x14ac:dyDescent="0.2">
      <c r="A821" s="1" t="s">
        <v>63</v>
      </c>
      <c r="B821" s="1" t="s">
        <v>64</v>
      </c>
      <c r="C821" s="1">
        <v>0.63800000000000001</v>
      </c>
      <c r="E821" t="str">
        <f>VLOOKUP(A821,Sheet2!A2:B307,2)</f>
        <v>Perusturvan osuus yli puolet tuloista, koko asuntoväestö</v>
      </c>
      <c r="I821" t="str">
        <f>VLOOKUP(B821,Sheet2!A2:B307,2)</f>
        <v>Kokonaan perusturvan varassa, asuntoväestö lapsia</v>
      </c>
    </row>
    <row r="822" spans="1:9" x14ac:dyDescent="0.2">
      <c r="A822" s="1" t="s">
        <v>59</v>
      </c>
      <c r="B822" s="1" t="s">
        <v>60</v>
      </c>
      <c r="C822" s="1">
        <v>0.92</v>
      </c>
      <c r="E822" t="str">
        <f>VLOOKUP(A822,Sheet2!A2:B307,2)</f>
        <v>Pienituloisten henkilöiden lukumäärä asuntoväestössä</v>
      </c>
      <c r="I822" t="str">
        <f>VLOOKUP(B822,Sheet2!A2:B307,2)</f>
        <v>Pienituloisten lasten lukumäärä asuntoväestössä</v>
      </c>
    </row>
    <row r="823" spans="1:9" x14ac:dyDescent="0.2">
      <c r="A823" s="1" t="s">
        <v>59</v>
      </c>
      <c r="B823" s="1" t="s">
        <v>62</v>
      </c>
      <c r="C823" s="1">
        <v>0.88800000000000001</v>
      </c>
      <c r="E823" t="str">
        <f>VLOOKUP(A823,Sheet2!A2:B307,2)</f>
        <v>Pienituloisten henkilöiden lukumäärä asuntoväestössä</v>
      </c>
      <c r="I823" t="str">
        <f>VLOOKUP(B823,Sheet2!A2:B307,2)</f>
        <v>Pitkittyneesti perusturvan varassa,  koko asuntoväestö</v>
      </c>
    </row>
    <row r="824" spans="1:9" x14ac:dyDescent="0.2">
      <c r="A824" s="1" t="s">
        <v>59</v>
      </c>
      <c r="B824" s="1" t="s">
        <v>63</v>
      </c>
      <c r="C824" s="1">
        <v>0.69699999999999995</v>
      </c>
      <c r="E824" t="str">
        <f>VLOOKUP(A824,Sheet2!A2:B307,2)</f>
        <v>Pienituloisten henkilöiden lukumäärä asuntoväestössä</v>
      </c>
      <c r="I824" t="str">
        <f>VLOOKUP(B824,Sheet2!A2:B307,2)</f>
        <v>Perusturvan osuus yli puolet tuloista, koko asuntoväestö</v>
      </c>
    </row>
    <row r="825" spans="1:9" x14ac:dyDescent="0.2">
      <c r="A825" s="1" t="s">
        <v>59</v>
      </c>
      <c r="B825" s="1" t="s">
        <v>70</v>
      </c>
      <c r="C825" s="1">
        <v>0.751</v>
      </c>
      <c r="E825" t="str">
        <f>VLOOKUP(A825,Sheet2!A2:B307,2)</f>
        <v>Pienituloisten henkilöiden lukumäärä asuntoväestössä</v>
      </c>
      <c r="I825" t="str">
        <f>VLOOKUP(B825,Sheet2!A2:B307,2)</f>
        <v>Huumausainerikokset yhteensä, miehet</v>
      </c>
    </row>
    <row r="826" spans="1:9" x14ac:dyDescent="0.2">
      <c r="A826" s="1" t="s">
        <v>60</v>
      </c>
      <c r="B826" s="1" t="s">
        <v>62</v>
      </c>
      <c r="C826" s="1">
        <v>0.89700000000000002</v>
      </c>
      <c r="E826" t="str">
        <f>VLOOKUP(A826,Sheet2!A2:B307,2)</f>
        <v>Pienituloisten lasten lukumäärä asuntoväestössä</v>
      </c>
      <c r="I826" t="str">
        <f>VLOOKUP(B826,Sheet2!A2:B307,2)</f>
        <v>Pitkittyneesti perusturvan varassa,  koko asuntoväestö</v>
      </c>
    </row>
    <row r="827" spans="1:9" x14ac:dyDescent="0.2">
      <c r="A827" s="1" t="s">
        <v>60</v>
      </c>
      <c r="B827" s="1" t="s">
        <v>63</v>
      </c>
      <c r="C827" s="1">
        <v>0.749</v>
      </c>
      <c r="E827" t="str">
        <f>VLOOKUP(A827,Sheet2!A2:B307,2)</f>
        <v>Pienituloisten lasten lukumäärä asuntoväestössä</v>
      </c>
      <c r="I827" t="str">
        <f>VLOOKUP(B827,Sheet2!A2:B307,2)</f>
        <v>Perusturvan osuus yli puolet tuloista, koko asuntoväestö</v>
      </c>
    </row>
    <row r="828" spans="1:9" x14ac:dyDescent="0.2">
      <c r="A828" s="1" t="s">
        <v>60</v>
      </c>
      <c r="B828" s="1" t="s">
        <v>68</v>
      </c>
      <c r="C828" s="1">
        <v>0.64800000000000002</v>
      </c>
      <c r="E828" t="str">
        <f>VLOOKUP(A828,Sheet2!A2:B307,2)</f>
        <v>Pienituloisten lasten lukumäärä asuntoväestössä</v>
      </c>
      <c r="I828" t="str">
        <f>VLOOKUP(B828,Sheet2!A2:B307,2)</f>
        <v>C Seksuaalirikokset, miehet</v>
      </c>
    </row>
    <row r="829" spans="1:9" x14ac:dyDescent="0.2">
      <c r="A829" s="1" t="s">
        <v>60</v>
      </c>
      <c r="B829" s="1" t="s">
        <v>70</v>
      </c>
      <c r="C829" s="1">
        <v>0.747</v>
      </c>
      <c r="E829" t="str">
        <f>VLOOKUP(A829,Sheet2!A2:B307,2)</f>
        <v>Pienituloisten lasten lukumäärä asuntoväestössä</v>
      </c>
      <c r="I829" t="str">
        <f>VLOOKUP(B829,Sheet2!A2:B307,2)</f>
        <v>Huumausainerikokset yhteensä, miehet</v>
      </c>
    </row>
    <row r="830" spans="1:9" x14ac:dyDescent="0.2">
      <c r="A830" s="1" t="s">
        <v>62</v>
      </c>
      <c r="B830" s="1" t="s">
        <v>63</v>
      </c>
      <c r="C830" s="1">
        <v>0.68400000000000005</v>
      </c>
      <c r="E830" t="str">
        <f>VLOOKUP(A830,Sheet2!A2:B307,2)</f>
        <v>Pitkittyneesti perusturvan varassa,  koko asuntoväestö</v>
      </c>
      <c r="I830" t="str">
        <f>VLOOKUP(B830,Sheet2!A2:B307,2)</f>
        <v>Perusturvan osuus yli puolet tuloista, koko asuntoväestö</v>
      </c>
    </row>
    <row r="831" spans="1:9" x14ac:dyDescent="0.2">
      <c r="A831" s="1" t="s">
        <v>62</v>
      </c>
      <c r="B831" s="1" t="s">
        <v>66</v>
      </c>
      <c r="C831" s="1">
        <v>-0.61699999999999999</v>
      </c>
      <c r="E831" t="str">
        <f>VLOOKUP(A831,Sheet2!A2:B307,2)</f>
        <v>Pitkittyneesti perusturvan varassa,  koko asuntoväestö</v>
      </c>
      <c r="I831" t="str">
        <f>VLOOKUP(B831,Sheet2!A2:B307,2)</f>
        <v>A Omaisuusrikokset, miehet</v>
      </c>
    </row>
    <row r="832" spans="1:9" x14ac:dyDescent="0.2">
      <c r="A832" s="1" t="s">
        <v>62</v>
      </c>
      <c r="B832" s="1" t="s">
        <v>68</v>
      </c>
      <c r="C832" s="1">
        <v>0.78100000000000003</v>
      </c>
      <c r="E832" t="str">
        <f>VLOOKUP(A832,Sheet2!A2:B307,2)</f>
        <v>Pitkittyneesti perusturvan varassa,  koko asuntoväestö</v>
      </c>
      <c r="I832" t="str">
        <f>VLOOKUP(B832,Sheet2!A2:B307,2)</f>
        <v>C Seksuaalirikokset, miehet</v>
      </c>
    </row>
    <row r="833" spans="1:9" x14ac:dyDescent="0.2">
      <c r="A833" s="1" t="s">
        <v>62</v>
      </c>
      <c r="B833" s="1" t="s">
        <v>69</v>
      </c>
      <c r="C833" s="1">
        <v>0.60699999999999998</v>
      </c>
      <c r="E833" t="str">
        <f>VLOOKUP(A833,Sheet2!A2:B307,2)</f>
        <v>Pitkittyneesti perusturvan varassa,  koko asuntoväestö</v>
      </c>
      <c r="I833" t="str">
        <f>VLOOKUP(B833,Sheet2!A2:B307,2)</f>
        <v>Rattijuopumukset yhteensä, miehet</v>
      </c>
    </row>
    <row r="834" spans="1:9" x14ac:dyDescent="0.2">
      <c r="A834" s="1" t="s">
        <v>62</v>
      </c>
      <c r="B834" s="1" t="s">
        <v>70</v>
      </c>
      <c r="C834" s="1">
        <v>0.78200000000000003</v>
      </c>
      <c r="E834" t="str">
        <f>VLOOKUP(A834,Sheet2!A2:B307,2)</f>
        <v>Pitkittyneesti perusturvan varassa,  koko asuntoväestö</v>
      </c>
      <c r="I834" t="str">
        <f>VLOOKUP(B834,Sheet2!A2:B307,2)</f>
        <v>Huumausainerikokset yhteensä, miehet</v>
      </c>
    </row>
    <row r="835" spans="1:9" x14ac:dyDescent="0.2">
      <c r="A835" s="1" t="s">
        <v>20</v>
      </c>
      <c r="B835" s="1" t="s">
        <v>21</v>
      </c>
      <c r="C835" s="1">
        <v>-0.75800000000000001</v>
      </c>
      <c r="E835" t="str">
        <f>VLOOKUP(A835,Sheet2!A2:B307,2)</f>
        <v>Puutteellisesti varustetuissa tai varustetasoltaan tuntemattomissa asunnoissa asuvat asuntokunnat</v>
      </c>
      <c r="I835" t="str">
        <f>VLOOKUP(B835,Sheet2!A2:B307,2)</f>
        <v>Hyvin varustetuissa asunnoissa asuvat vanhusasuntokunnat</v>
      </c>
    </row>
    <row r="836" spans="1:9" x14ac:dyDescent="0.2">
      <c r="A836" s="1" t="s">
        <v>20</v>
      </c>
      <c r="B836" s="1" t="s">
        <v>22</v>
      </c>
      <c r="C836" s="1">
        <v>0.65800000000000003</v>
      </c>
      <c r="E836" t="str">
        <f>VLOOKUP(A836,Sheet2!A2:B307,2)</f>
        <v>Puutteellisesti varustetuissa tai varustetasoltaan tuntemattomissa asunnoissa asuvat asuntokunnat</v>
      </c>
      <c r="I836" t="str">
        <f>VLOOKUP(B836,Sheet2!A2:B307,2)</f>
        <v>Ei perusasteen jälkeistä tutkintoa, miehet</v>
      </c>
    </row>
    <row r="837" spans="1:9" x14ac:dyDescent="0.2">
      <c r="A837" s="1" t="s">
        <v>20</v>
      </c>
      <c r="B837" s="1" t="s">
        <v>23</v>
      </c>
      <c r="C837" s="1">
        <v>0.74299999999999999</v>
      </c>
      <c r="E837" t="str">
        <f>VLOOKUP(A837,Sheet2!A2:B307,2)</f>
        <v>Puutteellisesti varustetuissa tai varustetasoltaan tuntemattomissa asunnoissa asuvat asuntokunnat</v>
      </c>
      <c r="I837" t="str">
        <f>VLOOKUP(B837,Sheet2!A2:B307,2)</f>
        <v>Ei perusasteen jälkeistä tutkintoa, naiset</v>
      </c>
    </row>
    <row r="838" spans="1:9" x14ac:dyDescent="0.2">
      <c r="A838" s="1" t="s">
        <v>20</v>
      </c>
      <c r="B838" s="1" t="s">
        <v>24</v>
      </c>
      <c r="C838" s="1">
        <v>-0.66400000000000003</v>
      </c>
      <c r="E838" t="str">
        <f>VLOOKUP(A838,Sheet2!A2:B307,2)</f>
        <v>Puutteellisesti varustetuissa tai varustetasoltaan tuntemattomissa asunnoissa asuvat asuntokunnat</v>
      </c>
      <c r="I838" t="str">
        <f>VLOOKUP(B838,Sheet2!A2:B307,2)</f>
        <v>Vähintään toisen asteen tutkinnon suorittaneet, miehet</v>
      </c>
    </row>
    <row r="839" spans="1:9" x14ac:dyDescent="0.2">
      <c r="A839" s="1" t="s">
        <v>20</v>
      </c>
      <c r="B839" s="1" t="s">
        <v>25</v>
      </c>
      <c r="C839" s="1">
        <v>-0.66900000000000004</v>
      </c>
      <c r="E839" t="str">
        <f>VLOOKUP(A839,Sheet2!A2:B307,2)</f>
        <v>Puutteellisesti varustetuissa tai varustetasoltaan tuntemattomissa asunnoissa asuvat asuntokunnat</v>
      </c>
      <c r="I839" t="str">
        <f>VLOOKUP(B839,Sheet2!A2:B307,2)</f>
        <v>Vähintään toisen asteen tutkinnon suorittaneet, naiset</v>
      </c>
    </row>
    <row r="840" spans="1:9" x14ac:dyDescent="0.2">
      <c r="A840" s="1" t="s">
        <v>20</v>
      </c>
      <c r="B840" s="1" t="s">
        <v>26</v>
      </c>
      <c r="C840" s="1">
        <v>-0.60199999999999998</v>
      </c>
      <c r="E840" t="str">
        <f>VLOOKUP(A840,Sheet2!A2:B307,2)</f>
        <v>Puutteellisesti varustetuissa tai varustetasoltaan tuntemattomissa asunnoissa asuvat asuntokunnat</v>
      </c>
      <c r="I840" t="str">
        <f>VLOOKUP(B840,Sheet2!A2:B307,2)</f>
        <v>Korkea-asteen tutkinnon suorittaneet, miehet</v>
      </c>
    </row>
    <row r="841" spans="1:9" x14ac:dyDescent="0.2">
      <c r="A841" s="1" t="s">
        <v>20</v>
      </c>
      <c r="B841" s="1" t="s">
        <v>27</v>
      </c>
      <c r="C841" s="1">
        <v>-0.63900000000000001</v>
      </c>
      <c r="E841" t="str">
        <f>VLOOKUP(A841,Sheet2!A2:B307,2)</f>
        <v>Puutteellisesti varustetuissa tai varustetasoltaan tuntemattomissa asunnoissa asuvat asuntokunnat</v>
      </c>
      <c r="I841" t="str">
        <f>VLOOKUP(B841,Sheet2!A2:B307,2)</f>
        <v>Korkea-asteen tutkinnon suorittaneet, naiset</v>
      </c>
    </row>
    <row r="842" spans="1:9" x14ac:dyDescent="0.2">
      <c r="A842" s="1" t="s">
        <v>20</v>
      </c>
      <c r="B842" s="1" t="s">
        <v>28</v>
      </c>
      <c r="C842" s="1">
        <v>-0.66700000000000004</v>
      </c>
      <c r="E842" t="str">
        <f>VLOOKUP(A842,Sheet2!A2:B307,2)</f>
        <v>Puutteellisesti varustetuissa tai varustetasoltaan tuntemattomissa asunnoissa asuvat asuntokunnat</v>
      </c>
      <c r="I842" t="str">
        <f>VLOOKUP(B842,Sheet2!A2:B307,2)</f>
        <v>Toisen asteen tutkinnon suorittaneet, miehet</v>
      </c>
    </row>
    <row r="843" spans="1:9" x14ac:dyDescent="0.2">
      <c r="A843" s="1" t="s">
        <v>20</v>
      </c>
      <c r="B843" s="1" t="s">
        <v>30</v>
      </c>
      <c r="C843" s="1">
        <v>-0.65</v>
      </c>
      <c r="E843" t="str">
        <f>VLOOKUP(A843,Sheet2!A2:B307,2)</f>
        <v>Puutteellisesti varustetuissa tai varustetasoltaan tuntemattomissa asunnoissa asuvat asuntokunnat</v>
      </c>
      <c r="I843" t="str">
        <f>VLOOKUP(B843,Sheet2!A2:B307,2)</f>
        <v>Alueella asuvan työllisen työvoiman määrä</v>
      </c>
    </row>
    <row r="844" spans="1:9" x14ac:dyDescent="0.2">
      <c r="A844" s="1" t="s">
        <v>20</v>
      </c>
      <c r="B844" s="1" t="s">
        <v>31</v>
      </c>
      <c r="C844" s="1">
        <v>-0.64700000000000002</v>
      </c>
      <c r="E844" t="str">
        <f>VLOOKUP(A844,Sheet2!A2:B307,2)</f>
        <v>Puutteellisesti varustetuissa tai varustetasoltaan tuntemattomissa asunnoissa asuvat asuntokunnat</v>
      </c>
      <c r="I844" t="str">
        <f>VLOOKUP(B844,Sheet2!A2:B307,2)</f>
        <v>Työlliset, 18-64-vuotiaat</v>
      </c>
    </row>
    <row r="845" spans="1:9" x14ac:dyDescent="0.2">
      <c r="A845" s="1" t="s">
        <v>20</v>
      </c>
      <c r="B845" s="1" t="s">
        <v>32</v>
      </c>
      <c r="C845" s="1">
        <v>-0.67400000000000004</v>
      </c>
      <c r="E845" t="str">
        <f>VLOOKUP(A845,Sheet2!A2:B307,2)</f>
        <v>Puutteellisesti varustetuissa tai varustetasoltaan tuntemattomissa asunnoissa asuvat asuntokunnat</v>
      </c>
      <c r="I845" t="str">
        <f>VLOOKUP(B845,Sheet2!A2:B307,2)</f>
        <v>Asuinkunnassa työssäkäyvät</v>
      </c>
    </row>
    <row r="846" spans="1:9" x14ac:dyDescent="0.2">
      <c r="A846" s="1" t="s">
        <v>20</v>
      </c>
      <c r="B846" s="1" t="s">
        <v>33</v>
      </c>
      <c r="C846" s="1">
        <v>0.84499999999999997</v>
      </c>
      <c r="E846" t="str">
        <f>VLOOKUP(A846,Sheet2!A2:B307,2)</f>
        <v>Puutteellisesti varustetuissa tai varustetasoltaan tuntemattomissa asunnoissa asuvat asuntokunnat</v>
      </c>
      <c r="I846" t="str">
        <f>VLOOKUP(B846,Sheet2!A2:B307,2)</f>
        <v>Työttömät, 18-64-vuotiaat</v>
      </c>
    </row>
    <row r="847" spans="1:9" x14ac:dyDescent="0.2">
      <c r="A847" s="1" t="s">
        <v>20</v>
      </c>
      <c r="B847" s="1" t="s">
        <v>36</v>
      </c>
      <c r="C847" s="1">
        <v>-0.63</v>
      </c>
      <c r="E847" t="str">
        <f>VLOOKUP(A847,Sheet2!A2:B307,2)</f>
        <v>Puutteellisesti varustetuissa tai varustetasoltaan tuntemattomissa asunnoissa asuvat asuntokunnat</v>
      </c>
      <c r="I847" t="str">
        <f>VLOOKUP(B847,Sheet2!A2:B307,2)</f>
        <v>Alueella olevien työpaikkojen lukumäärä</v>
      </c>
    </row>
    <row r="848" spans="1:9" x14ac:dyDescent="0.2">
      <c r="A848" s="1" t="s">
        <v>20</v>
      </c>
      <c r="B848" s="1" t="s">
        <v>38</v>
      </c>
      <c r="C848" s="1">
        <v>-0.628</v>
      </c>
      <c r="E848" t="str">
        <f>VLOOKUP(A848,Sheet2!A2:B307,2)</f>
        <v>Puutteellisesti varustetuissa tai varustetasoltaan tuntemattomissa asunnoissa asuvat asuntokunnat</v>
      </c>
      <c r="I848" t="str">
        <f>VLOOKUP(B848,Sheet2!A2:B307,2)</f>
        <v>Palvelujen työpaikat</v>
      </c>
    </row>
    <row r="849" spans="1:9" x14ac:dyDescent="0.2">
      <c r="A849" s="1" t="s">
        <v>20</v>
      </c>
      <c r="B849" s="1" t="s">
        <v>39</v>
      </c>
      <c r="C849" s="1">
        <v>-0.69399999999999995</v>
      </c>
      <c r="E849" t="str">
        <f>VLOOKUP(A849,Sheet2!A2:B307,2)</f>
        <v>Puutteellisesti varustetuissa tai varustetasoltaan tuntemattomissa asunnoissa asuvat asuntokunnat</v>
      </c>
      <c r="I849" t="str">
        <f>VLOOKUP(B849,Sheet2!A2:B307,2)</f>
        <v>Jalostuksen työllinen työvoima</v>
      </c>
    </row>
    <row r="850" spans="1:9" x14ac:dyDescent="0.2">
      <c r="A850" s="1" t="s">
        <v>20</v>
      </c>
      <c r="B850" s="1" t="s">
        <v>40</v>
      </c>
      <c r="C850" s="1">
        <v>-0.63900000000000001</v>
      </c>
      <c r="E850" t="str">
        <f>VLOOKUP(A850,Sheet2!A2:B307,2)</f>
        <v>Puutteellisesti varustetuissa tai varustetasoltaan tuntemattomissa asunnoissa asuvat asuntokunnat</v>
      </c>
      <c r="I850" t="str">
        <f>VLOOKUP(B850,Sheet2!A2:B307,2)</f>
        <v>Palvelutoimialojen työllinen työvoima</v>
      </c>
    </row>
    <row r="851" spans="1:9" x14ac:dyDescent="0.2">
      <c r="A851" s="1" t="s">
        <v>20</v>
      </c>
      <c r="B851" s="1" t="s">
        <v>45</v>
      </c>
      <c r="C851" s="1">
        <v>0.84799999999999998</v>
      </c>
      <c r="E851" t="str">
        <f>VLOOKUP(A851,Sheet2!A2:B307,2)</f>
        <v>Puutteellisesti varustetuissa tai varustetasoltaan tuntemattomissa asunnoissa asuvat asuntokunnat</v>
      </c>
      <c r="I851">
        <f>VLOOKUP(B851,Sheet2!A2:B307,2)</f>
        <v>0</v>
      </c>
    </row>
    <row r="852" spans="1:9" x14ac:dyDescent="0.2">
      <c r="A852" s="1" t="s">
        <v>20</v>
      </c>
      <c r="B852" s="1" t="s">
        <v>51</v>
      </c>
      <c r="C852" s="1">
        <v>0.77500000000000002</v>
      </c>
      <c r="E852" t="str">
        <f>VLOOKUP(A852,Sheet2!A2:B307,2)</f>
        <v>Puutteellisesti varustetuissa tai varustetasoltaan tuntemattomissa asunnoissa asuvat asuntokunnat</v>
      </c>
      <c r="I852" t="str">
        <f>VLOOKUP(B852,Sheet2!A2:B307,2)</f>
        <v>Aviopari tai rekisteröity pari ja lapsia, alle 3-v. lasten lkm perheissä</v>
      </c>
    </row>
    <row r="853" spans="1:9" x14ac:dyDescent="0.2">
      <c r="A853" s="1" t="s">
        <v>20</v>
      </c>
      <c r="B853" s="1" t="s">
        <v>52</v>
      </c>
      <c r="C853" s="1">
        <v>0.75800000000000001</v>
      </c>
      <c r="E853" t="str">
        <f>VLOOKUP(A853,Sheet2!A2:B307,2)</f>
        <v>Puutteellisesti varustetuissa tai varustetasoltaan tuntemattomissa asunnoissa asuvat asuntokunnat</v>
      </c>
      <c r="I853" t="str">
        <f>VLOOKUP(B853,Sheet2!A2:B307,2)</f>
        <v>Avopari ja lapsia, alle 3-v. lasten lkm perheissä</v>
      </c>
    </row>
    <row r="854" spans="1:9" x14ac:dyDescent="0.2">
      <c r="A854" s="1" t="s">
        <v>20</v>
      </c>
      <c r="B854" s="1" t="s">
        <v>53</v>
      </c>
      <c r="C854" s="1">
        <v>0.69299999999999995</v>
      </c>
      <c r="E854" t="str">
        <f>VLOOKUP(A854,Sheet2!A2:B307,2)</f>
        <v>Puutteellisesti varustetuissa tai varustetasoltaan tuntemattomissa asunnoissa asuvat asuntokunnat</v>
      </c>
      <c r="I854" t="str">
        <f>VLOOKUP(B854,Sheet2!A2:B307,2)</f>
        <v>Aviopari tai rekisteröity pari ja lapsia, alle 7-v. lasten lkm perheissä</v>
      </c>
    </row>
    <row r="855" spans="1:9" x14ac:dyDescent="0.2">
      <c r="A855" s="1" t="s">
        <v>20</v>
      </c>
      <c r="B855" s="1" t="s">
        <v>55</v>
      </c>
      <c r="C855" s="1">
        <v>0.71499999999999997</v>
      </c>
      <c r="E855" t="str">
        <f>VLOOKUP(A855,Sheet2!A2:B307,2)</f>
        <v>Puutteellisesti varustetuissa tai varustetasoltaan tuntemattomissa asunnoissa asuvat asuntokunnat</v>
      </c>
      <c r="I855" t="str">
        <f>VLOOKUP(B855,Sheet2!A2:B307,2)</f>
        <v>Avioliiton solmineet miehet, puoliso eri sukupuolta</v>
      </c>
    </row>
    <row r="856" spans="1:9" x14ac:dyDescent="0.2">
      <c r="A856" s="1" t="s">
        <v>20</v>
      </c>
      <c r="B856" s="1" t="s">
        <v>56</v>
      </c>
      <c r="C856" s="1">
        <v>0.69299999999999995</v>
      </c>
      <c r="E856" t="str">
        <f>VLOOKUP(A856,Sheet2!A2:B307,2)</f>
        <v>Puutteellisesti varustetuissa tai varustetasoltaan tuntemattomissa asunnoissa asuvat asuntokunnat</v>
      </c>
      <c r="I856" t="str">
        <f>VLOOKUP(B856,Sheet2!A2:B307,2)</f>
        <v>Avioliiton solmineet naiset, puoliso eri sukupuolta</v>
      </c>
    </row>
    <row r="857" spans="1:9" x14ac:dyDescent="0.2">
      <c r="A857" s="1" t="s">
        <v>20</v>
      </c>
      <c r="B857" s="1" t="s">
        <v>59</v>
      </c>
      <c r="C857" s="1">
        <v>-0.60499999999999998</v>
      </c>
      <c r="E857" t="str">
        <f>VLOOKUP(A857,Sheet2!A2:B307,2)</f>
        <v>Puutteellisesti varustetuissa tai varustetasoltaan tuntemattomissa asunnoissa asuvat asuntokunnat</v>
      </c>
      <c r="I857" t="str">
        <f>VLOOKUP(B857,Sheet2!A2:B307,2)</f>
        <v>Pienituloisten henkilöiden lukumäärä asuntoväestössä</v>
      </c>
    </row>
    <row r="858" spans="1:9" x14ac:dyDescent="0.2">
      <c r="A858" s="1" t="s">
        <v>20</v>
      </c>
      <c r="B858" s="1" t="s">
        <v>70</v>
      </c>
      <c r="C858" s="1">
        <v>-0.66600000000000004</v>
      </c>
      <c r="E858" t="str">
        <f>VLOOKUP(A858,Sheet2!A2:B307,2)</f>
        <v>Puutteellisesti varustetuissa tai varustetasoltaan tuntemattomissa asunnoissa asuvat asuntokunnat</v>
      </c>
      <c r="I858" t="str">
        <f>VLOOKUP(B858,Sheet2!A2:B307,2)</f>
        <v>Huumausainerikokset yhteensä, miehet</v>
      </c>
    </row>
    <row r="859" spans="1:9" x14ac:dyDescent="0.2">
      <c r="A859" s="1" t="s">
        <v>69</v>
      </c>
      <c r="B859" s="1" t="s">
        <v>70</v>
      </c>
      <c r="C859" s="1">
        <v>0.70199999999999996</v>
      </c>
      <c r="E859" t="str">
        <f>VLOOKUP(A859,Sheet2!A2:B307,2)</f>
        <v>Rattijuopumukset yhteensä, miehet</v>
      </c>
      <c r="I859" t="str">
        <f>VLOOKUP(B859,Sheet2!A2:B307,2)</f>
        <v>Huumausainerikokset yhteensä, miehet</v>
      </c>
    </row>
    <row r="860" spans="1:9" x14ac:dyDescent="0.2">
      <c r="A860" s="1" t="s">
        <v>6</v>
      </c>
      <c r="B860" s="1" t="s">
        <v>7</v>
      </c>
      <c r="C860" s="1">
        <v>0.625</v>
      </c>
      <c r="E860" t="str">
        <f>VLOOKUP(A860,Sheet2!A2:B307,2)</f>
        <v>Syntyneet</v>
      </c>
      <c r="I860" t="str">
        <f>VLOOKUP(B860,Sheet2!A2:B307,2)</f>
        <v>Syntyneet, äiti alle 20-vuotias</v>
      </c>
    </row>
    <row r="861" spans="1:9" x14ac:dyDescent="0.2">
      <c r="A861" s="1" t="s">
        <v>6</v>
      </c>
      <c r="B861" s="1" t="s">
        <v>8</v>
      </c>
      <c r="C861" s="1">
        <v>0.95899999999999996</v>
      </c>
      <c r="E861" t="str">
        <f>VLOOKUP(A861,Sheet2!A2:B307,2)</f>
        <v>Syntyneet</v>
      </c>
      <c r="I861" t="str">
        <f>VLOOKUP(B861,Sheet2!A2:B307,2)</f>
        <v>Syntyneet, äiti  20-29 -vuotias</v>
      </c>
    </row>
    <row r="862" spans="1:9" x14ac:dyDescent="0.2">
      <c r="A862" s="1" t="s">
        <v>6</v>
      </c>
      <c r="B862" s="1" t="s">
        <v>9</v>
      </c>
      <c r="C862" s="1">
        <v>0.93100000000000005</v>
      </c>
      <c r="E862" t="str">
        <f>VLOOKUP(A862,Sheet2!A2:B307,2)</f>
        <v>Syntyneet</v>
      </c>
      <c r="I862" t="str">
        <f>VLOOKUP(B862,Sheet2!A2:B307,2)</f>
        <v>Syntyneet, äiti 30-34 -vuotias</v>
      </c>
    </row>
    <row r="863" spans="1:9" x14ac:dyDescent="0.2">
      <c r="A863" s="1" t="s">
        <v>6</v>
      </c>
      <c r="B863" s="1" t="s">
        <v>11</v>
      </c>
      <c r="C863" s="1">
        <v>-0.64300000000000002</v>
      </c>
      <c r="E863" t="str">
        <f>VLOOKUP(A863,Sheet2!A2:B307,2)</f>
        <v>Syntyneet</v>
      </c>
      <c r="I863" t="str">
        <f>VLOOKUP(B863,Sheet2!A2:B307,2)</f>
        <v>Maahanmuuttaneet</v>
      </c>
    </row>
    <row r="864" spans="1:9" x14ac:dyDescent="0.2">
      <c r="A864" s="1" t="s">
        <v>6</v>
      </c>
      <c r="B864" s="1" t="s">
        <v>14</v>
      </c>
      <c r="C864" s="1">
        <v>-0.78300000000000003</v>
      </c>
      <c r="E864" t="str">
        <f>VLOOKUP(A864,Sheet2!A2:B307,2)</f>
        <v>Syntyneet</v>
      </c>
      <c r="I864" t="str">
        <f>VLOOKUP(B864,Sheet2!A2:B307,2)</f>
        <v>Asuntokuntien lukumäärä</v>
      </c>
    </row>
    <row r="865" spans="1:9" x14ac:dyDescent="0.2">
      <c r="A865" s="1" t="s">
        <v>6</v>
      </c>
      <c r="B865" s="1" t="s">
        <v>16</v>
      </c>
      <c r="C865" s="1">
        <v>-0.85299999999999998</v>
      </c>
      <c r="E865" t="str">
        <f>VLOOKUP(A865,Sheet2!A2:B307,2)</f>
        <v>Syntyneet</v>
      </c>
      <c r="I865" t="str">
        <f>VLOOKUP(B865,Sheet2!A2:B307,2)</f>
        <v>Asuntokunnan koko (1 henkilö)</v>
      </c>
    </row>
    <row r="866" spans="1:9" x14ac:dyDescent="0.2">
      <c r="A866" s="1" t="s">
        <v>6</v>
      </c>
      <c r="B866" s="1" t="s">
        <v>17</v>
      </c>
      <c r="C866" s="1">
        <v>-0.63200000000000001</v>
      </c>
      <c r="E866" t="str">
        <f>VLOOKUP(A866,Sheet2!A2:B307,2)</f>
        <v>Syntyneet</v>
      </c>
      <c r="I866" t="str">
        <f>VLOOKUP(B866,Sheet2!A2:B307,2)</f>
        <v>Asuntokunnan koko (2 henkilöä)</v>
      </c>
    </row>
    <row r="867" spans="1:9" x14ac:dyDescent="0.2">
      <c r="A867" s="1" t="s">
        <v>6</v>
      </c>
      <c r="B867" s="1" t="s">
        <v>20</v>
      </c>
      <c r="C867" s="1">
        <v>0.84399999999999997</v>
      </c>
      <c r="E867" t="str">
        <f>VLOOKUP(A867,Sheet2!A2:B307,2)</f>
        <v>Syntyneet</v>
      </c>
      <c r="I867" t="str">
        <f>VLOOKUP(B867,Sheet2!A2:B307,2)</f>
        <v>Puutteellisesti varustetuissa tai varustetasoltaan tuntemattomissa asunnoissa asuvat asuntokunnat</v>
      </c>
    </row>
    <row r="868" spans="1:9" x14ac:dyDescent="0.2">
      <c r="A868" s="1" t="s">
        <v>6</v>
      </c>
      <c r="B868" s="1" t="s">
        <v>21</v>
      </c>
      <c r="C868" s="1">
        <v>-0.89600000000000002</v>
      </c>
      <c r="E868" t="str">
        <f>VLOOKUP(A868,Sheet2!A2:B307,2)</f>
        <v>Syntyneet</v>
      </c>
      <c r="I868" t="str">
        <f>VLOOKUP(B868,Sheet2!A2:B307,2)</f>
        <v>Hyvin varustetuissa asunnoissa asuvat vanhusasuntokunnat</v>
      </c>
    </row>
    <row r="869" spans="1:9" x14ac:dyDescent="0.2">
      <c r="A869" s="1" t="s">
        <v>6</v>
      </c>
      <c r="B869" s="1" t="s">
        <v>22</v>
      </c>
      <c r="C869" s="1">
        <v>0.75900000000000001</v>
      </c>
      <c r="E869" t="str">
        <f>VLOOKUP(A869,Sheet2!A2:B307,2)</f>
        <v>Syntyneet</v>
      </c>
      <c r="I869" t="str">
        <f>VLOOKUP(B869,Sheet2!A2:B307,2)</f>
        <v>Ei perusasteen jälkeistä tutkintoa, miehet</v>
      </c>
    </row>
    <row r="870" spans="1:9" x14ac:dyDescent="0.2">
      <c r="A870" s="1" t="s">
        <v>6</v>
      </c>
      <c r="B870" s="1" t="s">
        <v>23</v>
      </c>
      <c r="C870" s="1">
        <v>0.85599999999999998</v>
      </c>
      <c r="E870" t="str">
        <f>VLOOKUP(A870,Sheet2!A2:B307,2)</f>
        <v>Syntyneet</v>
      </c>
      <c r="I870" t="str">
        <f>VLOOKUP(B870,Sheet2!A2:B307,2)</f>
        <v>Ei perusasteen jälkeistä tutkintoa, naiset</v>
      </c>
    </row>
    <row r="871" spans="1:9" x14ac:dyDescent="0.2">
      <c r="A871" s="1" t="s">
        <v>6</v>
      </c>
      <c r="B871" s="1" t="s">
        <v>24</v>
      </c>
      <c r="C871" s="1">
        <v>-0.81100000000000005</v>
      </c>
      <c r="E871" t="str">
        <f>VLOOKUP(A871,Sheet2!A2:B307,2)</f>
        <v>Syntyneet</v>
      </c>
      <c r="I871" t="str">
        <f>VLOOKUP(B871,Sheet2!A2:B307,2)</f>
        <v>Vähintään toisen asteen tutkinnon suorittaneet, miehet</v>
      </c>
    </row>
    <row r="872" spans="1:9" x14ac:dyDescent="0.2">
      <c r="A872" s="1" t="s">
        <v>6</v>
      </c>
      <c r="B872" s="1" t="s">
        <v>25</v>
      </c>
      <c r="C872" s="1">
        <v>-0.81100000000000005</v>
      </c>
      <c r="E872" t="str">
        <f>VLOOKUP(A872,Sheet2!A2:B307,2)</f>
        <v>Syntyneet</v>
      </c>
      <c r="I872" t="str">
        <f>VLOOKUP(B872,Sheet2!A2:B307,2)</f>
        <v>Vähintään toisen asteen tutkinnon suorittaneet, naiset</v>
      </c>
    </row>
    <row r="873" spans="1:9" x14ac:dyDescent="0.2">
      <c r="A873" s="1" t="s">
        <v>6</v>
      </c>
      <c r="B873" s="1" t="s">
        <v>26</v>
      </c>
      <c r="C873" s="1">
        <v>-0.78300000000000003</v>
      </c>
      <c r="E873" t="str">
        <f>VLOOKUP(A873,Sheet2!A2:B307,2)</f>
        <v>Syntyneet</v>
      </c>
      <c r="I873" t="str">
        <f>VLOOKUP(B873,Sheet2!A2:B307,2)</f>
        <v>Korkea-asteen tutkinnon suorittaneet, miehet</v>
      </c>
    </row>
    <row r="874" spans="1:9" x14ac:dyDescent="0.2">
      <c r="A874" s="1" t="s">
        <v>6</v>
      </c>
      <c r="B874" s="1" t="s">
        <v>27</v>
      </c>
      <c r="C874" s="1">
        <v>-0.80900000000000005</v>
      </c>
      <c r="E874" t="str">
        <f>VLOOKUP(A874,Sheet2!A2:B307,2)</f>
        <v>Syntyneet</v>
      </c>
      <c r="I874" t="str">
        <f>VLOOKUP(B874,Sheet2!A2:B307,2)</f>
        <v>Korkea-asteen tutkinnon suorittaneet, naiset</v>
      </c>
    </row>
    <row r="875" spans="1:9" x14ac:dyDescent="0.2">
      <c r="A875" s="1" t="s">
        <v>6</v>
      </c>
      <c r="B875" s="1" t="s">
        <v>28</v>
      </c>
      <c r="C875" s="1">
        <v>-0.71699999999999997</v>
      </c>
      <c r="E875" t="str">
        <f>VLOOKUP(A875,Sheet2!A2:B307,2)</f>
        <v>Syntyneet</v>
      </c>
      <c r="I875" t="str">
        <f>VLOOKUP(B875,Sheet2!A2:B307,2)</f>
        <v>Toisen asteen tutkinnon suorittaneet, miehet</v>
      </c>
    </row>
    <row r="876" spans="1:9" x14ac:dyDescent="0.2">
      <c r="A876" s="1" t="s">
        <v>6</v>
      </c>
      <c r="B876" s="1" t="s">
        <v>30</v>
      </c>
      <c r="C876" s="1">
        <v>-0.77900000000000003</v>
      </c>
      <c r="E876" t="str">
        <f>VLOOKUP(A876,Sheet2!A2:B307,2)</f>
        <v>Syntyneet</v>
      </c>
      <c r="I876" t="str">
        <f>VLOOKUP(B876,Sheet2!A2:B307,2)</f>
        <v>Alueella asuvan työllisen työvoiman määrä</v>
      </c>
    </row>
    <row r="877" spans="1:9" x14ac:dyDescent="0.2">
      <c r="A877" s="1" t="s">
        <v>6</v>
      </c>
      <c r="B877" s="1" t="s">
        <v>31</v>
      </c>
      <c r="C877" s="1">
        <v>-0.77700000000000002</v>
      </c>
      <c r="E877" t="str">
        <f>VLOOKUP(A877,Sheet2!A2:B307,2)</f>
        <v>Syntyneet</v>
      </c>
      <c r="I877" t="str">
        <f>VLOOKUP(B877,Sheet2!A2:B307,2)</f>
        <v>Työlliset, 18-64-vuotiaat</v>
      </c>
    </row>
    <row r="878" spans="1:9" x14ac:dyDescent="0.2">
      <c r="A878" s="1" t="s">
        <v>6</v>
      </c>
      <c r="B878" s="1" t="s">
        <v>32</v>
      </c>
      <c r="C878" s="1">
        <v>-0.80300000000000005</v>
      </c>
      <c r="E878" t="str">
        <f>VLOOKUP(A878,Sheet2!A2:B307,2)</f>
        <v>Syntyneet</v>
      </c>
      <c r="I878" t="str">
        <f>VLOOKUP(B878,Sheet2!A2:B307,2)</f>
        <v>Asuinkunnassa työssäkäyvät</v>
      </c>
    </row>
    <row r="879" spans="1:9" x14ac:dyDescent="0.2">
      <c r="A879" s="1" t="s">
        <v>6</v>
      </c>
      <c r="B879" s="1" t="s">
        <v>33</v>
      </c>
      <c r="C879" s="1">
        <v>0.92800000000000005</v>
      </c>
      <c r="E879" t="str">
        <f>VLOOKUP(A879,Sheet2!A2:B307,2)</f>
        <v>Syntyneet</v>
      </c>
      <c r="I879" t="str">
        <f>VLOOKUP(B879,Sheet2!A2:B307,2)</f>
        <v>Työttömät, 18-64-vuotiaat</v>
      </c>
    </row>
    <row r="880" spans="1:9" x14ac:dyDescent="0.2">
      <c r="A880" s="1" t="s">
        <v>6</v>
      </c>
      <c r="B880" s="1" t="s">
        <v>35</v>
      </c>
      <c r="C880" s="1">
        <v>-0.68200000000000005</v>
      </c>
      <c r="E880" t="str">
        <f>VLOOKUP(A880,Sheet2!A2:B307,2)</f>
        <v>Syntyneet</v>
      </c>
      <c r="I880" t="str">
        <f>VLOOKUP(B880,Sheet2!A2:B307,2)</f>
        <v>Yrittäjät</v>
      </c>
    </row>
    <row r="881" spans="1:9" x14ac:dyDescent="0.2">
      <c r="A881" s="1" t="s">
        <v>6</v>
      </c>
      <c r="B881" s="1" t="s">
        <v>36</v>
      </c>
      <c r="C881" s="1">
        <v>-0.78</v>
      </c>
      <c r="E881" t="str">
        <f>VLOOKUP(A881,Sheet2!A2:B307,2)</f>
        <v>Syntyneet</v>
      </c>
      <c r="I881" t="str">
        <f>VLOOKUP(B881,Sheet2!A2:B307,2)</f>
        <v>Alueella olevien työpaikkojen lukumäärä</v>
      </c>
    </row>
    <row r="882" spans="1:9" x14ac:dyDescent="0.2">
      <c r="A882" s="1" t="s">
        <v>6</v>
      </c>
      <c r="B882" s="1" t="s">
        <v>37</v>
      </c>
      <c r="C882" s="1">
        <v>-0.69099999999999995</v>
      </c>
      <c r="E882" t="str">
        <f>VLOOKUP(A882,Sheet2!A2:B307,2)</f>
        <v>Syntyneet</v>
      </c>
      <c r="I882" t="str">
        <f>VLOOKUP(B882,Sheet2!A2:B307,2)</f>
        <v>Jalostuksen työpaikat</v>
      </c>
    </row>
    <row r="883" spans="1:9" x14ac:dyDescent="0.2">
      <c r="A883" s="1" t="s">
        <v>6</v>
      </c>
      <c r="B883" s="1" t="s">
        <v>38</v>
      </c>
      <c r="C883" s="1">
        <v>-0.78</v>
      </c>
      <c r="E883" t="str">
        <f>VLOOKUP(A883,Sheet2!A2:B307,2)</f>
        <v>Syntyneet</v>
      </c>
      <c r="I883" t="str">
        <f>VLOOKUP(B883,Sheet2!A2:B307,2)</f>
        <v>Palvelujen työpaikat</v>
      </c>
    </row>
    <row r="884" spans="1:9" x14ac:dyDescent="0.2">
      <c r="A884" s="1" t="s">
        <v>6</v>
      </c>
      <c r="B884" s="1" t="s">
        <v>39</v>
      </c>
      <c r="C884" s="1">
        <v>-0.76100000000000001</v>
      </c>
      <c r="E884" t="str">
        <f>VLOOKUP(A884,Sheet2!A2:B307,2)</f>
        <v>Syntyneet</v>
      </c>
      <c r="I884" t="str">
        <f>VLOOKUP(B884,Sheet2!A2:B307,2)</f>
        <v>Jalostuksen työllinen työvoima</v>
      </c>
    </row>
    <row r="885" spans="1:9" x14ac:dyDescent="0.2">
      <c r="A885" s="1" t="s">
        <v>6</v>
      </c>
      <c r="B885" s="1" t="s">
        <v>40</v>
      </c>
      <c r="C885" s="1">
        <v>-0.77100000000000002</v>
      </c>
      <c r="E885" t="str">
        <f>VLOOKUP(A885,Sheet2!A2:B307,2)</f>
        <v>Syntyneet</v>
      </c>
      <c r="I885" t="str">
        <f>VLOOKUP(B885,Sheet2!A2:B307,2)</f>
        <v>Palvelutoimialojen työllinen työvoima</v>
      </c>
    </row>
    <row r="886" spans="1:9" x14ac:dyDescent="0.2">
      <c r="A886" s="1" t="s">
        <v>6</v>
      </c>
      <c r="B886" s="1" t="s">
        <v>42</v>
      </c>
      <c r="C886" s="1">
        <v>-0.66300000000000003</v>
      </c>
      <c r="E886" t="str">
        <f>VLOOKUP(A886,Sheet2!A2:B307,2)</f>
        <v>Syntyneet</v>
      </c>
      <c r="I886" t="str">
        <f>VLOOKUP(B886,Sheet2!A2:B307,2)</f>
        <v>1.1.1.2 Tulovero pääomatulosta valtionverotuksessa (TVL 124 § 2 mom.)</v>
      </c>
    </row>
    <row r="887" spans="1:9" x14ac:dyDescent="0.2">
      <c r="A887" s="1" t="s">
        <v>6</v>
      </c>
      <c r="B887" s="1" t="s">
        <v>43</v>
      </c>
      <c r="C887" s="1">
        <v>-0.76900000000000002</v>
      </c>
      <c r="E887" t="str">
        <f>VLOOKUP(A887,Sheet2!A2:B307,2)</f>
        <v>Syntyneet</v>
      </c>
      <c r="I887" t="str">
        <f>VLOOKUP(B887,Sheet2!A2:B307,2)</f>
        <v>1.1.2.1 Kunnallisvero kunnille</v>
      </c>
    </row>
    <row r="888" spans="1:9" x14ac:dyDescent="0.2">
      <c r="A888" s="1" t="s">
        <v>6</v>
      </c>
      <c r="B888" s="1" t="s">
        <v>45</v>
      </c>
      <c r="C888" s="1">
        <v>0.995</v>
      </c>
      <c r="E888" t="str">
        <f>VLOOKUP(A888,Sheet2!A2:B307,2)</f>
        <v>Syntyneet</v>
      </c>
      <c r="I888">
        <f>VLOOKUP(B888,Sheet2!A2:B307,2)</f>
        <v>0</v>
      </c>
    </row>
    <row r="889" spans="1:9" x14ac:dyDescent="0.2">
      <c r="A889" s="1" t="s">
        <v>6</v>
      </c>
      <c r="B889" s="1" t="s">
        <v>46</v>
      </c>
      <c r="C889" s="1">
        <v>-0.626</v>
      </c>
      <c r="E889" t="str">
        <f>VLOOKUP(A889,Sheet2!A2:B307,2)</f>
        <v>Syntyneet</v>
      </c>
      <c r="I889" t="str">
        <f>VLOOKUP(B889,Sheet2!A2:B307,2)</f>
        <v>Ulkomailla syntyneitä</v>
      </c>
    </row>
    <row r="890" spans="1:9" x14ac:dyDescent="0.2">
      <c r="A890" s="1" t="s">
        <v>6</v>
      </c>
      <c r="B890" s="1" t="s">
        <v>47</v>
      </c>
      <c r="C890" s="1">
        <v>-0.626</v>
      </c>
      <c r="E890" t="str">
        <f>VLOOKUP(A890,Sheet2!A2:B307,2)</f>
        <v>Syntyneet</v>
      </c>
      <c r="I890" t="str">
        <f>VLOOKUP(B890,Sheet2!A2:B307,2)</f>
        <v>Ulkomaalaistaustaisia</v>
      </c>
    </row>
    <row r="891" spans="1:9" x14ac:dyDescent="0.2">
      <c r="A891" s="1" t="s">
        <v>6</v>
      </c>
      <c r="B891" s="1" t="s">
        <v>48</v>
      </c>
      <c r="C891" s="1">
        <v>-0.67600000000000005</v>
      </c>
      <c r="E891" t="str">
        <f>VLOOKUP(A891,Sheet2!A2:B307,2)</f>
        <v>Syntyneet</v>
      </c>
      <c r="I891" t="str">
        <f>VLOOKUP(B891,Sheet2!A2:B307,2)</f>
        <v>Väestö taajamissa</v>
      </c>
    </row>
    <row r="892" spans="1:9" x14ac:dyDescent="0.2">
      <c r="A892" s="1" t="s">
        <v>6</v>
      </c>
      <c r="B892" s="1" t="s">
        <v>50</v>
      </c>
      <c r="C892" s="1">
        <v>-0.67</v>
      </c>
      <c r="E892" t="str">
        <f>VLOOKUP(A892,Sheet2!A2:B307,2)</f>
        <v>Syntyneet</v>
      </c>
      <c r="I892" t="str">
        <f>VLOOKUP(B892,Sheet2!A2:B307,2)</f>
        <v>Avopari ja lapsia, henkilöitä perheessä</v>
      </c>
    </row>
    <row r="893" spans="1:9" x14ac:dyDescent="0.2">
      <c r="A893" s="1" t="s">
        <v>6</v>
      </c>
      <c r="B893" s="1" t="s">
        <v>51</v>
      </c>
      <c r="C893" s="1">
        <v>0.93600000000000005</v>
      </c>
      <c r="E893" t="str">
        <f>VLOOKUP(A893,Sheet2!A2:B307,2)</f>
        <v>Syntyneet</v>
      </c>
      <c r="I893" t="str">
        <f>VLOOKUP(B893,Sheet2!A2:B307,2)</f>
        <v>Aviopari tai rekisteröity pari ja lapsia, alle 3-v. lasten lkm perheissä</v>
      </c>
    </row>
    <row r="894" spans="1:9" x14ac:dyDescent="0.2">
      <c r="A894" s="1" t="s">
        <v>6</v>
      </c>
      <c r="B894" s="1" t="s">
        <v>52</v>
      </c>
      <c r="C894" s="1">
        <v>0.73399999999999999</v>
      </c>
      <c r="E894" t="str">
        <f>VLOOKUP(A894,Sheet2!A2:B307,2)</f>
        <v>Syntyneet</v>
      </c>
      <c r="I894" t="str">
        <f>VLOOKUP(B894,Sheet2!A2:B307,2)</f>
        <v>Avopari ja lapsia, alle 3-v. lasten lkm perheissä</v>
      </c>
    </row>
    <row r="895" spans="1:9" x14ac:dyDescent="0.2">
      <c r="A895" s="1" t="s">
        <v>6</v>
      </c>
      <c r="B895" s="1" t="s">
        <v>53</v>
      </c>
      <c r="C895" s="1">
        <v>0.80900000000000005</v>
      </c>
      <c r="E895" t="str">
        <f>VLOOKUP(A895,Sheet2!A2:B307,2)</f>
        <v>Syntyneet</v>
      </c>
      <c r="I895" t="str">
        <f>VLOOKUP(B895,Sheet2!A2:B307,2)</f>
        <v>Aviopari tai rekisteröity pari ja lapsia, alle 7-v. lasten lkm perheissä</v>
      </c>
    </row>
    <row r="896" spans="1:9" x14ac:dyDescent="0.2">
      <c r="A896" s="1" t="s">
        <v>6</v>
      </c>
      <c r="B896" s="1" t="s">
        <v>55</v>
      </c>
      <c r="C896" s="1">
        <v>0.89300000000000002</v>
      </c>
      <c r="E896" t="str">
        <f>VLOOKUP(A896,Sheet2!A2:B307,2)</f>
        <v>Syntyneet</v>
      </c>
      <c r="I896" t="str">
        <f>VLOOKUP(B896,Sheet2!A2:B307,2)</f>
        <v>Avioliiton solmineet miehet, puoliso eri sukupuolta</v>
      </c>
    </row>
    <row r="897" spans="1:9" x14ac:dyDescent="0.2">
      <c r="A897" s="1" t="s">
        <v>6</v>
      </c>
      <c r="B897" s="1" t="s">
        <v>56</v>
      </c>
      <c r="C897" s="1">
        <v>0.88300000000000001</v>
      </c>
      <c r="E897" t="str">
        <f>VLOOKUP(A897,Sheet2!A2:B307,2)</f>
        <v>Syntyneet</v>
      </c>
      <c r="I897" t="str">
        <f>VLOOKUP(B897,Sheet2!A2:B307,2)</f>
        <v>Avioliiton solmineet naiset, puoliso eri sukupuolta</v>
      </c>
    </row>
    <row r="898" spans="1:9" x14ac:dyDescent="0.2">
      <c r="A898" s="1" t="s">
        <v>6</v>
      </c>
      <c r="B898" s="1" t="s">
        <v>59</v>
      </c>
      <c r="C898" s="1">
        <v>-0.746</v>
      </c>
      <c r="E898" t="str">
        <f>VLOOKUP(A898,Sheet2!A2:B307,2)</f>
        <v>Syntyneet</v>
      </c>
      <c r="I898" t="str">
        <f>VLOOKUP(B898,Sheet2!A2:B307,2)</f>
        <v>Pienituloisten henkilöiden lukumäärä asuntoväestössä</v>
      </c>
    </row>
    <row r="899" spans="1:9" x14ac:dyDescent="0.2">
      <c r="A899" s="1" t="s">
        <v>6</v>
      </c>
      <c r="B899" s="1" t="s">
        <v>60</v>
      </c>
      <c r="C899" s="1">
        <v>-0.61299999999999999</v>
      </c>
      <c r="E899" t="str">
        <f>VLOOKUP(A899,Sheet2!A2:B307,2)</f>
        <v>Syntyneet</v>
      </c>
      <c r="I899" t="str">
        <f>VLOOKUP(B899,Sheet2!A2:B307,2)</f>
        <v>Pienituloisten lasten lukumäärä asuntoväestössä</v>
      </c>
    </row>
    <row r="900" spans="1:9" x14ac:dyDescent="0.2">
      <c r="A900" s="1" t="s">
        <v>6</v>
      </c>
      <c r="B900" s="1" t="s">
        <v>62</v>
      </c>
      <c r="C900" s="1">
        <v>-0.70799999999999996</v>
      </c>
      <c r="E900" t="str">
        <f>VLOOKUP(A900,Sheet2!A2:B307,2)</f>
        <v>Syntyneet</v>
      </c>
      <c r="I900" t="str">
        <f>VLOOKUP(B900,Sheet2!A2:B307,2)</f>
        <v>Pitkittyneesti perusturvan varassa,  koko asuntoväestö</v>
      </c>
    </row>
    <row r="901" spans="1:9" x14ac:dyDescent="0.2">
      <c r="A901" s="1" t="s">
        <v>6</v>
      </c>
      <c r="B901" s="1" t="s">
        <v>70</v>
      </c>
      <c r="C901" s="1">
        <v>-0.77500000000000002</v>
      </c>
      <c r="E901" t="str">
        <f>VLOOKUP(A901,Sheet2!A2:B307,2)</f>
        <v>Syntyneet</v>
      </c>
      <c r="I901" t="str">
        <f>VLOOKUP(B901,Sheet2!A2:B307,2)</f>
        <v>Huumausainerikokset yhteensä, miehet</v>
      </c>
    </row>
    <row r="902" spans="1:9" x14ac:dyDescent="0.2">
      <c r="A902" s="1" t="s">
        <v>10</v>
      </c>
      <c r="B902" s="1" t="s">
        <v>11</v>
      </c>
      <c r="C902" s="1">
        <v>0.70299999999999996</v>
      </c>
      <c r="E902" t="str">
        <f>VLOOKUP(A902,Sheet2!A2:B307,2)</f>
        <v>Syntyneet , äiti yli 34-vuotias</v>
      </c>
      <c r="I902" t="str">
        <f>VLOOKUP(B902,Sheet2!A2:B307,2)</f>
        <v>Maahanmuuttaneet</v>
      </c>
    </row>
    <row r="903" spans="1:9" x14ac:dyDescent="0.2">
      <c r="A903" s="1" t="s">
        <v>10</v>
      </c>
      <c r="B903" s="1" t="s">
        <v>13</v>
      </c>
      <c r="C903" s="1">
        <v>0.77</v>
      </c>
      <c r="E903" t="str">
        <f>VLOOKUP(A903,Sheet2!A2:B307,2)</f>
        <v>Syntyneet , äiti yli 34-vuotias</v>
      </c>
      <c r="I903" t="str">
        <f>VLOOKUP(B903,Sheet2!A2:B307,2)</f>
        <v>Perheiden lukumäärä</v>
      </c>
    </row>
    <row r="904" spans="1:9" x14ac:dyDescent="0.2">
      <c r="A904" s="1" t="s">
        <v>10</v>
      </c>
      <c r="B904" s="1" t="s">
        <v>14</v>
      </c>
      <c r="C904" s="1">
        <v>0.72399999999999998</v>
      </c>
      <c r="E904" t="str">
        <f>VLOOKUP(A904,Sheet2!A2:B307,2)</f>
        <v>Syntyneet , äiti yli 34-vuotias</v>
      </c>
      <c r="I904" t="str">
        <f>VLOOKUP(B904,Sheet2!A2:B307,2)</f>
        <v>Asuntokuntien lukumäärä</v>
      </c>
    </row>
    <row r="905" spans="1:9" x14ac:dyDescent="0.2">
      <c r="A905" s="1" t="s">
        <v>10</v>
      </c>
      <c r="B905" s="1" t="s">
        <v>16</v>
      </c>
      <c r="C905" s="1">
        <v>0.64600000000000002</v>
      </c>
      <c r="E905" t="str">
        <f>VLOOKUP(A905,Sheet2!A2:B307,2)</f>
        <v>Syntyneet , äiti yli 34-vuotias</v>
      </c>
      <c r="I905" t="str">
        <f>VLOOKUP(B905,Sheet2!A2:B307,2)</f>
        <v>Asuntokunnan koko (1 henkilö)</v>
      </c>
    </row>
    <row r="906" spans="1:9" x14ac:dyDescent="0.2">
      <c r="A906" s="1" t="s">
        <v>10</v>
      </c>
      <c r="B906" s="1" t="s">
        <v>17</v>
      </c>
      <c r="C906" s="1">
        <v>0.73099999999999998</v>
      </c>
      <c r="E906" t="str">
        <f>VLOOKUP(A906,Sheet2!A2:B307,2)</f>
        <v>Syntyneet , äiti yli 34-vuotias</v>
      </c>
      <c r="I906" t="str">
        <f>VLOOKUP(B906,Sheet2!A2:B307,2)</f>
        <v>Asuntokunnan koko (2 henkilöä)</v>
      </c>
    </row>
    <row r="907" spans="1:9" x14ac:dyDescent="0.2">
      <c r="A907" s="1" t="s">
        <v>10</v>
      </c>
      <c r="B907" s="1" t="s">
        <v>19</v>
      </c>
      <c r="C907" s="1">
        <v>0.72399999999999998</v>
      </c>
      <c r="E907" t="str">
        <f>VLOOKUP(A907,Sheet2!A2:B307,2)</f>
        <v>Syntyneet , äiti yli 34-vuotias</v>
      </c>
      <c r="I907" t="str">
        <f>VLOOKUP(B907,Sheet2!A2:B307,2)</f>
        <v>Asuntokunnan koko (4+ henkilöä)</v>
      </c>
    </row>
    <row r="908" spans="1:9" x14ac:dyDescent="0.2">
      <c r="A908" s="1" t="s">
        <v>10</v>
      </c>
      <c r="B908" s="1" t="s">
        <v>24</v>
      </c>
      <c r="C908" s="1">
        <v>0.73099999999999998</v>
      </c>
      <c r="E908" t="str">
        <f>VLOOKUP(A908,Sheet2!A2:B307,2)</f>
        <v>Syntyneet , äiti yli 34-vuotias</v>
      </c>
      <c r="I908" t="str">
        <f>VLOOKUP(B908,Sheet2!A2:B307,2)</f>
        <v>Vähintään toisen asteen tutkinnon suorittaneet, miehet</v>
      </c>
    </row>
    <row r="909" spans="1:9" x14ac:dyDescent="0.2">
      <c r="A909" s="1" t="s">
        <v>10</v>
      </c>
      <c r="B909" s="1" t="s">
        <v>25</v>
      </c>
      <c r="C909" s="1">
        <v>0.73599999999999999</v>
      </c>
      <c r="E909" t="str">
        <f>VLOOKUP(A909,Sheet2!A2:B307,2)</f>
        <v>Syntyneet , äiti yli 34-vuotias</v>
      </c>
      <c r="I909" t="str">
        <f>VLOOKUP(B909,Sheet2!A2:B307,2)</f>
        <v>Vähintään toisen asteen tutkinnon suorittaneet, naiset</v>
      </c>
    </row>
    <row r="910" spans="1:9" x14ac:dyDescent="0.2">
      <c r="A910" s="1" t="s">
        <v>10</v>
      </c>
      <c r="B910" s="1" t="s">
        <v>26</v>
      </c>
      <c r="C910" s="1">
        <v>0.73699999999999999</v>
      </c>
      <c r="E910" t="str">
        <f>VLOOKUP(A910,Sheet2!A2:B307,2)</f>
        <v>Syntyneet , äiti yli 34-vuotias</v>
      </c>
      <c r="I910" t="str">
        <f>VLOOKUP(B910,Sheet2!A2:B307,2)</f>
        <v>Korkea-asteen tutkinnon suorittaneet, miehet</v>
      </c>
    </row>
    <row r="911" spans="1:9" x14ac:dyDescent="0.2">
      <c r="A911" s="1" t="s">
        <v>10</v>
      </c>
      <c r="B911" s="1" t="s">
        <v>27</v>
      </c>
      <c r="C911" s="1">
        <v>0.72799999999999998</v>
      </c>
      <c r="E911" t="str">
        <f>VLOOKUP(A911,Sheet2!A2:B307,2)</f>
        <v>Syntyneet , äiti yli 34-vuotias</v>
      </c>
      <c r="I911" t="str">
        <f>VLOOKUP(B911,Sheet2!A2:B307,2)</f>
        <v>Korkea-asteen tutkinnon suorittaneet, naiset</v>
      </c>
    </row>
    <row r="912" spans="1:9" x14ac:dyDescent="0.2">
      <c r="A912" s="1" t="s">
        <v>10</v>
      </c>
      <c r="B912" s="1" t="s">
        <v>30</v>
      </c>
      <c r="C912" s="1">
        <v>0.76200000000000001</v>
      </c>
      <c r="E912" t="str">
        <f>VLOOKUP(A912,Sheet2!A2:B307,2)</f>
        <v>Syntyneet , äiti yli 34-vuotias</v>
      </c>
      <c r="I912" t="str">
        <f>VLOOKUP(B912,Sheet2!A2:B307,2)</f>
        <v>Alueella asuvan työllisen työvoiman määrä</v>
      </c>
    </row>
    <row r="913" spans="1:9" x14ac:dyDescent="0.2">
      <c r="A913" s="1" t="s">
        <v>10</v>
      </c>
      <c r="B913" s="1" t="s">
        <v>31</v>
      </c>
      <c r="C913" s="1">
        <v>0.76200000000000001</v>
      </c>
      <c r="E913" t="str">
        <f>VLOOKUP(A913,Sheet2!A2:B307,2)</f>
        <v>Syntyneet , äiti yli 34-vuotias</v>
      </c>
      <c r="I913" t="str">
        <f>VLOOKUP(B913,Sheet2!A2:B307,2)</f>
        <v>Työlliset, 18-64-vuotiaat</v>
      </c>
    </row>
    <row r="914" spans="1:9" x14ac:dyDescent="0.2">
      <c r="A914" s="1" t="s">
        <v>10</v>
      </c>
      <c r="B914" s="1" t="s">
        <v>32</v>
      </c>
      <c r="C914" s="1">
        <v>0.75</v>
      </c>
      <c r="E914" t="str">
        <f>VLOOKUP(A914,Sheet2!A2:B307,2)</f>
        <v>Syntyneet , äiti yli 34-vuotias</v>
      </c>
      <c r="I914" t="str">
        <f>VLOOKUP(B914,Sheet2!A2:B307,2)</f>
        <v>Asuinkunnassa työssäkäyvät</v>
      </c>
    </row>
    <row r="915" spans="1:9" x14ac:dyDescent="0.2">
      <c r="A915" s="1" t="s">
        <v>10</v>
      </c>
      <c r="B915" s="1" t="s">
        <v>34</v>
      </c>
      <c r="C915" s="1">
        <v>0.80400000000000005</v>
      </c>
      <c r="E915" t="str">
        <f>VLOOKUP(A915,Sheet2!A2:B307,2)</f>
        <v>Syntyneet , äiti yli 34-vuotias</v>
      </c>
      <c r="I915" t="str">
        <f>VLOOKUP(B915,Sheet2!A2:B307,2)</f>
        <v>0-14 -vuotiaat</v>
      </c>
    </row>
    <row r="916" spans="1:9" x14ac:dyDescent="0.2">
      <c r="A916" s="1" t="s">
        <v>10</v>
      </c>
      <c r="B916" s="1" t="s">
        <v>35</v>
      </c>
      <c r="C916" s="1">
        <v>0.76700000000000002</v>
      </c>
      <c r="E916" t="str">
        <f>VLOOKUP(A916,Sheet2!A2:B307,2)</f>
        <v>Syntyneet , äiti yli 34-vuotias</v>
      </c>
      <c r="I916" t="str">
        <f>VLOOKUP(B916,Sheet2!A2:B307,2)</f>
        <v>Yrittäjät</v>
      </c>
    </row>
    <row r="917" spans="1:9" x14ac:dyDescent="0.2">
      <c r="A917" s="1" t="s">
        <v>10</v>
      </c>
      <c r="B917" s="1" t="s">
        <v>36</v>
      </c>
      <c r="C917" s="1">
        <v>0.76700000000000002</v>
      </c>
      <c r="E917" t="str">
        <f>VLOOKUP(A917,Sheet2!A2:B307,2)</f>
        <v>Syntyneet , äiti yli 34-vuotias</v>
      </c>
      <c r="I917" t="str">
        <f>VLOOKUP(B917,Sheet2!A2:B307,2)</f>
        <v>Alueella olevien työpaikkojen lukumäärä</v>
      </c>
    </row>
    <row r="918" spans="1:9" x14ac:dyDescent="0.2">
      <c r="A918" s="1" t="s">
        <v>10</v>
      </c>
      <c r="B918" s="1" t="s">
        <v>37</v>
      </c>
      <c r="C918" s="1">
        <v>0.69699999999999995</v>
      </c>
      <c r="E918" t="str">
        <f>VLOOKUP(A918,Sheet2!A2:B307,2)</f>
        <v>Syntyneet , äiti yli 34-vuotias</v>
      </c>
      <c r="I918" t="str">
        <f>VLOOKUP(B918,Sheet2!A2:B307,2)</f>
        <v>Jalostuksen työpaikat</v>
      </c>
    </row>
    <row r="919" spans="1:9" x14ac:dyDescent="0.2">
      <c r="A919" s="1" t="s">
        <v>10</v>
      </c>
      <c r="B919" s="1" t="s">
        <v>38</v>
      </c>
      <c r="C919" s="1">
        <v>0.76200000000000001</v>
      </c>
      <c r="E919" t="str">
        <f>VLOOKUP(A919,Sheet2!A2:B307,2)</f>
        <v>Syntyneet , äiti yli 34-vuotias</v>
      </c>
      <c r="I919" t="str">
        <f>VLOOKUP(B919,Sheet2!A2:B307,2)</f>
        <v>Palvelujen työpaikat</v>
      </c>
    </row>
    <row r="920" spans="1:9" x14ac:dyDescent="0.2">
      <c r="A920" s="1" t="s">
        <v>10</v>
      </c>
      <c r="B920" s="1" t="s">
        <v>39</v>
      </c>
      <c r="C920" s="1">
        <v>0.67</v>
      </c>
      <c r="E920" t="str">
        <f>VLOOKUP(A920,Sheet2!A2:B307,2)</f>
        <v>Syntyneet , äiti yli 34-vuotias</v>
      </c>
      <c r="I920" t="str">
        <f>VLOOKUP(B920,Sheet2!A2:B307,2)</f>
        <v>Jalostuksen työllinen työvoima</v>
      </c>
    </row>
    <row r="921" spans="1:9" x14ac:dyDescent="0.2">
      <c r="A921" s="1" t="s">
        <v>10</v>
      </c>
      <c r="B921" s="1" t="s">
        <v>40</v>
      </c>
      <c r="C921" s="1">
        <v>0.76900000000000002</v>
      </c>
      <c r="E921" t="str">
        <f>VLOOKUP(A921,Sheet2!A2:B307,2)</f>
        <v>Syntyneet , äiti yli 34-vuotias</v>
      </c>
      <c r="I921" t="str">
        <f>VLOOKUP(B921,Sheet2!A2:B307,2)</f>
        <v>Palvelutoimialojen työllinen työvoima</v>
      </c>
    </row>
    <row r="922" spans="1:9" x14ac:dyDescent="0.2">
      <c r="A922" s="1" t="s">
        <v>10</v>
      </c>
      <c r="B922" s="1" t="s">
        <v>41</v>
      </c>
      <c r="C922" s="1">
        <v>0.629</v>
      </c>
      <c r="E922" t="str">
        <f>VLOOKUP(A922,Sheet2!A2:B307,2)</f>
        <v>Syntyneet , äiti yli 34-vuotias</v>
      </c>
      <c r="I922" t="str">
        <f>VLOOKUP(B922,Sheet2!A2:B307,2)</f>
        <v>1.1.1.1 Tulovero ansiotulosta valtionverotuksessa (TVL 124§ 1 mom.)</v>
      </c>
    </row>
    <row r="923" spans="1:9" x14ac:dyDescent="0.2">
      <c r="A923" s="1" t="s">
        <v>10</v>
      </c>
      <c r="B923" s="1" t="s">
        <v>42</v>
      </c>
      <c r="C923" s="1">
        <v>0.66800000000000004</v>
      </c>
      <c r="E923" t="str">
        <f>VLOOKUP(A923,Sheet2!A2:B307,2)</f>
        <v>Syntyneet , äiti yli 34-vuotias</v>
      </c>
      <c r="I923" t="str">
        <f>VLOOKUP(B923,Sheet2!A2:B307,2)</f>
        <v>1.1.1.2 Tulovero pääomatulosta valtionverotuksessa (TVL 124 § 2 mom.)</v>
      </c>
    </row>
    <row r="924" spans="1:9" x14ac:dyDescent="0.2">
      <c r="A924" s="1" t="s">
        <v>10</v>
      </c>
      <c r="B924" s="1" t="s">
        <v>43</v>
      </c>
      <c r="C924" s="1">
        <v>0.73099999999999998</v>
      </c>
      <c r="E924" t="str">
        <f>VLOOKUP(A924,Sheet2!A2:B307,2)</f>
        <v>Syntyneet , äiti yli 34-vuotias</v>
      </c>
      <c r="I924" t="str">
        <f>VLOOKUP(B924,Sheet2!A2:B307,2)</f>
        <v>1.1.2.1 Kunnallisvero kunnille</v>
      </c>
    </row>
    <row r="925" spans="1:9" x14ac:dyDescent="0.2">
      <c r="A925" s="1" t="s">
        <v>10</v>
      </c>
      <c r="B925" s="1" t="s">
        <v>46</v>
      </c>
      <c r="C925" s="1">
        <v>0.77600000000000002</v>
      </c>
      <c r="E925" t="str">
        <f>VLOOKUP(A925,Sheet2!A2:B307,2)</f>
        <v>Syntyneet , äiti yli 34-vuotias</v>
      </c>
      <c r="I925" t="str">
        <f>VLOOKUP(B925,Sheet2!A2:B307,2)</f>
        <v>Ulkomailla syntyneitä</v>
      </c>
    </row>
    <row r="926" spans="1:9" x14ac:dyDescent="0.2">
      <c r="A926" s="1" t="s">
        <v>10</v>
      </c>
      <c r="B926" s="1" t="s">
        <v>47</v>
      </c>
      <c r="C926" s="1">
        <v>0.78100000000000003</v>
      </c>
      <c r="E926" t="str">
        <f>VLOOKUP(A926,Sheet2!A2:B307,2)</f>
        <v>Syntyneet , äiti yli 34-vuotias</v>
      </c>
      <c r="I926" t="str">
        <f>VLOOKUP(B926,Sheet2!A2:B307,2)</f>
        <v>Ulkomaalaistaustaisia</v>
      </c>
    </row>
    <row r="927" spans="1:9" x14ac:dyDescent="0.2">
      <c r="A927" s="1" t="s">
        <v>10</v>
      </c>
      <c r="B927" s="1" t="s">
        <v>48</v>
      </c>
      <c r="C927" s="1">
        <v>0.78300000000000003</v>
      </c>
      <c r="E927" t="str">
        <f>VLOOKUP(A927,Sheet2!A2:B307,2)</f>
        <v>Syntyneet , äiti yli 34-vuotias</v>
      </c>
      <c r="I927" t="str">
        <f>VLOOKUP(B927,Sheet2!A2:B307,2)</f>
        <v>Väestö taajamissa</v>
      </c>
    </row>
    <row r="928" spans="1:9" x14ac:dyDescent="0.2">
      <c r="A928" s="1" t="s">
        <v>10</v>
      </c>
      <c r="B928" s="1" t="s">
        <v>50</v>
      </c>
      <c r="C928" s="1">
        <v>0.68</v>
      </c>
      <c r="E928" t="str">
        <f>VLOOKUP(A928,Sheet2!A2:B307,2)</f>
        <v>Syntyneet , äiti yli 34-vuotias</v>
      </c>
      <c r="I928" t="str">
        <f>VLOOKUP(B928,Sheet2!A2:B307,2)</f>
        <v>Avopari ja lapsia, henkilöitä perheessä</v>
      </c>
    </row>
    <row r="929" spans="1:9" x14ac:dyDescent="0.2">
      <c r="A929" s="1" t="s">
        <v>10</v>
      </c>
      <c r="B929" s="1" t="s">
        <v>59</v>
      </c>
      <c r="C929" s="1">
        <v>0.69799999999999995</v>
      </c>
      <c r="E929" t="str">
        <f>VLOOKUP(A929,Sheet2!A2:B307,2)</f>
        <v>Syntyneet , äiti yli 34-vuotias</v>
      </c>
      <c r="I929" t="str">
        <f>VLOOKUP(B929,Sheet2!A2:B307,2)</f>
        <v>Pienituloisten henkilöiden lukumäärä asuntoväestössä</v>
      </c>
    </row>
    <row r="930" spans="1:9" x14ac:dyDescent="0.2">
      <c r="A930" s="1" t="s">
        <v>10</v>
      </c>
      <c r="B930" s="1" t="s">
        <v>60</v>
      </c>
      <c r="C930" s="1">
        <v>0.72</v>
      </c>
      <c r="E930" t="str">
        <f>VLOOKUP(A930,Sheet2!A2:B307,2)</f>
        <v>Syntyneet , äiti yli 34-vuotias</v>
      </c>
      <c r="I930" t="str">
        <f>VLOOKUP(B930,Sheet2!A2:B307,2)</f>
        <v>Pienituloisten lasten lukumäärä asuntoväestössä</v>
      </c>
    </row>
    <row r="931" spans="1:9" x14ac:dyDescent="0.2">
      <c r="A931" s="1" t="s">
        <v>10</v>
      </c>
      <c r="B931" s="1" t="s">
        <v>62</v>
      </c>
      <c r="C931" s="1">
        <v>0.68200000000000005</v>
      </c>
      <c r="E931" t="str">
        <f>VLOOKUP(A931,Sheet2!A2:B307,2)</f>
        <v>Syntyneet , äiti yli 34-vuotias</v>
      </c>
      <c r="I931" t="str">
        <f>VLOOKUP(B931,Sheet2!A2:B307,2)</f>
        <v>Pitkittyneesti perusturvan varassa,  koko asuntoväestö</v>
      </c>
    </row>
    <row r="932" spans="1:9" x14ac:dyDescent="0.2">
      <c r="A932" s="1" t="s">
        <v>10</v>
      </c>
      <c r="B932" s="1" t="s">
        <v>70</v>
      </c>
      <c r="C932" s="1">
        <v>0.61399999999999999</v>
      </c>
      <c r="E932" t="str">
        <f>VLOOKUP(A932,Sheet2!A2:B307,2)</f>
        <v>Syntyneet , äiti yli 34-vuotias</v>
      </c>
      <c r="I932" t="str">
        <f>VLOOKUP(B932,Sheet2!A2:B307,2)</f>
        <v>Huumausainerikokset yhteensä, miehet</v>
      </c>
    </row>
    <row r="933" spans="1:9" x14ac:dyDescent="0.2">
      <c r="A933" s="1" t="s">
        <v>8</v>
      </c>
      <c r="B933" s="1" t="s">
        <v>9</v>
      </c>
      <c r="C933" s="1">
        <v>0.85899999999999999</v>
      </c>
      <c r="E933" t="str">
        <f>VLOOKUP(A933,Sheet2!A2:B307,2)</f>
        <v>Syntyneet, äiti  20-29 -vuotias</v>
      </c>
      <c r="I933" t="str">
        <f>VLOOKUP(B933,Sheet2!A2:B307,2)</f>
        <v>Syntyneet, äiti 30-34 -vuotias</v>
      </c>
    </row>
    <row r="934" spans="1:9" x14ac:dyDescent="0.2">
      <c r="A934" s="1" t="s">
        <v>8</v>
      </c>
      <c r="B934" s="1" t="s">
        <v>11</v>
      </c>
      <c r="C934" s="1">
        <v>-0.72399999999999998</v>
      </c>
      <c r="E934" t="str">
        <f>VLOOKUP(A934,Sheet2!A2:B307,2)</f>
        <v>Syntyneet, äiti  20-29 -vuotias</v>
      </c>
      <c r="I934" t="str">
        <f>VLOOKUP(B934,Sheet2!A2:B307,2)</f>
        <v>Maahanmuuttaneet</v>
      </c>
    </row>
    <row r="935" spans="1:9" x14ac:dyDescent="0.2">
      <c r="A935" s="1" t="s">
        <v>8</v>
      </c>
      <c r="B935" s="1" t="s">
        <v>13</v>
      </c>
      <c r="C935" s="1">
        <v>-0.61099999999999999</v>
      </c>
      <c r="E935" t="str">
        <f>VLOOKUP(A935,Sheet2!A2:B307,2)</f>
        <v>Syntyneet, äiti  20-29 -vuotias</v>
      </c>
      <c r="I935" t="str">
        <f>VLOOKUP(B935,Sheet2!A2:B307,2)</f>
        <v>Perheiden lukumäärä</v>
      </c>
    </row>
    <row r="936" spans="1:9" x14ac:dyDescent="0.2">
      <c r="A936" s="1" t="s">
        <v>8</v>
      </c>
      <c r="B936" s="1" t="s">
        <v>14</v>
      </c>
      <c r="C936" s="1">
        <v>-0.85399999999999998</v>
      </c>
      <c r="E936" t="str">
        <f>VLOOKUP(A936,Sheet2!A2:B307,2)</f>
        <v>Syntyneet, äiti  20-29 -vuotias</v>
      </c>
      <c r="I936" t="str">
        <f>VLOOKUP(B936,Sheet2!A2:B307,2)</f>
        <v>Asuntokuntien lukumäärä</v>
      </c>
    </row>
    <row r="937" spans="1:9" x14ac:dyDescent="0.2">
      <c r="A937" s="1" t="s">
        <v>8</v>
      </c>
      <c r="B937" s="1" t="s">
        <v>16</v>
      </c>
      <c r="C937" s="1">
        <v>-0.90100000000000002</v>
      </c>
      <c r="E937" t="str">
        <f>VLOOKUP(A937,Sheet2!A2:B307,2)</f>
        <v>Syntyneet, äiti  20-29 -vuotias</v>
      </c>
      <c r="I937" t="str">
        <f>VLOOKUP(B937,Sheet2!A2:B307,2)</f>
        <v>Asuntokunnan koko (1 henkilö)</v>
      </c>
    </row>
    <row r="938" spans="1:9" x14ac:dyDescent="0.2">
      <c r="A938" s="1" t="s">
        <v>8</v>
      </c>
      <c r="B938" s="1" t="s">
        <v>17</v>
      </c>
      <c r="C938" s="1">
        <v>-0.70899999999999996</v>
      </c>
      <c r="E938" t="str">
        <f>VLOOKUP(A938,Sheet2!A2:B307,2)</f>
        <v>Syntyneet, äiti  20-29 -vuotias</v>
      </c>
      <c r="I938" t="str">
        <f>VLOOKUP(B938,Sheet2!A2:B307,2)</f>
        <v>Asuntokunnan koko (2 henkilöä)</v>
      </c>
    </row>
    <row r="939" spans="1:9" x14ac:dyDescent="0.2">
      <c r="A939" s="1" t="s">
        <v>8</v>
      </c>
      <c r="B939" s="1" t="s">
        <v>20</v>
      </c>
      <c r="C939" s="1">
        <v>0.83299999999999996</v>
      </c>
      <c r="E939" t="str">
        <f>VLOOKUP(A939,Sheet2!A2:B307,2)</f>
        <v>Syntyneet, äiti  20-29 -vuotias</v>
      </c>
      <c r="I939" t="str">
        <f>VLOOKUP(B939,Sheet2!A2:B307,2)</f>
        <v>Puutteellisesti varustetuissa tai varustetasoltaan tuntemattomissa asunnoissa asuvat asuntokunnat</v>
      </c>
    </row>
    <row r="940" spans="1:9" x14ac:dyDescent="0.2">
      <c r="A940" s="1" t="s">
        <v>8</v>
      </c>
      <c r="B940" s="1" t="s">
        <v>21</v>
      </c>
      <c r="C940" s="1">
        <v>-0.91200000000000003</v>
      </c>
      <c r="E940" t="str">
        <f>VLOOKUP(A940,Sheet2!A2:B307,2)</f>
        <v>Syntyneet, äiti  20-29 -vuotias</v>
      </c>
      <c r="I940" t="str">
        <f>VLOOKUP(B940,Sheet2!A2:B307,2)</f>
        <v>Hyvin varustetuissa asunnoissa asuvat vanhusasuntokunnat</v>
      </c>
    </row>
    <row r="941" spans="1:9" x14ac:dyDescent="0.2">
      <c r="A941" s="1" t="s">
        <v>8</v>
      </c>
      <c r="B941" s="1" t="s">
        <v>22</v>
      </c>
      <c r="C941" s="1">
        <v>0.77100000000000002</v>
      </c>
      <c r="E941" t="str">
        <f>VLOOKUP(A941,Sheet2!A2:B307,2)</f>
        <v>Syntyneet, äiti  20-29 -vuotias</v>
      </c>
      <c r="I941" t="str">
        <f>VLOOKUP(B941,Sheet2!A2:B307,2)</f>
        <v>Ei perusasteen jälkeistä tutkintoa, miehet</v>
      </c>
    </row>
    <row r="942" spans="1:9" x14ac:dyDescent="0.2">
      <c r="A942" s="1" t="s">
        <v>8</v>
      </c>
      <c r="B942" s="1" t="s">
        <v>23</v>
      </c>
      <c r="C942" s="1">
        <v>0.90300000000000002</v>
      </c>
      <c r="E942" t="str">
        <f>VLOOKUP(A942,Sheet2!A2:B307,2)</f>
        <v>Syntyneet, äiti  20-29 -vuotias</v>
      </c>
      <c r="I942" t="str">
        <f>VLOOKUP(B942,Sheet2!A2:B307,2)</f>
        <v>Ei perusasteen jälkeistä tutkintoa, naiset</v>
      </c>
    </row>
    <row r="943" spans="1:9" x14ac:dyDescent="0.2">
      <c r="A943" s="1" t="s">
        <v>8</v>
      </c>
      <c r="B943" s="1" t="s">
        <v>24</v>
      </c>
      <c r="C943" s="1">
        <v>-0.88300000000000001</v>
      </c>
      <c r="E943" t="str">
        <f>VLOOKUP(A943,Sheet2!A2:B307,2)</f>
        <v>Syntyneet, äiti  20-29 -vuotias</v>
      </c>
      <c r="I943" t="str">
        <f>VLOOKUP(B943,Sheet2!A2:B307,2)</f>
        <v>Vähintään toisen asteen tutkinnon suorittaneet, miehet</v>
      </c>
    </row>
    <row r="944" spans="1:9" x14ac:dyDescent="0.2">
      <c r="A944" s="1" t="s">
        <v>8</v>
      </c>
      <c r="B944" s="1" t="s">
        <v>25</v>
      </c>
      <c r="C944" s="1">
        <v>-0.88900000000000001</v>
      </c>
      <c r="E944" t="str">
        <f>VLOOKUP(A944,Sheet2!A2:B307,2)</f>
        <v>Syntyneet, äiti  20-29 -vuotias</v>
      </c>
      <c r="I944" t="str">
        <f>VLOOKUP(B944,Sheet2!A2:B307,2)</f>
        <v>Vähintään toisen asteen tutkinnon suorittaneet, naiset</v>
      </c>
    </row>
    <row r="945" spans="1:9" x14ac:dyDescent="0.2">
      <c r="A945" s="1" t="s">
        <v>8</v>
      </c>
      <c r="B945" s="1" t="s">
        <v>26</v>
      </c>
      <c r="C945" s="1">
        <v>-0.871</v>
      </c>
      <c r="E945" t="str">
        <f>VLOOKUP(A945,Sheet2!A2:B307,2)</f>
        <v>Syntyneet, äiti  20-29 -vuotias</v>
      </c>
      <c r="I945" t="str">
        <f>VLOOKUP(B945,Sheet2!A2:B307,2)</f>
        <v>Korkea-asteen tutkinnon suorittaneet, miehet</v>
      </c>
    </row>
    <row r="946" spans="1:9" x14ac:dyDescent="0.2">
      <c r="A946" s="1" t="s">
        <v>8</v>
      </c>
      <c r="B946" s="1" t="s">
        <v>27</v>
      </c>
      <c r="C946" s="1">
        <v>-0.89300000000000002</v>
      </c>
      <c r="E946" t="str">
        <f>VLOOKUP(A946,Sheet2!A2:B307,2)</f>
        <v>Syntyneet, äiti  20-29 -vuotias</v>
      </c>
      <c r="I946" t="str">
        <f>VLOOKUP(B946,Sheet2!A2:B307,2)</f>
        <v>Korkea-asteen tutkinnon suorittaneet, naiset</v>
      </c>
    </row>
    <row r="947" spans="1:9" x14ac:dyDescent="0.2">
      <c r="A947" s="1" t="s">
        <v>8</v>
      </c>
      <c r="B947" s="1" t="s">
        <v>28</v>
      </c>
      <c r="C947" s="1">
        <v>-0.74199999999999999</v>
      </c>
      <c r="E947" t="str">
        <f>VLOOKUP(A947,Sheet2!A2:B307,2)</f>
        <v>Syntyneet, äiti  20-29 -vuotias</v>
      </c>
      <c r="I947" t="str">
        <f>VLOOKUP(B947,Sheet2!A2:B307,2)</f>
        <v>Toisen asteen tutkinnon suorittaneet, miehet</v>
      </c>
    </row>
    <row r="948" spans="1:9" x14ac:dyDescent="0.2">
      <c r="A948" s="1" t="s">
        <v>8</v>
      </c>
      <c r="B948" s="1" t="s">
        <v>30</v>
      </c>
      <c r="C948" s="1">
        <v>-0.86399999999999999</v>
      </c>
      <c r="E948" t="str">
        <f>VLOOKUP(A948,Sheet2!A2:B307,2)</f>
        <v>Syntyneet, äiti  20-29 -vuotias</v>
      </c>
      <c r="I948" t="str">
        <f>VLOOKUP(B948,Sheet2!A2:B307,2)</f>
        <v>Alueella asuvan työllisen työvoiman määrä</v>
      </c>
    </row>
    <row r="949" spans="1:9" x14ac:dyDescent="0.2">
      <c r="A949" s="1" t="s">
        <v>8</v>
      </c>
      <c r="B949" s="1" t="s">
        <v>31</v>
      </c>
      <c r="C949" s="1">
        <v>-0.86299999999999999</v>
      </c>
      <c r="E949" t="str">
        <f>VLOOKUP(A949,Sheet2!A2:B307,2)</f>
        <v>Syntyneet, äiti  20-29 -vuotias</v>
      </c>
      <c r="I949" t="str">
        <f>VLOOKUP(B949,Sheet2!A2:B307,2)</f>
        <v>Työlliset, 18-64-vuotiaat</v>
      </c>
    </row>
    <row r="950" spans="1:9" x14ac:dyDescent="0.2">
      <c r="A950" s="1" t="s">
        <v>8</v>
      </c>
      <c r="B950" s="1" t="s">
        <v>32</v>
      </c>
      <c r="C950" s="1">
        <v>-0.89400000000000002</v>
      </c>
      <c r="E950" t="str">
        <f>VLOOKUP(A950,Sheet2!A2:B307,2)</f>
        <v>Syntyneet, äiti  20-29 -vuotias</v>
      </c>
      <c r="I950" t="str">
        <f>VLOOKUP(B950,Sheet2!A2:B307,2)</f>
        <v>Asuinkunnassa työssäkäyvät</v>
      </c>
    </row>
    <row r="951" spans="1:9" x14ac:dyDescent="0.2">
      <c r="A951" s="1" t="s">
        <v>8</v>
      </c>
      <c r="B951" s="1" t="s">
        <v>33</v>
      </c>
      <c r="C951" s="1">
        <v>0.95499999999999996</v>
      </c>
      <c r="E951" t="str">
        <f>VLOOKUP(A951,Sheet2!A2:B307,2)</f>
        <v>Syntyneet, äiti  20-29 -vuotias</v>
      </c>
      <c r="I951" t="str">
        <f>VLOOKUP(B951,Sheet2!A2:B307,2)</f>
        <v>Työttömät, 18-64-vuotiaat</v>
      </c>
    </row>
    <row r="952" spans="1:9" x14ac:dyDescent="0.2">
      <c r="A952" s="1" t="s">
        <v>8</v>
      </c>
      <c r="B952" s="1" t="s">
        <v>35</v>
      </c>
      <c r="C952" s="1">
        <v>-0.78700000000000003</v>
      </c>
      <c r="E952" t="str">
        <f>VLOOKUP(A952,Sheet2!A2:B307,2)</f>
        <v>Syntyneet, äiti  20-29 -vuotias</v>
      </c>
      <c r="I952" t="str">
        <f>VLOOKUP(B952,Sheet2!A2:B307,2)</f>
        <v>Yrittäjät</v>
      </c>
    </row>
    <row r="953" spans="1:9" x14ac:dyDescent="0.2">
      <c r="A953" s="1" t="s">
        <v>8</v>
      </c>
      <c r="B953" s="1" t="s">
        <v>36</v>
      </c>
      <c r="C953" s="1">
        <v>-0.875</v>
      </c>
      <c r="E953" t="str">
        <f>VLOOKUP(A953,Sheet2!A2:B307,2)</f>
        <v>Syntyneet, äiti  20-29 -vuotias</v>
      </c>
      <c r="I953" t="str">
        <f>VLOOKUP(B953,Sheet2!A2:B307,2)</f>
        <v>Alueella olevien työpaikkojen lukumäärä</v>
      </c>
    </row>
    <row r="954" spans="1:9" x14ac:dyDescent="0.2">
      <c r="A954" s="1" t="s">
        <v>8</v>
      </c>
      <c r="B954" s="1" t="s">
        <v>37</v>
      </c>
      <c r="C954" s="1">
        <v>-0.76800000000000002</v>
      </c>
      <c r="E954" t="str">
        <f>VLOOKUP(A954,Sheet2!A2:B307,2)</f>
        <v>Syntyneet, äiti  20-29 -vuotias</v>
      </c>
      <c r="I954" t="str">
        <f>VLOOKUP(B954,Sheet2!A2:B307,2)</f>
        <v>Jalostuksen työpaikat</v>
      </c>
    </row>
    <row r="955" spans="1:9" x14ac:dyDescent="0.2">
      <c r="A955" s="1" t="s">
        <v>8</v>
      </c>
      <c r="B955" s="1" t="s">
        <v>38</v>
      </c>
      <c r="C955" s="1">
        <v>-0.877</v>
      </c>
      <c r="E955" t="str">
        <f>VLOOKUP(A955,Sheet2!A2:B307,2)</f>
        <v>Syntyneet, äiti  20-29 -vuotias</v>
      </c>
      <c r="I955" t="str">
        <f>VLOOKUP(B955,Sheet2!A2:B307,2)</f>
        <v>Palvelujen työpaikat</v>
      </c>
    </row>
    <row r="956" spans="1:9" x14ac:dyDescent="0.2">
      <c r="A956" s="1" t="s">
        <v>8</v>
      </c>
      <c r="B956" s="1" t="s">
        <v>39</v>
      </c>
      <c r="C956" s="1">
        <v>-0.81499999999999995</v>
      </c>
      <c r="E956" t="str">
        <f>VLOOKUP(A956,Sheet2!A2:B307,2)</f>
        <v>Syntyneet, äiti  20-29 -vuotias</v>
      </c>
      <c r="I956" t="str">
        <f>VLOOKUP(B956,Sheet2!A2:B307,2)</f>
        <v>Jalostuksen työllinen työvoima</v>
      </c>
    </row>
    <row r="957" spans="1:9" x14ac:dyDescent="0.2">
      <c r="A957" s="1" t="s">
        <v>8</v>
      </c>
      <c r="B957" s="1" t="s">
        <v>40</v>
      </c>
      <c r="C957" s="1">
        <v>-0.86099999999999999</v>
      </c>
      <c r="E957" t="str">
        <f>VLOOKUP(A957,Sheet2!A2:B307,2)</f>
        <v>Syntyneet, äiti  20-29 -vuotias</v>
      </c>
      <c r="I957" t="str">
        <f>VLOOKUP(B957,Sheet2!A2:B307,2)</f>
        <v>Palvelutoimialojen työllinen työvoima</v>
      </c>
    </row>
    <row r="958" spans="1:9" x14ac:dyDescent="0.2">
      <c r="A958" s="1" t="s">
        <v>8</v>
      </c>
      <c r="B958" s="1" t="s">
        <v>42</v>
      </c>
      <c r="C958" s="1">
        <v>-0.754</v>
      </c>
      <c r="E958" t="str">
        <f>VLOOKUP(A958,Sheet2!A2:B307,2)</f>
        <v>Syntyneet, äiti  20-29 -vuotias</v>
      </c>
      <c r="I958" t="str">
        <f>VLOOKUP(B958,Sheet2!A2:B307,2)</f>
        <v>1.1.1.2 Tulovero pääomatulosta valtionverotuksessa (TVL 124 § 2 mom.)</v>
      </c>
    </row>
    <row r="959" spans="1:9" x14ac:dyDescent="0.2">
      <c r="A959" s="1" t="s">
        <v>8</v>
      </c>
      <c r="B959" s="1" t="s">
        <v>43</v>
      </c>
      <c r="C959" s="1">
        <v>-0.83699999999999997</v>
      </c>
      <c r="E959" t="str">
        <f>VLOOKUP(A959,Sheet2!A2:B307,2)</f>
        <v>Syntyneet, äiti  20-29 -vuotias</v>
      </c>
      <c r="I959" t="str">
        <f>VLOOKUP(B959,Sheet2!A2:B307,2)</f>
        <v>1.1.2.1 Kunnallisvero kunnille</v>
      </c>
    </row>
    <row r="960" spans="1:9" x14ac:dyDescent="0.2">
      <c r="A960" s="1" t="s">
        <v>8</v>
      </c>
      <c r="B960" s="1" t="s">
        <v>45</v>
      </c>
      <c r="C960" s="1">
        <v>0.95299999999999996</v>
      </c>
      <c r="E960" t="str">
        <f>VLOOKUP(A960,Sheet2!A2:B307,2)</f>
        <v>Syntyneet, äiti  20-29 -vuotias</v>
      </c>
      <c r="I960">
        <f>VLOOKUP(B960,Sheet2!A2:B307,2)</f>
        <v>0</v>
      </c>
    </row>
    <row r="961" spans="1:9" x14ac:dyDescent="0.2">
      <c r="A961" s="1" t="s">
        <v>8</v>
      </c>
      <c r="B961" s="1" t="s">
        <v>46</v>
      </c>
      <c r="C961" s="1">
        <v>-0.71499999999999997</v>
      </c>
      <c r="E961" t="str">
        <f>VLOOKUP(A961,Sheet2!A2:B307,2)</f>
        <v>Syntyneet, äiti  20-29 -vuotias</v>
      </c>
      <c r="I961" t="str">
        <f>VLOOKUP(B961,Sheet2!A2:B307,2)</f>
        <v>Ulkomailla syntyneitä</v>
      </c>
    </row>
    <row r="962" spans="1:9" x14ac:dyDescent="0.2">
      <c r="A962" s="1" t="s">
        <v>8</v>
      </c>
      <c r="B962" s="1" t="s">
        <v>47</v>
      </c>
      <c r="C962" s="1">
        <v>-0.71699999999999997</v>
      </c>
      <c r="E962" t="str">
        <f>VLOOKUP(A962,Sheet2!A2:B307,2)</f>
        <v>Syntyneet, äiti  20-29 -vuotias</v>
      </c>
      <c r="I962" t="str">
        <f>VLOOKUP(B962,Sheet2!A2:B307,2)</f>
        <v>Ulkomaalaistaustaisia</v>
      </c>
    </row>
    <row r="963" spans="1:9" x14ac:dyDescent="0.2">
      <c r="A963" s="1" t="s">
        <v>8</v>
      </c>
      <c r="B963" s="1" t="s">
        <v>48</v>
      </c>
      <c r="C963" s="1">
        <v>-0.77500000000000002</v>
      </c>
      <c r="E963" t="str">
        <f>VLOOKUP(A963,Sheet2!A2:B307,2)</f>
        <v>Syntyneet, äiti  20-29 -vuotias</v>
      </c>
      <c r="I963" t="str">
        <f>VLOOKUP(B963,Sheet2!A2:B307,2)</f>
        <v>Väestö taajamissa</v>
      </c>
    </row>
    <row r="964" spans="1:9" x14ac:dyDescent="0.2">
      <c r="A964" s="1" t="s">
        <v>8</v>
      </c>
      <c r="B964" s="1" t="s">
        <v>50</v>
      </c>
      <c r="C964" s="1">
        <v>-0.752</v>
      </c>
      <c r="E964" t="str">
        <f>VLOOKUP(A964,Sheet2!A2:B307,2)</f>
        <v>Syntyneet, äiti  20-29 -vuotias</v>
      </c>
      <c r="I964" t="str">
        <f>VLOOKUP(B964,Sheet2!A2:B307,2)</f>
        <v>Avopari ja lapsia, henkilöitä perheessä</v>
      </c>
    </row>
    <row r="965" spans="1:9" x14ac:dyDescent="0.2">
      <c r="A965" s="1" t="s">
        <v>8</v>
      </c>
      <c r="B965" s="1" t="s">
        <v>51</v>
      </c>
      <c r="C965" s="1">
        <v>0.89100000000000001</v>
      </c>
      <c r="E965" t="str">
        <f>VLOOKUP(A965,Sheet2!A2:B307,2)</f>
        <v>Syntyneet, äiti  20-29 -vuotias</v>
      </c>
      <c r="I965" t="str">
        <f>VLOOKUP(B965,Sheet2!A2:B307,2)</f>
        <v>Aviopari tai rekisteröity pari ja lapsia, alle 3-v. lasten lkm perheissä</v>
      </c>
    </row>
    <row r="966" spans="1:9" x14ac:dyDescent="0.2">
      <c r="A966" s="1" t="s">
        <v>8</v>
      </c>
      <c r="B966" s="1" t="s">
        <v>52</v>
      </c>
      <c r="C966" s="1">
        <v>0.65500000000000003</v>
      </c>
      <c r="E966" t="str">
        <f>VLOOKUP(A966,Sheet2!A2:B307,2)</f>
        <v>Syntyneet, äiti  20-29 -vuotias</v>
      </c>
      <c r="I966" t="str">
        <f>VLOOKUP(B966,Sheet2!A2:B307,2)</f>
        <v>Avopari ja lapsia, alle 3-v. lasten lkm perheissä</v>
      </c>
    </row>
    <row r="967" spans="1:9" x14ac:dyDescent="0.2">
      <c r="A967" s="1" t="s">
        <v>8</v>
      </c>
      <c r="B967" s="1" t="s">
        <v>53</v>
      </c>
      <c r="C967" s="1">
        <v>0.70099999999999996</v>
      </c>
      <c r="E967" t="str">
        <f>VLOOKUP(A967,Sheet2!A2:B307,2)</f>
        <v>Syntyneet, äiti  20-29 -vuotias</v>
      </c>
      <c r="I967" t="str">
        <f>VLOOKUP(B967,Sheet2!A2:B307,2)</f>
        <v>Aviopari tai rekisteröity pari ja lapsia, alle 7-v. lasten lkm perheissä</v>
      </c>
    </row>
    <row r="968" spans="1:9" x14ac:dyDescent="0.2">
      <c r="A968" s="1" t="s">
        <v>8</v>
      </c>
      <c r="B968" s="1" t="s">
        <v>55</v>
      </c>
      <c r="C968" s="1">
        <v>0.93700000000000006</v>
      </c>
      <c r="E968" t="str">
        <f>VLOOKUP(A968,Sheet2!A2:B307,2)</f>
        <v>Syntyneet, äiti  20-29 -vuotias</v>
      </c>
      <c r="I968" t="str">
        <f>VLOOKUP(B968,Sheet2!A2:B307,2)</f>
        <v>Avioliiton solmineet miehet, puoliso eri sukupuolta</v>
      </c>
    </row>
    <row r="969" spans="1:9" x14ac:dyDescent="0.2">
      <c r="A969" s="1" t="s">
        <v>8</v>
      </c>
      <c r="B969" s="1" t="s">
        <v>56</v>
      </c>
      <c r="C969" s="1">
        <v>0.93600000000000005</v>
      </c>
      <c r="E969" t="str">
        <f>VLOOKUP(A969,Sheet2!A2:B307,2)</f>
        <v>Syntyneet, äiti  20-29 -vuotias</v>
      </c>
      <c r="I969" t="str">
        <f>VLOOKUP(B969,Sheet2!A2:B307,2)</f>
        <v>Avioliiton solmineet naiset, puoliso eri sukupuolta</v>
      </c>
    </row>
    <row r="970" spans="1:9" x14ac:dyDescent="0.2">
      <c r="A970" s="1" t="s">
        <v>8</v>
      </c>
      <c r="B970" s="1" t="s">
        <v>58</v>
      </c>
      <c r="C970" s="1">
        <v>0.64400000000000002</v>
      </c>
      <c r="E970" t="str">
        <f>VLOOKUP(A970,Sheet2!A2:B307,2)</f>
        <v>Syntyneet, äiti  20-29 -vuotias</v>
      </c>
      <c r="I970" t="str">
        <f>VLOOKUP(B970,Sheet2!A2:B307,2)</f>
        <v>Avioliitosta eronneet naiset, puoliso eri sukupuolta</v>
      </c>
    </row>
    <row r="971" spans="1:9" x14ac:dyDescent="0.2">
      <c r="A971" s="1" t="s">
        <v>8</v>
      </c>
      <c r="B971" s="1" t="s">
        <v>59</v>
      </c>
      <c r="C971" s="1">
        <v>-0.81</v>
      </c>
      <c r="E971" t="str">
        <f>VLOOKUP(A971,Sheet2!A2:B307,2)</f>
        <v>Syntyneet, äiti  20-29 -vuotias</v>
      </c>
      <c r="I971" t="str">
        <f>VLOOKUP(B971,Sheet2!A2:B307,2)</f>
        <v>Pienituloisten henkilöiden lukumäärä asuntoväestössä</v>
      </c>
    </row>
    <row r="972" spans="1:9" x14ac:dyDescent="0.2">
      <c r="A972" s="1" t="s">
        <v>8</v>
      </c>
      <c r="B972" s="1" t="s">
        <v>60</v>
      </c>
      <c r="C972" s="1">
        <v>-0.70199999999999996</v>
      </c>
      <c r="E972" t="str">
        <f>VLOOKUP(A972,Sheet2!A2:B307,2)</f>
        <v>Syntyneet, äiti  20-29 -vuotias</v>
      </c>
      <c r="I972" t="str">
        <f>VLOOKUP(B972,Sheet2!A2:B307,2)</f>
        <v>Pienituloisten lasten lukumäärä asuntoväestössä</v>
      </c>
    </row>
    <row r="973" spans="1:9" x14ac:dyDescent="0.2">
      <c r="A973" s="1" t="s">
        <v>8</v>
      </c>
      <c r="B973" s="1" t="s">
        <v>62</v>
      </c>
      <c r="C973" s="1">
        <v>-0.76800000000000002</v>
      </c>
      <c r="E973" t="str">
        <f>VLOOKUP(A973,Sheet2!A2:B307,2)</f>
        <v>Syntyneet, äiti  20-29 -vuotias</v>
      </c>
      <c r="I973" t="str">
        <f>VLOOKUP(B973,Sheet2!A2:B307,2)</f>
        <v>Pitkittyneesti perusturvan varassa,  koko asuntoväestö</v>
      </c>
    </row>
    <row r="974" spans="1:9" x14ac:dyDescent="0.2">
      <c r="A974" s="1" t="s">
        <v>8</v>
      </c>
      <c r="B974" s="1" t="s">
        <v>70</v>
      </c>
      <c r="C974" s="1">
        <v>-0.84899999999999998</v>
      </c>
      <c r="E974" t="str">
        <f>VLOOKUP(A974,Sheet2!A2:B307,2)</f>
        <v>Syntyneet, äiti  20-29 -vuotias</v>
      </c>
      <c r="I974" t="str">
        <f>VLOOKUP(B974,Sheet2!A2:B307,2)</f>
        <v>Huumausainerikokset yhteensä, miehet</v>
      </c>
    </row>
    <row r="975" spans="1:9" x14ac:dyDescent="0.2">
      <c r="A975" s="1" t="s">
        <v>9</v>
      </c>
      <c r="B975" s="1" t="s">
        <v>11</v>
      </c>
      <c r="C975" s="1">
        <v>-0.66300000000000003</v>
      </c>
      <c r="E975" t="str">
        <f>VLOOKUP(A975,Sheet2!A2:B307,2)</f>
        <v>Syntyneet, äiti 30-34 -vuotias</v>
      </c>
      <c r="I975" t="str">
        <f>VLOOKUP(B975,Sheet2!A2:B307,2)</f>
        <v>Maahanmuuttaneet</v>
      </c>
    </row>
    <row r="976" spans="1:9" x14ac:dyDescent="0.2">
      <c r="A976" s="1" t="s">
        <v>9</v>
      </c>
      <c r="B976" s="1" t="s">
        <v>14</v>
      </c>
      <c r="C976" s="1">
        <v>-0.79700000000000004</v>
      </c>
      <c r="E976" t="str">
        <f>VLOOKUP(A976,Sheet2!A2:B307,2)</f>
        <v>Syntyneet, äiti 30-34 -vuotias</v>
      </c>
      <c r="I976" t="str">
        <f>VLOOKUP(B976,Sheet2!A2:B307,2)</f>
        <v>Asuntokuntien lukumäärä</v>
      </c>
    </row>
    <row r="977" spans="1:9" x14ac:dyDescent="0.2">
      <c r="A977" s="1" t="s">
        <v>9</v>
      </c>
      <c r="B977" s="1" t="s">
        <v>16</v>
      </c>
      <c r="C977" s="1">
        <v>-0.84399999999999997</v>
      </c>
      <c r="E977" t="str">
        <f>VLOOKUP(A977,Sheet2!A2:B307,2)</f>
        <v>Syntyneet, äiti 30-34 -vuotias</v>
      </c>
      <c r="I977" t="str">
        <f>VLOOKUP(B977,Sheet2!A2:B307,2)</f>
        <v>Asuntokunnan koko (1 henkilö)</v>
      </c>
    </row>
    <row r="978" spans="1:9" x14ac:dyDescent="0.2">
      <c r="A978" s="1" t="s">
        <v>9</v>
      </c>
      <c r="B978" s="1" t="s">
        <v>17</v>
      </c>
      <c r="C978" s="1">
        <v>-0.69099999999999995</v>
      </c>
      <c r="E978" t="str">
        <f>VLOOKUP(A978,Sheet2!A2:B307,2)</f>
        <v>Syntyneet, äiti 30-34 -vuotias</v>
      </c>
      <c r="I978" t="str">
        <f>VLOOKUP(B978,Sheet2!A2:B307,2)</f>
        <v>Asuntokunnan koko (2 henkilöä)</v>
      </c>
    </row>
    <row r="979" spans="1:9" x14ac:dyDescent="0.2">
      <c r="A979" s="1" t="s">
        <v>9</v>
      </c>
      <c r="B979" s="1" t="s">
        <v>20</v>
      </c>
      <c r="C979" s="1">
        <v>0.755</v>
      </c>
      <c r="E979" t="str">
        <f>VLOOKUP(A979,Sheet2!A2:B307,2)</f>
        <v>Syntyneet, äiti 30-34 -vuotias</v>
      </c>
      <c r="I979" t="str">
        <f>VLOOKUP(B979,Sheet2!A2:B307,2)</f>
        <v>Puutteellisesti varustetuissa tai varustetasoltaan tuntemattomissa asunnoissa asuvat asuntokunnat</v>
      </c>
    </row>
    <row r="980" spans="1:9" x14ac:dyDescent="0.2">
      <c r="A980" s="1" t="s">
        <v>9</v>
      </c>
      <c r="B980" s="1" t="s">
        <v>21</v>
      </c>
      <c r="C980" s="1">
        <v>-0.89200000000000002</v>
      </c>
      <c r="E980" t="str">
        <f>VLOOKUP(A980,Sheet2!A2:B307,2)</f>
        <v>Syntyneet, äiti 30-34 -vuotias</v>
      </c>
      <c r="I980" t="str">
        <f>VLOOKUP(B980,Sheet2!A2:B307,2)</f>
        <v>Hyvin varustetuissa asunnoissa asuvat vanhusasuntokunnat</v>
      </c>
    </row>
    <row r="981" spans="1:9" x14ac:dyDescent="0.2">
      <c r="A981" s="1" t="s">
        <v>9</v>
      </c>
      <c r="B981" s="1" t="s">
        <v>22</v>
      </c>
      <c r="C981" s="1">
        <v>0.61799999999999999</v>
      </c>
      <c r="E981" t="str">
        <f>VLOOKUP(A981,Sheet2!A2:B307,2)</f>
        <v>Syntyneet, äiti 30-34 -vuotias</v>
      </c>
      <c r="I981" t="str">
        <f>VLOOKUP(B981,Sheet2!A2:B307,2)</f>
        <v>Ei perusasteen jälkeistä tutkintoa, miehet</v>
      </c>
    </row>
    <row r="982" spans="1:9" x14ac:dyDescent="0.2">
      <c r="A982" s="1" t="s">
        <v>9</v>
      </c>
      <c r="B982" s="1" t="s">
        <v>23</v>
      </c>
      <c r="C982" s="1">
        <v>0.76800000000000002</v>
      </c>
      <c r="E982" t="str">
        <f>VLOOKUP(A982,Sheet2!A2:B307,2)</f>
        <v>Syntyneet, äiti 30-34 -vuotias</v>
      </c>
      <c r="I982" t="str">
        <f>VLOOKUP(B982,Sheet2!A2:B307,2)</f>
        <v>Ei perusasteen jälkeistä tutkintoa, naiset</v>
      </c>
    </row>
    <row r="983" spans="1:9" x14ac:dyDescent="0.2">
      <c r="A983" s="1" t="s">
        <v>9</v>
      </c>
      <c r="B983" s="1" t="s">
        <v>24</v>
      </c>
      <c r="C983" s="1">
        <v>-0.81399999999999995</v>
      </c>
      <c r="E983" t="str">
        <f>VLOOKUP(A983,Sheet2!A2:B307,2)</f>
        <v>Syntyneet, äiti 30-34 -vuotias</v>
      </c>
      <c r="I983" t="str">
        <f>VLOOKUP(B983,Sheet2!A2:B307,2)</f>
        <v>Vähintään toisen asteen tutkinnon suorittaneet, miehet</v>
      </c>
    </row>
    <row r="984" spans="1:9" x14ac:dyDescent="0.2">
      <c r="A984" s="1" t="s">
        <v>9</v>
      </c>
      <c r="B984" s="1" t="s">
        <v>25</v>
      </c>
      <c r="C984" s="1">
        <v>-0.80600000000000005</v>
      </c>
      <c r="E984" t="str">
        <f>VLOOKUP(A984,Sheet2!A2:B307,2)</f>
        <v>Syntyneet, äiti 30-34 -vuotias</v>
      </c>
      <c r="I984" t="str">
        <f>VLOOKUP(B984,Sheet2!A2:B307,2)</f>
        <v>Vähintään toisen asteen tutkinnon suorittaneet, naiset</v>
      </c>
    </row>
    <row r="985" spans="1:9" x14ac:dyDescent="0.2">
      <c r="A985" s="1" t="s">
        <v>9</v>
      </c>
      <c r="B985" s="1" t="s">
        <v>26</v>
      </c>
      <c r="C985" s="1">
        <v>-0.76600000000000001</v>
      </c>
      <c r="E985" t="str">
        <f>VLOOKUP(A985,Sheet2!A2:B307,2)</f>
        <v>Syntyneet, äiti 30-34 -vuotias</v>
      </c>
      <c r="I985" t="str">
        <f>VLOOKUP(B985,Sheet2!A2:B307,2)</f>
        <v>Korkea-asteen tutkinnon suorittaneet, miehet</v>
      </c>
    </row>
    <row r="986" spans="1:9" x14ac:dyDescent="0.2">
      <c r="A986" s="1" t="s">
        <v>9</v>
      </c>
      <c r="B986" s="1" t="s">
        <v>27</v>
      </c>
      <c r="C986" s="1">
        <v>-0.78500000000000003</v>
      </c>
      <c r="E986" t="str">
        <f>VLOOKUP(A986,Sheet2!A2:B307,2)</f>
        <v>Syntyneet, äiti 30-34 -vuotias</v>
      </c>
      <c r="I986" t="str">
        <f>VLOOKUP(B986,Sheet2!A2:B307,2)</f>
        <v>Korkea-asteen tutkinnon suorittaneet, naiset</v>
      </c>
    </row>
    <row r="987" spans="1:9" x14ac:dyDescent="0.2">
      <c r="A987" s="1" t="s">
        <v>9</v>
      </c>
      <c r="B987" s="1" t="s">
        <v>28</v>
      </c>
      <c r="C987" s="1">
        <v>-0.76200000000000001</v>
      </c>
      <c r="E987" t="str">
        <f>VLOOKUP(A987,Sheet2!A2:B307,2)</f>
        <v>Syntyneet, äiti 30-34 -vuotias</v>
      </c>
      <c r="I987" t="str">
        <f>VLOOKUP(B987,Sheet2!A2:B307,2)</f>
        <v>Toisen asteen tutkinnon suorittaneet, miehet</v>
      </c>
    </row>
    <row r="988" spans="1:9" x14ac:dyDescent="0.2">
      <c r="A988" s="1" t="s">
        <v>9</v>
      </c>
      <c r="B988" s="1" t="s">
        <v>29</v>
      </c>
      <c r="C988" s="1">
        <v>-0.61899999999999999</v>
      </c>
      <c r="E988" t="str">
        <f>VLOOKUP(A988,Sheet2!A2:B307,2)</f>
        <v>Syntyneet, äiti 30-34 -vuotias</v>
      </c>
      <c r="I988" t="str">
        <f>VLOOKUP(B988,Sheet2!A2:B307,2)</f>
        <v>Toisen asteen tutkinnon suorittaneet, naiset</v>
      </c>
    </row>
    <row r="989" spans="1:9" x14ac:dyDescent="0.2">
      <c r="A989" s="1" t="s">
        <v>9</v>
      </c>
      <c r="B989" s="1" t="s">
        <v>30</v>
      </c>
      <c r="C989" s="1">
        <v>-0.78300000000000003</v>
      </c>
      <c r="E989" t="str">
        <f>VLOOKUP(A989,Sheet2!A2:B307,2)</f>
        <v>Syntyneet, äiti 30-34 -vuotias</v>
      </c>
      <c r="I989" t="str">
        <f>VLOOKUP(B989,Sheet2!A2:B307,2)</f>
        <v>Alueella asuvan työllisen työvoiman määrä</v>
      </c>
    </row>
    <row r="990" spans="1:9" x14ac:dyDescent="0.2">
      <c r="A990" s="1" t="s">
        <v>9</v>
      </c>
      <c r="B990" s="1" t="s">
        <v>31</v>
      </c>
      <c r="C990" s="1">
        <v>-0.78200000000000003</v>
      </c>
      <c r="E990" t="str">
        <f>VLOOKUP(A990,Sheet2!A2:B307,2)</f>
        <v>Syntyneet, äiti 30-34 -vuotias</v>
      </c>
      <c r="I990" t="str">
        <f>VLOOKUP(B990,Sheet2!A2:B307,2)</f>
        <v>Työlliset, 18-64-vuotiaat</v>
      </c>
    </row>
    <row r="991" spans="1:9" x14ac:dyDescent="0.2">
      <c r="A991" s="1" t="s">
        <v>9</v>
      </c>
      <c r="B991" s="1" t="s">
        <v>32</v>
      </c>
      <c r="C991" s="1">
        <v>-0.77900000000000003</v>
      </c>
      <c r="E991" t="str">
        <f>VLOOKUP(A991,Sheet2!A2:B307,2)</f>
        <v>Syntyneet, äiti 30-34 -vuotias</v>
      </c>
      <c r="I991" t="str">
        <f>VLOOKUP(B991,Sheet2!A2:B307,2)</f>
        <v>Asuinkunnassa työssäkäyvät</v>
      </c>
    </row>
    <row r="992" spans="1:9" x14ac:dyDescent="0.2">
      <c r="A992" s="1" t="s">
        <v>9</v>
      </c>
      <c r="B992" s="1" t="s">
        <v>33</v>
      </c>
      <c r="C992" s="1">
        <v>0.86399999999999999</v>
      </c>
      <c r="E992" t="str">
        <f>VLOOKUP(A992,Sheet2!A2:B307,2)</f>
        <v>Syntyneet, äiti 30-34 -vuotias</v>
      </c>
      <c r="I992" t="str">
        <f>VLOOKUP(B992,Sheet2!A2:B307,2)</f>
        <v>Työttömät, 18-64-vuotiaat</v>
      </c>
    </row>
    <row r="993" spans="1:9" x14ac:dyDescent="0.2">
      <c r="A993" s="1" t="s">
        <v>9</v>
      </c>
      <c r="B993" s="1" t="s">
        <v>35</v>
      </c>
      <c r="C993" s="1">
        <v>-0.68400000000000005</v>
      </c>
      <c r="E993" t="str">
        <f>VLOOKUP(A993,Sheet2!A2:B307,2)</f>
        <v>Syntyneet, äiti 30-34 -vuotias</v>
      </c>
      <c r="I993" t="str">
        <f>VLOOKUP(B993,Sheet2!A2:B307,2)</f>
        <v>Yrittäjät</v>
      </c>
    </row>
    <row r="994" spans="1:9" x14ac:dyDescent="0.2">
      <c r="A994" s="1" t="s">
        <v>9</v>
      </c>
      <c r="B994" s="1" t="s">
        <v>36</v>
      </c>
      <c r="C994" s="1">
        <v>-0.76300000000000001</v>
      </c>
      <c r="E994" t="str">
        <f>VLOOKUP(A994,Sheet2!A2:B307,2)</f>
        <v>Syntyneet, äiti 30-34 -vuotias</v>
      </c>
      <c r="I994" t="str">
        <f>VLOOKUP(B994,Sheet2!A2:B307,2)</f>
        <v>Alueella olevien työpaikkojen lukumäärä</v>
      </c>
    </row>
    <row r="995" spans="1:9" x14ac:dyDescent="0.2">
      <c r="A995" s="1" t="s">
        <v>9</v>
      </c>
      <c r="B995" s="1" t="s">
        <v>37</v>
      </c>
      <c r="C995" s="1">
        <v>-0.69199999999999995</v>
      </c>
      <c r="E995" t="str">
        <f>VLOOKUP(A995,Sheet2!A2:B307,2)</f>
        <v>Syntyneet, äiti 30-34 -vuotias</v>
      </c>
      <c r="I995" t="str">
        <f>VLOOKUP(B995,Sheet2!A2:B307,2)</f>
        <v>Jalostuksen työpaikat</v>
      </c>
    </row>
    <row r="996" spans="1:9" x14ac:dyDescent="0.2">
      <c r="A996" s="1" t="s">
        <v>9</v>
      </c>
      <c r="B996" s="1" t="s">
        <v>38</v>
      </c>
      <c r="C996" s="1">
        <v>-0.76</v>
      </c>
      <c r="E996" t="str">
        <f>VLOOKUP(A996,Sheet2!A2:B307,2)</f>
        <v>Syntyneet, äiti 30-34 -vuotias</v>
      </c>
      <c r="I996" t="str">
        <f>VLOOKUP(B996,Sheet2!A2:B307,2)</f>
        <v>Palvelujen työpaikat</v>
      </c>
    </row>
    <row r="997" spans="1:9" x14ac:dyDescent="0.2">
      <c r="A997" s="1" t="s">
        <v>9</v>
      </c>
      <c r="B997" s="1" t="s">
        <v>39</v>
      </c>
      <c r="C997" s="1">
        <v>-0.77400000000000002</v>
      </c>
      <c r="E997" t="str">
        <f>VLOOKUP(A997,Sheet2!A2:B307,2)</f>
        <v>Syntyneet, äiti 30-34 -vuotias</v>
      </c>
      <c r="I997" t="str">
        <f>VLOOKUP(B997,Sheet2!A2:B307,2)</f>
        <v>Jalostuksen työllinen työvoima</v>
      </c>
    </row>
    <row r="998" spans="1:9" x14ac:dyDescent="0.2">
      <c r="A998" s="1" t="s">
        <v>9</v>
      </c>
      <c r="B998" s="1" t="s">
        <v>40</v>
      </c>
      <c r="C998" s="1">
        <v>-0.77500000000000002</v>
      </c>
      <c r="E998" t="str">
        <f>VLOOKUP(A998,Sheet2!A2:B307,2)</f>
        <v>Syntyneet, äiti 30-34 -vuotias</v>
      </c>
      <c r="I998" t="str">
        <f>VLOOKUP(B998,Sheet2!A2:B307,2)</f>
        <v>Palvelutoimialojen työllinen työvoima</v>
      </c>
    </row>
    <row r="999" spans="1:9" x14ac:dyDescent="0.2">
      <c r="A999" s="1" t="s">
        <v>9</v>
      </c>
      <c r="B999" s="1" t="s">
        <v>42</v>
      </c>
      <c r="C999" s="1">
        <v>-0.64900000000000002</v>
      </c>
      <c r="E999" t="str">
        <f>VLOOKUP(A999,Sheet2!A2:B307,2)</f>
        <v>Syntyneet, äiti 30-34 -vuotias</v>
      </c>
      <c r="I999" t="str">
        <f>VLOOKUP(B999,Sheet2!A2:B307,2)</f>
        <v>1.1.1.2 Tulovero pääomatulosta valtionverotuksessa (TVL 124 § 2 mom.)</v>
      </c>
    </row>
    <row r="1000" spans="1:9" x14ac:dyDescent="0.2">
      <c r="A1000" s="1" t="s">
        <v>9</v>
      </c>
      <c r="B1000" s="1" t="s">
        <v>43</v>
      </c>
      <c r="C1000" s="1">
        <v>-0.79</v>
      </c>
      <c r="E1000" t="str">
        <f>VLOOKUP(A1000,Sheet2!A2:B307,2)</f>
        <v>Syntyneet, äiti 30-34 -vuotias</v>
      </c>
      <c r="I1000" t="str">
        <f>VLOOKUP(B1000,Sheet2!A2:B307,2)</f>
        <v>1.1.2.1 Kunnallisvero kunnille</v>
      </c>
    </row>
    <row r="1001" spans="1:9" x14ac:dyDescent="0.2">
      <c r="A1001" s="1" t="s">
        <v>9</v>
      </c>
      <c r="B1001" s="1" t="s">
        <v>45</v>
      </c>
      <c r="C1001" s="1">
        <v>0.93200000000000005</v>
      </c>
      <c r="E1001" t="str">
        <f>VLOOKUP(A1001,Sheet2!A2:B307,2)</f>
        <v>Syntyneet, äiti 30-34 -vuotias</v>
      </c>
      <c r="I1001">
        <f>VLOOKUP(B1001,Sheet2!A2:B307,2)</f>
        <v>0</v>
      </c>
    </row>
    <row r="1002" spans="1:9" x14ac:dyDescent="0.2">
      <c r="A1002" s="1" t="s">
        <v>9</v>
      </c>
      <c r="B1002" s="1" t="s">
        <v>46</v>
      </c>
      <c r="C1002" s="1">
        <v>-0.68400000000000005</v>
      </c>
      <c r="E1002" t="str">
        <f>VLOOKUP(A1002,Sheet2!A2:B307,2)</f>
        <v>Syntyneet, äiti 30-34 -vuotias</v>
      </c>
      <c r="I1002" t="str">
        <f>VLOOKUP(B1002,Sheet2!A2:B307,2)</f>
        <v>Ulkomailla syntyneitä</v>
      </c>
    </row>
    <row r="1003" spans="1:9" x14ac:dyDescent="0.2">
      <c r="A1003" s="1" t="s">
        <v>9</v>
      </c>
      <c r="B1003" s="1" t="s">
        <v>47</v>
      </c>
      <c r="C1003" s="1">
        <v>-0.68300000000000005</v>
      </c>
      <c r="E1003" t="str">
        <f>VLOOKUP(A1003,Sheet2!A2:B307,2)</f>
        <v>Syntyneet, äiti 30-34 -vuotias</v>
      </c>
      <c r="I1003" t="str">
        <f>VLOOKUP(B1003,Sheet2!A2:B307,2)</f>
        <v>Ulkomaalaistaustaisia</v>
      </c>
    </row>
    <row r="1004" spans="1:9" x14ac:dyDescent="0.2">
      <c r="A1004" s="1" t="s">
        <v>9</v>
      </c>
      <c r="B1004" s="1" t="s">
        <v>48</v>
      </c>
      <c r="C1004" s="1">
        <v>-0.70899999999999996</v>
      </c>
      <c r="E1004" t="str">
        <f>VLOOKUP(A1004,Sheet2!A2:B307,2)</f>
        <v>Syntyneet, äiti 30-34 -vuotias</v>
      </c>
      <c r="I1004" t="str">
        <f>VLOOKUP(B1004,Sheet2!A2:B307,2)</f>
        <v>Väestö taajamissa</v>
      </c>
    </row>
    <row r="1005" spans="1:9" x14ac:dyDescent="0.2">
      <c r="A1005" s="1" t="s">
        <v>9</v>
      </c>
      <c r="B1005" s="1" t="s">
        <v>50</v>
      </c>
      <c r="C1005" s="1">
        <v>-0.67300000000000004</v>
      </c>
      <c r="E1005" t="str">
        <f>VLOOKUP(A1005,Sheet2!A2:B307,2)</f>
        <v>Syntyneet, äiti 30-34 -vuotias</v>
      </c>
      <c r="I1005" t="str">
        <f>VLOOKUP(B1005,Sheet2!A2:B307,2)</f>
        <v>Avopari ja lapsia, henkilöitä perheessä</v>
      </c>
    </row>
    <row r="1006" spans="1:9" x14ac:dyDescent="0.2">
      <c r="A1006" s="1" t="s">
        <v>9</v>
      </c>
      <c r="B1006" s="1" t="s">
        <v>51</v>
      </c>
      <c r="C1006" s="1">
        <v>0.90500000000000003</v>
      </c>
      <c r="E1006" t="str">
        <f>VLOOKUP(A1006,Sheet2!A2:B307,2)</f>
        <v>Syntyneet, äiti 30-34 -vuotias</v>
      </c>
      <c r="I1006" t="str">
        <f>VLOOKUP(B1006,Sheet2!A2:B307,2)</f>
        <v>Aviopari tai rekisteröity pari ja lapsia, alle 3-v. lasten lkm perheissä</v>
      </c>
    </row>
    <row r="1007" spans="1:9" x14ac:dyDescent="0.2">
      <c r="A1007" s="1" t="s">
        <v>9</v>
      </c>
      <c r="B1007" s="1" t="s">
        <v>52</v>
      </c>
      <c r="C1007" s="1">
        <v>0.69299999999999995</v>
      </c>
      <c r="E1007" t="str">
        <f>VLOOKUP(A1007,Sheet2!A2:B307,2)</f>
        <v>Syntyneet, äiti 30-34 -vuotias</v>
      </c>
      <c r="I1007" t="str">
        <f>VLOOKUP(B1007,Sheet2!A2:B307,2)</f>
        <v>Avopari ja lapsia, alle 3-v. lasten lkm perheissä</v>
      </c>
    </row>
    <row r="1008" spans="1:9" x14ac:dyDescent="0.2">
      <c r="A1008" s="1" t="s">
        <v>9</v>
      </c>
      <c r="B1008" s="1" t="s">
        <v>53</v>
      </c>
      <c r="C1008" s="1">
        <v>0.79100000000000004</v>
      </c>
      <c r="E1008" t="str">
        <f>VLOOKUP(A1008,Sheet2!A2:B307,2)</f>
        <v>Syntyneet, äiti 30-34 -vuotias</v>
      </c>
      <c r="I1008" t="str">
        <f>VLOOKUP(B1008,Sheet2!A2:B307,2)</f>
        <v>Aviopari tai rekisteröity pari ja lapsia, alle 7-v. lasten lkm perheissä</v>
      </c>
    </row>
    <row r="1009" spans="1:9" x14ac:dyDescent="0.2">
      <c r="A1009" s="1" t="s">
        <v>9</v>
      </c>
      <c r="B1009" s="1" t="s">
        <v>55</v>
      </c>
      <c r="C1009" s="1">
        <v>0.82199999999999995</v>
      </c>
      <c r="E1009" t="str">
        <f>VLOOKUP(A1009,Sheet2!A2:B307,2)</f>
        <v>Syntyneet, äiti 30-34 -vuotias</v>
      </c>
      <c r="I1009" t="str">
        <f>VLOOKUP(B1009,Sheet2!A2:B307,2)</f>
        <v>Avioliiton solmineet miehet, puoliso eri sukupuolta</v>
      </c>
    </row>
    <row r="1010" spans="1:9" x14ac:dyDescent="0.2">
      <c r="A1010" s="1" t="s">
        <v>9</v>
      </c>
      <c r="B1010" s="1" t="s">
        <v>56</v>
      </c>
      <c r="C1010" s="1">
        <v>0.80900000000000005</v>
      </c>
      <c r="E1010" t="str">
        <f>VLOOKUP(A1010,Sheet2!A2:B307,2)</f>
        <v>Syntyneet, äiti 30-34 -vuotias</v>
      </c>
      <c r="I1010" t="str">
        <f>VLOOKUP(B1010,Sheet2!A2:B307,2)</f>
        <v>Avioliiton solmineet naiset, puoliso eri sukupuolta</v>
      </c>
    </row>
    <row r="1011" spans="1:9" x14ac:dyDescent="0.2">
      <c r="A1011" s="1" t="s">
        <v>9</v>
      </c>
      <c r="B1011" s="1" t="s">
        <v>59</v>
      </c>
      <c r="C1011" s="1">
        <v>-0.77600000000000002</v>
      </c>
      <c r="E1011" t="str">
        <f>VLOOKUP(A1011,Sheet2!A2:B307,2)</f>
        <v>Syntyneet, äiti 30-34 -vuotias</v>
      </c>
      <c r="I1011" t="str">
        <f>VLOOKUP(B1011,Sheet2!A2:B307,2)</f>
        <v>Pienituloisten henkilöiden lukumäärä asuntoväestössä</v>
      </c>
    </row>
    <row r="1012" spans="1:9" x14ac:dyDescent="0.2">
      <c r="A1012" s="1" t="s">
        <v>9</v>
      </c>
      <c r="B1012" s="1" t="s">
        <v>60</v>
      </c>
      <c r="C1012" s="1">
        <v>-0.64800000000000002</v>
      </c>
      <c r="E1012" t="str">
        <f>VLOOKUP(A1012,Sheet2!A2:B307,2)</f>
        <v>Syntyneet, äiti 30-34 -vuotias</v>
      </c>
      <c r="I1012" t="str">
        <f>VLOOKUP(B1012,Sheet2!A2:B307,2)</f>
        <v>Pienituloisten lasten lukumäärä asuntoväestössä</v>
      </c>
    </row>
    <row r="1013" spans="1:9" x14ac:dyDescent="0.2">
      <c r="A1013" s="1" t="s">
        <v>9</v>
      </c>
      <c r="B1013" s="1" t="s">
        <v>62</v>
      </c>
      <c r="C1013" s="1">
        <v>-0.74</v>
      </c>
      <c r="E1013" t="str">
        <f>VLOOKUP(A1013,Sheet2!A2:B307,2)</f>
        <v>Syntyneet, äiti 30-34 -vuotias</v>
      </c>
      <c r="I1013" t="str">
        <f>VLOOKUP(B1013,Sheet2!A2:B307,2)</f>
        <v>Pitkittyneesti perusturvan varassa,  koko asuntoväestö</v>
      </c>
    </row>
    <row r="1014" spans="1:9" x14ac:dyDescent="0.2">
      <c r="A1014" s="1" t="s">
        <v>9</v>
      </c>
      <c r="B1014" s="1" t="s">
        <v>70</v>
      </c>
      <c r="C1014" s="1">
        <v>-0.72499999999999998</v>
      </c>
      <c r="E1014" t="str">
        <f>VLOOKUP(A1014,Sheet2!A2:B307,2)</f>
        <v>Syntyneet, äiti 30-34 -vuotias</v>
      </c>
      <c r="I1014" t="str">
        <f>VLOOKUP(B1014,Sheet2!A2:B307,2)</f>
        <v>Huumausainerikokset yhteensä, miehet</v>
      </c>
    </row>
    <row r="1015" spans="1:9" x14ac:dyDescent="0.2">
      <c r="A1015" s="1" t="s">
        <v>7</v>
      </c>
      <c r="B1015" s="1" t="s">
        <v>45</v>
      </c>
      <c r="C1015" s="1">
        <v>0.626</v>
      </c>
      <c r="E1015" t="str">
        <f>VLOOKUP(A1015,Sheet2!A2:B307,2)</f>
        <v>Syntyneet, äiti alle 20-vuotias</v>
      </c>
      <c r="I1015">
        <f>VLOOKUP(B1015,Sheet2!A2:B307,2)</f>
        <v>0</v>
      </c>
    </row>
    <row r="1016" spans="1:9" x14ac:dyDescent="0.2">
      <c r="A1016" s="1" t="s">
        <v>75</v>
      </c>
      <c r="B1016" s="1" t="s">
        <v>1</v>
      </c>
      <c r="C1016" s="1">
        <v>0.83099999999999996</v>
      </c>
      <c r="E1016" t="str">
        <f>VLOOKUP(A1016,Sheet2!A2:B307,2)</f>
        <v>Taajamaväestö</v>
      </c>
      <c r="I1016" t="str">
        <f>VLOOKUP(B1016,Sheet2!A2:B307,2)</f>
        <v>Alle 15-vuotiaat</v>
      </c>
    </row>
    <row r="1017" spans="1:9" x14ac:dyDescent="0.2">
      <c r="A1017" s="1" t="s">
        <v>75</v>
      </c>
      <c r="B1017" s="1" t="s">
        <v>2</v>
      </c>
      <c r="C1017" s="1">
        <v>0.94599999999999995</v>
      </c>
      <c r="E1017" t="str">
        <f>VLOOKUP(A1017,Sheet2!A2:B307,2)</f>
        <v>Taajamaväestö</v>
      </c>
      <c r="I1017" t="str">
        <f>VLOOKUP(B1017,Sheet2!A2:B307,2)</f>
        <v>15-64 -vuotiaat</v>
      </c>
    </row>
    <row r="1018" spans="1:9" x14ac:dyDescent="0.2">
      <c r="A1018" s="1" t="s">
        <v>75</v>
      </c>
      <c r="B1018" s="1" t="s">
        <v>3</v>
      </c>
      <c r="C1018" s="1">
        <v>0.86899999999999999</v>
      </c>
      <c r="E1018" t="str">
        <f>VLOOKUP(A1018,Sheet2!A2:B307,2)</f>
        <v>Taajamaväestö</v>
      </c>
      <c r="I1018" t="str">
        <f>VLOOKUP(B1018,Sheet2!A2:B307,2)</f>
        <v>Yli 64-vuotiaat</v>
      </c>
    </row>
    <row r="1019" spans="1:9" x14ac:dyDescent="0.2">
      <c r="A1019" s="1" t="s">
        <v>75</v>
      </c>
      <c r="B1019" s="1" t="s">
        <v>4</v>
      </c>
      <c r="C1019" s="1">
        <v>0.95899999999999996</v>
      </c>
      <c r="E1019" t="str">
        <f>VLOOKUP(A1019,Sheet2!A2:B307,2)</f>
        <v>Taajamaväestö</v>
      </c>
      <c r="I1019" t="str">
        <f>VLOOKUP(B1019,Sheet2!A2:B307,2)</f>
        <v>Alle 15- ja yli 64 -vuotiaat</v>
      </c>
    </row>
    <row r="1020" spans="1:9" x14ac:dyDescent="0.2">
      <c r="A1020" s="1" t="s">
        <v>75</v>
      </c>
      <c r="B1020" s="1" t="s">
        <v>5</v>
      </c>
      <c r="C1020" s="1">
        <v>0.91900000000000004</v>
      </c>
      <c r="E1020" t="str">
        <f>VLOOKUP(A1020,Sheet2!A2:B307,2)</f>
        <v>Taajamaväestö</v>
      </c>
      <c r="I1020" t="str">
        <f>VLOOKUP(B1020,Sheet2!A2:B307,2)</f>
        <v>Ulkomaan kansalaiset</v>
      </c>
    </row>
    <row r="1021" spans="1:9" x14ac:dyDescent="0.2">
      <c r="A1021" s="1" t="s">
        <v>75</v>
      </c>
      <c r="B1021" s="1" t="s">
        <v>6</v>
      </c>
      <c r="C1021" s="1">
        <v>-0.67600000000000005</v>
      </c>
      <c r="E1021" t="str">
        <f>VLOOKUP(A1021,Sheet2!A2:B307,2)</f>
        <v>Taajamaväestö</v>
      </c>
      <c r="I1021" t="str">
        <f>VLOOKUP(B1021,Sheet2!A2:B307,2)</f>
        <v>Syntyneet</v>
      </c>
    </row>
    <row r="1022" spans="1:9" x14ac:dyDescent="0.2">
      <c r="A1022" s="1" t="s">
        <v>75</v>
      </c>
      <c r="B1022" s="1" t="s">
        <v>8</v>
      </c>
      <c r="C1022" s="1">
        <v>-0.77500000000000002</v>
      </c>
      <c r="E1022" t="str">
        <f>VLOOKUP(A1022,Sheet2!A2:B307,2)</f>
        <v>Taajamaväestö</v>
      </c>
      <c r="I1022" t="str">
        <f>VLOOKUP(B1022,Sheet2!A2:B307,2)</f>
        <v>Syntyneet, äiti  20-29 -vuotias</v>
      </c>
    </row>
    <row r="1023" spans="1:9" x14ac:dyDescent="0.2">
      <c r="A1023" s="1" t="s">
        <v>75</v>
      </c>
      <c r="B1023" s="1" t="s">
        <v>9</v>
      </c>
      <c r="C1023" s="1">
        <v>-0.70899999999999996</v>
      </c>
      <c r="E1023" t="str">
        <f>VLOOKUP(A1023,Sheet2!A2:B307,2)</f>
        <v>Taajamaväestö</v>
      </c>
      <c r="I1023" t="str">
        <f>VLOOKUP(B1023,Sheet2!A2:B307,2)</f>
        <v>Syntyneet, äiti 30-34 -vuotias</v>
      </c>
    </row>
    <row r="1024" spans="1:9" x14ac:dyDescent="0.2">
      <c r="A1024" s="1" t="s">
        <v>75</v>
      </c>
      <c r="B1024" s="1" t="s">
        <v>10</v>
      </c>
      <c r="C1024" s="1">
        <v>0.78300000000000003</v>
      </c>
      <c r="E1024" t="str">
        <f>VLOOKUP(A1024,Sheet2!A2:B307,2)</f>
        <v>Taajamaväestö</v>
      </c>
      <c r="I1024" t="str">
        <f>VLOOKUP(B1024,Sheet2!A2:B307,2)</f>
        <v>Syntyneet , äiti yli 34-vuotias</v>
      </c>
    </row>
    <row r="1025" spans="1:9" x14ac:dyDescent="0.2">
      <c r="A1025" s="1" t="s">
        <v>75</v>
      </c>
      <c r="B1025" s="1" t="s">
        <v>11</v>
      </c>
      <c r="C1025" s="1">
        <v>0.89200000000000002</v>
      </c>
      <c r="E1025" t="str">
        <f>VLOOKUP(A1025,Sheet2!A2:B307,2)</f>
        <v>Taajamaväestö</v>
      </c>
      <c r="I1025" t="str">
        <f>VLOOKUP(B1025,Sheet2!A2:B307,2)</f>
        <v>Maahanmuuttaneet</v>
      </c>
    </row>
    <row r="1026" spans="1:9" x14ac:dyDescent="0.2">
      <c r="A1026" s="1" t="s">
        <v>75</v>
      </c>
      <c r="B1026" s="1" t="s">
        <v>13</v>
      </c>
      <c r="C1026" s="1">
        <v>0.95699999999999996</v>
      </c>
      <c r="E1026" t="str">
        <f>VLOOKUP(A1026,Sheet2!A2:B307,2)</f>
        <v>Taajamaväestö</v>
      </c>
      <c r="I1026" t="str">
        <f>VLOOKUP(B1026,Sheet2!A2:B307,2)</f>
        <v>Perheiden lukumäärä</v>
      </c>
    </row>
    <row r="1027" spans="1:9" x14ac:dyDescent="0.2">
      <c r="A1027" s="1" t="s">
        <v>75</v>
      </c>
      <c r="B1027" s="1" t="s">
        <v>14</v>
      </c>
      <c r="C1027" s="1">
        <v>0.97599999999999998</v>
      </c>
      <c r="E1027" t="str">
        <f>VLOOKUP(A1027,Sheet2!A2:B307,2)</f>
        <v>Taajamaväestö</v>
      </c>
      <c r="I1027" t="str">
        <f>VLOOKUP(B1027,Sheet2!A2:B307,2)</f>
        <v>Asuntokuntien lukumäärä</v>
      </c>
    </row>
    <row r="1028" spans="1:9" x14ac:dyDescent="0.2">
      <c r="A1028" s="1" t="s">
        <v>75</v>
      </c>
      <c r="B1028" s="1" t="s">
        <v>16</v>
      </c>
      <c r="C1028" s="1">
        <v>0.91200000000000003</v>
      </c>
      <c r="E1028" t="str">
        <f>VLOOKUP(A1028,Sheet2!A2:B307,2)</f>
        <v>Taajamaväestö</v>
      </c>
      <c r="I1028" t="str">
        <f>VLOOKUP(B1028,Sheet2!A2:B307,2)</f>
        <v>Asuntokunnan koko (1 henkilö)</v>
      </c>
    </row>
    <row r="1029" spans="1:9" x14ac:dyDescent="0.2">
      <c r="A1029" s="1" t="s">
        <v>75</v>
      </c>
      <c r="B1029" s="1" t="s">
        <v>17</v>
      </c>
      <c r="C1029" s="1">
        <v>0.97199999999999998</v>
      </c>
      <c r="E1029" t="str">
        <f>VLOOKUP(A1029,Sheet2!A2:B307,2)</f>
        <v>Taajamaväestö</v>
      </c>
      <c r="I1029" t="str">
        <f>VLOOKUP(B1029,Sheet2!A2:B307,2)</f>
        <v>Asuntokunnan koko (2 henkilöä)</v>
      </c>
    </row>
    <row r="1030" spans="1:9" x14ac:dyDescent="0.2">
      <c r="A1030" s="1" t="s">
        <v>75</v>
      </c>
      <c r="B1030" s="1" t="s">
        <v>18</v>
      </c>
      <c r="C1030" s="1">
        <v>0.65900000000000003</v>
      </c>
      <c r="E1030" t="str">
        <f>VLOOKUP(A1030,Sheet2!A2:B307,2)</f>
        <v>Taajamaväestö</v>
      </c>
      <c r="I1030" t="str">
        <f>VLOOKUP(B1030,Sheet2!A2:B307,2)</f>
        <v>Asuntokunnan koko (3 henkilöä)</v>
      </c>
    </row>
    <row r="1031" spans="1:9" x14ac:dyDescent="0.2">
      <c r="A1031" s="1" t="s">
        <v>75</v>
      </c>
      <c r="B1031" s="1" t="s">
        <v>19</v>
      </c>
      <c r="C1031" s="1">
        <v>0.70199999999999996</v>
      </c>
      <c r="E1031" t="str">
        <f>VLOOKUP(A1031,Sheet2!A2:B307,2)</f>
        <v>Taajamaväestö</v>
      </c>
      <c r="I1031" t="str">
        <f>VLOOKUP(B1031,Sheet2!A2:B307,2)</f>
        <v>Asuntokunnan koko (4+ henkilöä)</v>
      </c>
    </row>
    <row r="1032" spans="1:9" x14ac:dyDescent="0.2">
      <c r="A1032" s="1" t="s">
        <v>75</v>
      </c>
      <c r="B1032" s="1" t="s">
        <v>21</v>
      </c>
      <c r="C1032" s="1">
        <v>0.875</v>
      </c>
      <c r="E1032" t="str">
        <f>VLOOKUP(A1032,Sheet2!A2:B307,2)</f>
        <v>Taajamaväestö</v>
      </c>
      <c r="I1032" t="str">
        <f>VLOOKUP(B1032,Sheet2!A2:B307,2)</f>
        <v>Hyvin varustetuissa asunnoissa asuvat vanhusasuntokunnat</v>
      </c>
    </row>
    <row r="1033" spans="1:9" x14ac:dyDescent="0.2">
      <c r="A1033" s="1" t="s">
        <v>75</v>
      </c>
      <c r="B1033" s="1" t="s">
        <v>23</v>
      </c>
      <c r="C1033" s="1">
        <v>-0.67900000000000005</v>
      </c>
      <c r="E1033" t="str">
        <f>VLOOKUP(A1033,Sheet2!A2:B307,2)</f>
        <v>Taajamaväestö</v>
      </c>
      <c r="I1033" t="str">
        <f>VLOOKUP(B1033,Sheet2!A2:B307,2)</f>
        <v>Ei perusasteen jälkeistä tutkintoa, naiset</v>
      </c>
    </row>
    <row r="1034" spans="1:9" x14ac:dyDescent="0.2">
      <c r="A1034" s="1" t="s">
        <v>75</v>
      </c>
      <c r="B1034" s="1" t="s">
        <v>24</v>
      </c>
      <c r="C1034" s="1">
        <v>0.97499999999999998</v>
      </c>
      <c r="E1034" t="str">
        <f>VLOOKUP(A1034,Sheet2!A2:B307,2)</f>
        <v>Taajamaväestö</v>
      </c>
      <c r="I1034" t="str">
        <f>VLOOKUP(B1034,Sheet2!A2:B307,2)</f>
        <v>Vähintään toisen asteen tutkinnon suorittaneet, miehet</v>
      </c>
    </row>
    <row r="1035" spans="1:9" x14ac:dyDescent="0.2">
      <c r="A1035" s="1" t="s">
        <v>75</v>
      </c>
      <c r="B1035" s="1" t="s">
        <v>25</v>
      </c>
      <c r="C1035" s="1">
        <v>0.97099999999999997</v>
      </c>
      <c r="E1035" t="str">
        <f>VLOOKUP(A1035,Sheet2!A2:B307,2)</f>
        <v>Taajamaväestö</v>
      </c>
      <c r="I1035" t="str">
        <f>VLOOKUP(B1035,Sheet2!A2:B307,2)</f>
        <v>Vähintään toisen asteen tutkinnon suorittaneet, naiset</v>
      </c>
    </row>
    <row r="1036" spans="1:9" x14ac:dyDescent="0.2">
      <c r="A1036" s="1" t="s">
        <v>75</v>
      </c>
      <c r="B1036" s="1" t="s">
        <v>26</v>
      </c>
      <c r="C1036" s="1">
        <v>0.94699999999999995</v>
      </c>
      <c r="E1036" t="str">
        <f>VLOOKUP(A1036,Sheet2!A2:B307,2)</f>
        <v>Taajamaväestö</v>
      </c>
      <c r="I1036" t="str">
        <f>VLOOKUP(B1036,Sheet2!A2:B307,2)</f>
        <v>Korkea-asteen tutkinnon suorittaneet, miehet</v>
      </c>
    </row>
    <row r="1037" spans="1:9" x14ac:dyDescent="0.2">
      <c r="A1037" s="1" t="s">
        <v>75</v>
      </c>
      <c r="B1037" s="1" t="s">
        <v>27</v>
      </c>
      <c r="C1037" s="1">
        <v>0.93400000000000005</v>
      </c>
      <c r="E1037" t="str">
        <f>VLOOKUP(A1037,Sheet2!A2:B307,2)</f>
        <v>Taajamaväestö</v>
      </c>
      <c r="I1037" t="str">
        <f>VLOOKUP(B1037,Sheet2!A2:B307,2)</f>
        <v>Korkea-asteen tutkinnon suorittaneet, naiset</v>
      </c>
    </row>
    <row r="1038" spans="1:9" x14ac:dyDescent="0.2">
      <c r="A1038" s="1" t="s">
        <v>75</v>
      </c>
      <c r="B1038" s="1" t="s">
        <v>28</v>
      </c>
      <c r="C1038" s="1">
        <v>0.85</v>
      </c>
      <c r="E1038" t="str">
        <f>VLOOKUP(A1038,Sheet2!A2:B307,2)</f>
        <v>Taajamaväestö</v>
      </c>
      <c r="I1038" t="str">
        <f>VLOOKUP(B1038,Sheet2!A2:B307,2)</f>
        <v>Toisen asteen tutkinnon suorittaneet, miehet</v>
      </c>
    </row>
    <row r="1039" spans="1:9" x14ac:dyDescent="0.2">
      <c r="A1039" s="1" t="s">
        <v>75</v>
      </c>
      <c r="B1039" s="1" t="s">
        <v>29</v>
      </c>
      <c r="C1039" s="1">
        <v>0.77800000000000002</v>
      </c>
      <c r="E1039" t="str">
        <f>VLOOKUP(A1039,Sheet2!A2:B307,2)</f>
        <v>Taajamaväestö</v>
      </c>
      <c r="I1039" t="str">
        <f>VLOOKUP(B1039,Sheet2!A2:B307,2)</f>
        <v>Toisen asteen tutkinnon suorittaneet, naiset</v>
      </c>
    </row>
    <row r="1040" spans="1:9" x14ac:dyDescent="0.2">
      <c r="A1040" s="1" t="s">
        <v>75</v>
      </c>
      <c r="B1040" s="1" t="s">
        <v>76</v>
      </c>
      <c r="C1040" s="1">
        <v>0.995</v>
      </c>
      <c r="E1040" t="str">
        <f>VLOOKUP(A1040,Sheet2!A2:B307,2)</f>
        <v>Taajamaväestö</v>
      </c>
      <c r="I1040" t="str">
        <f>VLOOKUP(B1040,Sheet2!A2:B307,2)</f>
        <v>Väkiluku</v>
      </c>
    </row>
    <row r="1041" spans="1:9" x14ac:dyDescent="0.2">
      <c r="A1041" s="1" t="s">
        <v>75</v>
      </c>
      <c r="B1041" s="1" t="s">
        <v>30</v>
      </c>
      <c r="C1041" s="1">
        <v>0.97799999999999998</v>
      </c>
      <c r="E1041" t="str">
        <f>VLOOKUP(A1041,Sheet2!A2:B307,2)</f>
        <v>Taajamaväestö</v>
      </c>
      <c r="I1041" t="str">
        <f>VLOOKUP(B1041,Sheet2!A2:B307,2)</f>
        <v>Alueella asuvan työllisen työvoiman määrä</v>
      </c>
    </row>
    <row r="1042" spans="1:9" x14ac:dyDescent="0.2">
      <c r="A1042" s="1" t="s">
        <v>75</v>
      </c>
      <c r="B1042" s="1" t="s">
        <v>31</v>
      </c>
      <c r="C1042" s="1">
        <v>0.97899999999999998</v>
      </c>
      <c r="E1042" t="str">
        <f>VLOOKUP(A1042,Sheet2!A2:B307,2)</f>
        <v>Taajamaväestö</v>
      </c>
      <c r="I1042" t="str">
        <f>VLOOKUP(B1042,Sheet2!A2:B307,2)</f>
        <v>Työlliset, 18-64-vuotiaat</v>
      </c>
    </row>
    <row r="1043" spans="1:9" x14ac:dyDescent="0.2">
      <c r="A1043" s="1" t="s">
        <v>75</v>
      </c>
      <c r="B1043" s="1" t="s">
        <v>32</v>
      </c>
      <c r="C1043" s="1">
        <v>0.93300000000000005</v>
      </c>
      <c r="E1043" t="str">
        <f>VLOOKUP(A1043,Sheet2!A2:B307,2)</f>
        <v>Taajamaväestö</v>
      </c>
      <c r="I1043" t="str">
        <f>VLOOKUP(B1043,Sheet2!A2:B307,2)</f>
        <v>Asuinkunnassa työssäkäyvät</v>
      </c>
    </row>
    <row r="1044" spans="1:9" x14ac:dyDescent="0.2">
      <c r="A1044" s="1" t="s">
        <v>75</v>
      </c>
      <c r="B1044" s="1" t="s">
        <v>33</v>
      </c>
      <c r="C1044" s="1">
        <v>-0.8</v>
      </c>
      <c r="E1044" t="str">
        <f>VLOOKUP(A1044,Sheet2!A2:B307,2)</f>
        <v>Taajamaväestö</v>
      </c>
      <c r="I1044" t="str">
        <f>VLOOKUP(B1044,Sheet2!A2:B307,2)</f>
        <v>Työttömät, 18-64-vuotiaat</v>
      </c>
    </row>
    <row r="1045" spans="1:9" x14ac:dyDescent="0.2">
      <c r="A1045" s="1" t="s">
        <v>75</v>
      </c>
      <c r="B1045" s="1" t="s">
        <v>34</v>
      </c>
      <c r="C1045" s="1">
        <v>0.83</v>
      </c>
      <c r="E1045" t="str">
        <f>VLOOKUP(A1045,Sheet2!A2:B307,2)</f>
        <v>Taajamaväestö</v>
      </c>
      <c r="I1045" t="str">
        <f>VLOOKUP(B1045,Sheet2!A2:B307,2)</f>
        <v>0-14 -vuotiaat</v>
      </c>
    </row>
    <row r="1046" spans="1:9" x14ac:dyDescent="0.2">
      <c r="A1046" s="1" t="s">
        <v>75</v>
      </c>
      <c r="B1046" s="1" t="s">
        <v>35</v>
      </c>
      <c r="C1046" s="1">
        <v>0.93200000000000005</v>
      </c>
      <c r="E1046" t="str">
        <f>VLOOKUP(A1046,Sheet2!A2:B307,2)</f>
        <v>Taajamaväestö</v>
      </c>
      <c r="I1046" t="str">
        <f>VLOOKUP(B1046,Sheet2!A2:B307,2)</f>
        <v>Yrittäjät</v>
      </c>
    </row>
    <row r="1047" spans="1:9" x14ac:dyDescent="0.2">
      <c r="A1047" s="1" t="s">
        <v>75</v>
      </c>
      <c r="B1047" s="1" t="s">
        <v>36</v>
      </c>
      <c r="C1047" s="1">
        <v>0.94599999999999995</v>
      </c>
      <c r="E1047" t="str">
        <f>VLOOKUP(A1047,Sheet2!A2:B307,2)</f>
        <v>Taajamaväestö</v>
      </c>
      <c r="I1047" t="str">
        <f>VLOOKUP(B1047,Sheet2!A2:B307,2)</f>
        <v>Alueella olevien työpaikkojen lukumäärä</v>
      </c>
    </row>
    <row r="1048" spans="1:9" x14ac:dyDescent="0.2">
      <c r="A1048" s="1" t="s">
        <v>75</v>
      </c>
      <c r="B1048" s="1" t="s">
        <v>37</v>
      </c>
      <c r="C1048" s="1">
        <v>0.83599999999999997</v>
      </c>
      <c r="E1048" t="str">
        <f>VLOOKUP(A1048,Sheet2!A2:B307,2)</f>
        <v>Taajamaväestö</v>
      </c>
      <c r="I1048" t="str">
        <f>VLOOKUP(B1048,Sheet2!A2:B307,2)</f>
        <v>Jalostuksen työpaikat</v>
      </c>
    </row>
    <row r="1049" spans="1:9" x14ac:dyDescent="0.2">
      <c r="A1049" s="1" t="s">
        <v>75</v>
      </c>
      <c r="B1049" s="1" t="s">
        <v>38</v>
      </c>
      <c r="C1049" s="1">
        <v>0.94499999999999995</v>
      </c>
      <c r="E1049" t="str">
        <f>VLOOKUP(A1049,Sheet2!A2:B307,2)</f>
        <v>Taajamaväestö</v>
      </c>
      <c r="I1049" t="str">
        <f>VLOOKUP(B1049,Sheet2!A2:B307,2)</f>
        <v>Palvelujen työpaikat</v>
      </c>
    </row>
    <row r="1050" spans="1:9" x14ac:dyDescent="0.2">
      <c r="A1050" s="1" t="s">
        <v>75</v>
      </c>
      <c r="B1050" s="1" t="s">
        <v>39</v>
      </c>
      <c r="C1050" s="1">
        <v>0.90900000000000003</v>
      </c>
      <c r="E1050" t="str">
        <f>VLOOKUP(A1050,Sheet2!A2:B307,2)</f>
        <v>Taajamaväestö</v>
      </c>
      <c r="I1050" t="str">
        <f>VLOOKUP(B1050,Sheet2!A2:B307,2)</f>
        <v>Jalostuksen työllinen työvoima</v>
      </c>
    </row>
    <row r="1051" spans="1:9" x14ac:dyDescent="0.2">
      <c r="A1051" s="1" t="s">
        <v>75</v>
      </c>
      <c r="B1051" s="1" t="s">
        <v>40</v>
      </c>
      <c r="C1051" s="1">
        <v>0.97899999999999998</v>
      </c>
      <c r="E1051" t="str">
        <f>VLOOKUP(A1051,Sheet2!A2:B307,2)</f>
        <v>Taajamaväestö</v>
      </c>
      <c r="I1051" t="str">
        <f>VLOOKUP(B1051,Sheet2!A2:B307,2)</f>
        <v>Palvelutoimialojen työllinen työvoima</v>
      </c>
    </row>
    <row r="1052" spans="1:9" x14ac:dyDescent="0.2">
      <c r="A1052" s="1" t="s">
        <v>75</v>
      </c>
      <c r="B1052" s="1" t="s">
        <v>41</v>
      </c>
      <c r="C1052" s="1">
        <v>0.65300000000000002</v>
      </c>
      <c r="E1052" t="str">
        <f>VLOOKUP(A1052,Sheet2!A2:B307,2)</f>
        <v>Taajamaväestö</v>
      </c>
      <c r="I1052" t="str">
        <f>VLOOKUP(B1052,Sheet2!A2:B307,2)</f>
        <v>1.1.1.1 Tulovero ansiotulosta valtionverotuksessa (TVL 124§ 1 mom.)</v>
      </c>
    </row>
    <row r="1053" spans="1:9" x14ac:dyDescent="0.2">
      <c r="A1053" s="1" t="s">
        <v>75</v>
      </c>
      <c r="B1053" s="1" t="s">
        <v>42</v>
      </c>
      <c r="C1053" s="1">
        <v>0.80600000000000005</v>
      </c>
      <c r="E1053" t="str">
        <f>VLOOKUP(A1053,Sheet2!A2:B307,2)</f>
        <v>Taajamaväestö</v>
      </c>
      <c r="I1053" t="str">
        <f>VLOOKUP(B1053,Sheet2!A2:B307,2)</f>
        <v>1.1.1.2 Tulovero pääomatulosta valtionverotuksessa (TVL 124 § 2 mom.)</v>
      </c>
    </row>
    <row r="1054" spans="1:9" x14ac:dyDescent="0.2">
      <c r="A1054" s="1" t="s">
        <v>75</v>
      </c>
      <c r="B1054" s="1" t="s">
        <v>43</v>
      </c>
      <c r="C1054" s="1">
        <v>0.96699999999999997</v>
      </c>
      <c r="E1054" t="str">
        <f>VLOOKUP(A1054,Sheet2!A2:B307,2)</f>
        <v>Taajamaväestö</v>
      </c>
      <c r="I1054" t="str">
        <f>VLOOKUP(B1054,Sheet2!A2:B307,2)</f>
        <v>1.1.2.1 Kunnallisvero kunnille</v>
      </c>
    </row>
    <row r="1055" spans="1:9" x14ac:dyDescent="0.2">
      <c r="A1055" s="1" t="s">
        <v>75</v>
      </c>
      <c r="B1055" s="1" t="s">
        <v>45</v>
      </c>
      <c r="C1055" s="1">
        <v>-0.67300000000000004</v>
      </c>
      <c r="E1055" t="str">
        <f>VLOOKUP(A1055,Sheet2!A2:B307,2)</f>
        <v>Taajamaväestö</v>
      </c>
      <c r="I1055">
        <f>VLOOKUP(B1055,Sheet2!A2:B307,2)</f>
        <v>0</v>
      </c>
    </row>
    <row r="1056" spans="1:9" x14ac:dyDescent="0.2">
      <c r="A1056" s="1" t="s">
        <v>75</v>
      </c>
      <c r="B1056" s="1" t="s">
        <v>46</v>
      </c>
      <c r="C1056" s="1">
        <v>0.95799999999999996</v>
      </c>
      <c r="E1056" t="str">
        <f>VLOOKUP(A1056,Sheet2!A2:B307,2)</f>
        <v>Taajamaväestö</v>
      </c>
      <c r="I1056" t="str">
        <f>VLOOKUP(B1056,Sheet2!A2:B307,2)</f>
        <v>Ulkomailla syntyneitä</v>
      </c>
    </row>
    <row r="1057" spans="1:9" x14ac:dyDescent="0.2">
      <c r="A1057" s="1" t="s">
        <v>75</v>
      </c>
      <c r="B1057" s="1" t="s">
        <v>47</v>
      </c>
      <c r="C1057" s="1">
        <v>0.95599999999999996</v>
      </c>
      <c r="E1057" t="str">
        <f>VLOOKUP(A1057,Sheet2!A2:B307,2)</f>
        <v>Taajamaväestö</v>
      </c>
      <c r="I1057" t="str">
        <f>VLOOKUP(B1057,Sheet2!A2:B307,2)</f>
        <v>Ulkomaalaistaustaisia</v>
      </c>
    </row>
    <row r="1058" spans="1:9" x14ac:dyDescent="0.2">
      <c r="A1058" s="1" t="s">
        <v>75</v>
      </c>
      <c r="B1058" s="1" t="s">
        <v>48</v>
      </c>
      <c r="C1058" s="1">
        <v>1</v>
      </c>
      <c r="E1058" t="str">
        <f>VLOOKUP(A1058,Sheet2!A2:B307,2)</f>
        <v>Taajamaväestö</v>
      </c>
      <c r="I1058" t="str">
        <f>VLOOKUP(B1058,Sheet2!A2:B307,2)</f>
        <v>Väestö taajamissa</v>
      </c>
    </row>
    <row r="1059" spans="1:9" x14ac:dyDescent="0.2">
      <c r="A1059" s="1" t="s">
        <v>75</v>
      </c>
      <c r="B1059" s="1" t="s">
        <v>50</v>
      </c>
      <c r="C1059" s="1">
        <v>0.89800000000000002</v>
      </c>
      <c r="E1059" t="str">
        <f>VLOOKUP(A1059,Sheet2!A2:B307,2)</f>
        <v>Taajamaväestö</v>
      </c>
      <c r="I1059" t="str">
        <f>VLOOKUP(B1059,Sheet2!A2:B307,2)</f>
        <v>Avopari ja lapsia, henkilöitä perheessä</v>
      </c>
    </row>
    <row r="1060" spans="1:9" x14ac:dyDescent="0.2">
      <c r="A1060" s="1" t="s">
        <v>75</v>
      </c>
      <c r="B1060" s="1" t="s">
        <v>51</v>
      </c>
      <c r="C1060" s="1">
        <v>-0.71099999999999997</v>
      </c>
      <c r="E1060" t="str">
        <f>VLOOKUP(A1060,Sheet2!A2:B307,2)</f>
        <v>Taajamaväestö</v>
      </c>
      <c r="I1060" t="str">
        <f>VLOOKUP(B1060,Sheet2!A2:B307,2)</f>
        <v>Aviopari tai rekisteröity pari ja lapsia, alle 3-v. lasten lkm perheissä</v>
      </c>
    </row>
    <row r="1061" spans="1:9" x14ac:dyDescent="0.2">
      <c r="A1061" s="1" t="s">
        <v>75</v>
      </c>
      <c r="B1061" s="1" t="s">
        <v>54</v>
      </c>
      <c r="C1061" s="1">
        <v>0.63400000000000001</v>
      </c>
      <c r="E1061" t="str">
        <f>VLOOKUP(A1061,Sheet2!A2:B307,2)</f>
        <v>Taajamaväestö</v>
      </c>
      <c r="I1061" t="str">
        <f>VLOOKUP(B1061,Sheet2!A2:B307,2)</f>
        <v>Avopari ja lapsia, alle 7-v. lasten lkm perheissä</v>
      </c>
    </row>
    <row r="1062" spans="1:9" x14ac:dyDescent="0.2">
      <c r="A1062" s="1" t="s">
        <v>75</v>
      </c>
      <c r="B1062" s="1" t="s">
        <v>55</v>
      </c>
      <c r="C1062" s="1">
        <v>-0.82599999999999996</v>
      </c>
      <c r="E1062" t="str">
        <f>VLOOKUP(A1062,Sheet2!A2:B307,2)</f>
        <v>Taajamaväestö</v>
      </c>
      <c r="I1062" t="str">
        <f>VLOOKUP(B1062,Sheet2!A2:B307,2)</f>
        <v>Avioliiton solmineet miehet, puoliso eri sukupuolta</v>
      </c>
    </row>
    <row r="1063" spans="1:9" x14ac:dyDescent="0.2">
      <c r="A1063" s="1" t="s">
        <v>75</v>
      </c>
      <c r="B1063" s="1" t="s">
        <v>56</v>
      </c>
      <c r="C1063" s="1">
        <v>-0.83399999999999996</v>
      </c>
      <c r="E1063" t="str">
        <f>VLOOKUP(A1063,Sheet2!A2:B307,2)</f>
        <v>Taajamaväestö</v>
      </c>
      <c r="I1063" t="str">
        <f>VLOOKUP(B1063,Sheet2!A2:B307,2)</f>
        <v>Avioliiton solmineet naiset, puoliso eri sukupuolta</v>
      </c>
    </row>
    <row r="1064" spans="1:9" x14ac:dyDescent="0.2">
      <c r="A1064" s="1" t="s">
        <v>75</v>
      </c>
      <c r="B1064" s="1" t="s">
        <v>59</v>
      </c>
      <c r="C1064" s="1">
        <v>0.95399999999999996</v>
      </c>
      <c r="E1064" t="str">
        <f>VLOOKUP(A1064,Sheet2!A2:B307,2)</f>
        <v>Taajamaväestö</v>
      </c>
      <c r="I1064" t="str">
        <f>VLOOKUP(B1064,Sheet2!A2:B307,2)</f>
        <v>Pienituloisten henkilöiden lukumäärä asuntoväestössä</v>
      </c>
    </row>
    <row r="1065" spans="1:9" x14ac:dyDescent="0.2">
      <c r="A1065" s="1" t="s">
        <v>75</v>
      </c>
      <c r="B1065" s="1" t="s">
        <v>60</v>
      </c>
      <c r="C1065" s="1">
        <v>0.91600000000000004</v>
      </c>
      <c r="E1065" t="str">
        <f>VLOOKUP(A1065,Sheet2!A2:B307,2)</f>
        <v>Taajamaväestö</v>
      </c>
      <c r="I1065" t="str">
        <f>VLOOKUP(B1065,Sheet2!A2:B307,2)</f>
        <v>Pienituloisten lasten lukumäärä asuntoväestössä</v>
      </c>
    </row>
    <row r="1066" spans="1:9" x14ac:dyDescent="0.2">
      <c r="A1066" s="1" t="s">
        <v>75</v>
      </c>
      <c r="B1066" s="1" t="s">
        <v>62</v>
      </c>
      <c r="C1066" s="1">
        <v>0.88300000000000001</v>
      </c>
      <c r="E1066" t="str">
        <f>VLOOKUP(A1066,Sheet2!A2:B307,2)</f>
        <v>Taajamaväestö</v>
      </c>
      <c r="I1066" t="str">
        <f>VLOOKUP(B1066,Sheet2!A2:B307,2)</f>
        <v>Pitkittyneesti perusturvan varassa,  koko asuntoväestö</v>
      </c>
    </row>
    <row r="1067" spans="1:9" x14ac:dyDescent="0.2">
      <c r="A1067" s="1" t="s">
        <v>75</v>
      </c>
      <c r="B1067" s="1" t="s">
        <v>63</v>
      </c>
      <c r="C1067" s="1">
        <v>0.70399999999999996</v>
      </c>
      <c r="E1067" t="str">
        <f>VLOOKUP(A1067,Sheet2!A2:B307,2)</f>
        <v>Taajamaväestö</v>
      </c>
      <c r="I1067" t="str">
        <f>VLOOKUP(B1067,Sheet2!A2:B307,2)</f>
        <v>Perusturvan osuus yli puolet tuloista, koko asuntoväestö</v>
      </c>
    </row>
    <row r="1068" spans="1:9" x14ac:dyDescent="0.2">
      <c r="A1068" s="1" t="s">
        <v>75</v>
      </c>
      <c r="B1068" s="1" t="s">
        <v>68</v>
      </c>
      <c r="C1068" s="1">
        <v>0.61299999999999999</v>
      </c>
      <c r="E1068" t="str">
        <f>VLOOKUP(A1068,Sheet2!A2:B307,2)</f>
        <v>Taajamaväestö</v>
      </c>
      <c r="I1068" t="str">
        <f>VLOOKUP(B1068,Sheet2!A2:B307,2)</f>
        <v>C Seksuaalirikokset, miehet</v>
      </c>
    </row>
    <row r="1069" spans="1:9" x14ac:dyDescent="0.2">
      <c r="A1069" s="1" t="s">
        <v>75</v>
      </c>
      <c r="B1069" s="1" t="s">
        <v>70</v>
      </c>
      <c r="C1069" s="1">
        <v>0.76800000000000002</v>
      </c>
      <c r="E1069" t="str">
        <f>VLOOKUP(A1069,Sheet2!A2:B307,2)</f>
        <v>Taajamaväestö</v>
      </c>
      <c r="I1069" t="str">
        <f>VLOOKUP(B1069,Sheet2!A2:B307,2)</f>
        <v>Huumausainerikokset yhteensä, miehet</v>
      </c>
    </row>
    <row r="1070" spans="1:9" x14ac:dyDescent="0.2">
      <c r="A1070" s="1" t="s">
        <v>28</v>
      </c>
      <c r="B1070" s="1" t="s">
        <v>29</v>
      </c>
      <c r="C1070" s="1">
        <v>0.96399999999999997</v>
      </c>
      <c r="E1070" t="str">
        <f>VLOOKUP(A1070,Sheet2!A2:B307,2)</f>
        <v>Toisen asteen tutkinnon suorittaneet, miehet</v>
      </c>
      <c r="I1070" t="str">
        <f>VLOOKUP(B1070,Sheet2!A2:B307,2)</f>
        <v>Toisen asteen tutkinnon suorittaneet, naiset</v>
      </c>
    </row>
    <row r="1071" spans="1:9" x14ac:dyDescent="0.2">
      <c r="A1071" s="1" t="s">
        <v>28</v>
      </c>
      <c r="B1071" s="1" t="s">
        <v>30</v>
      </c>
      <c r="C1071" s="1">
        <v>0.873</v>
      </c>
      <c r="E1071" t="str">
        <f>VLOOKUP(A1071,Sheet2!A2:B307,2)</f>
        <v>Toisen asteen tutkinnon suorittaneet, miehet</v>
      </c>
      <c r="I1071" t="str">
        <f>VLOOKUP(B1071,Sheet2!A2:B307,2)</f>
        <v>Alueella asuvan työllisen työvoiman määrä</v>
      </c>
    </row>
    <row r="1072" spans="1:9" x14ac:dyDescent="0.2">
      <c r="A1072" s="1" t="s">
        <v>28</v>
      </c>
      <c r="B1072" s="1" t="s">
        <v>31</v>
      </c>
      <c r="C1072" s="1">
        <v>0.873</v>
      </c>
      <c r="E1072" t="str">
        <f>VLOOKUP(A1072,Sheet2!A2:B307,2)</f>
        <v>Toisen asteen tutkinnon suorittaneet, miehet</v>
      </c>
      <c r="I1072" t="str">
        <f>VLOOKUP(B1072,Sheet2!A2:B307,2)</f>
        <v>Työlliset, 18-64-vuotiaat</v>
      </c>
    </row>
    <row r="1073" spans="1:9" x14ac:dyDescent="0.2">
      <c r="A1073" s="1" t="s">
        <v>28</v>
      </c>
      <c r="B1073" s="1" t="s">
        <v>32</v>
      </c>
      <c r="C1073" s="1">
        <v>0.80100000000000005</v>
      </c>
      <c r="E1073" t="str">
        <f>VLOOKUP(A1073,Sheet2!A2:B307,2)</f>
        <v>Toisen asteen tutkinnon suorittaneet, miehet</v>
      </c>
      <c r="I1073" t="str">
        <f>VLOOKUP(B1073,Sheet2!A2:B307,2)</f>
        <v>Asuinkunnassa työssäkäyvät</v>
      </c>
    </row>
    <row r="1074" spans="1:9" x14ac:dyDescent="0.2">
      <c r="A1074" s="1" t="s">
        <v>28</v>
      </c>
      <c r="B1074" s="1" t="s">
        <v>33</v>
      </c>
      <c r="C1074" s="1">
        <v>-0.82799999999999996</v>
      </c>
      <c r="E1074" t="str">
        <f>VLOOKUP(A1074,Sheet2!A2:B307,2)</f>
        <v>Toisen asteen tutkinnon suorittaneet, miehet</v>
      </c>
      <c r="I1074" t="str">
        <f>VLOOKUP(B1074,Sheet2!A2:B307,2)</f>
        <v>Työttömät, 18-64-vuotiaat</v>
      </c>
    </row>
    <row r="1075" spans="1:9" x14ac:dyDescent="0.2">
      <c r="A1075" s="1" t="s">
        <v>28</v>
      </c>
      <c r="B1075" s="1" t="s">
        <v>35</v>
      </c>
      <c r="C1075" s="1">
        <v>0.67800000000000005</v>
      </c>
      <c r="E1075" t="str">
        <f>VLOOKUP(A1075,Sheet2!A2:B307,2)</f>
        <v>Toisen asteen tutkinnon suorittaneet, miehet</v>
      </c>
      <c r="I1075" t="str">
        <f>VLOOKUP(B1075,Sheet2!A2:B307,2)</f>
        <v>Yrittäjät</v>
      </c>
    </row>
    <row r="1076" spans="1:9" x14ac:dyDescent="0.2">
      <c r="A1076" s="1" t="s">
        <v>28</v>
      </c>
      <c r="B1076" s="1" t="s">
        <v>36</v>
      </c>
      <c r="C1076" s="1">
        <v>0.77400000000000002</v>
      </c>
      <c r="E1076" t="str">
        <f>VLOOKUP(A1076,Sheet2!A2:B307,2)</f>
        <v>Toisen asteen tutkinnon suorittaneet, miehet</v>
      </c>
      <c r="I1076" t="str">
        <f>VLOOKUP(B1076,Sheet2!A2:B307,2)</f>
        <v>Alueella olevien työpaikkojen lukumäärä</v>
      </c>
    </row>
    <row r="1077" spans="1:9" x14ac:dyDescent="0.2">
      <c r="A1077" s="1" t="s">
        <v>28</v>
      </c>
      <c r="B1077" s="1" t="s">
        <v>37</v>
      </c>
      <c r="C1077" s="1">
        <v>0.77200000000000002</v>
      </c>
      <c r="E1077" t="str">
        <f>VLOOKUP(A1077,Sheet2!A2:B307,2)</f>
        <v>Toisen asteen tutkinnon suorittaneet, miehet</v>
      </c>
      <c r="I1077" t="str">
        <f>VLOOKUP(B1077,Sheet2!A2:B307,2)</f>
        <v>Jalostuksen työpaikat</v>
      </c>
    </row>
    <row r="1078" spans="1:9" x14ac:dyDescent="0.2">
      <c r="A1078" s="1" t="s">
        <v>28</v>
      </c>
      <c r="B1078" s="1" t="s">
        <v>38</v>
      </c>
      <c r="C1078" s="1">
        <v>0.75700000000000001</v>
      </c>
      <c r="E1078" t="str">
        <f>VLOOKUP(A1078,Sheet2!A2:B307,2)</f>
        <v>Toisen asteen tutkinnon suorittaneet, miehet</v>
      </c>
      <c r="I1078" t="str">
        <f>VLOOKUP(B1078,Sheet2!A2:B307,2)</f>
        <v>Palvelujen työpaikat</v>
      </c>
    </row>
    <row r="1079" spans="1:9" x14ac:dyDescent="0.2">
      <c r="A1079" s="1" t="s">
        <v>28</v>
      </c>
      <c r="B1079" s="1" t="s">
        <v>39</v>
      </c>
      <c r="C1079" s="1">
        <v>0.93200000000000005</v>
      </c>
      <c r="E1079" t="str">
        <f>VLOOKUP(A1079,Sheet2!A2:B307,2)</f>
        <v>Toisen asteen tutkinnon suorittaneet, miehet</v>
      </c>
      <c r="I1079" t="str">
        <f>VLOOKUP(B1079,Sheet2!A2:B307,2)</f>
        <v>Jalostuksen työllinen työvoima</v>
      </c>
    </row>
    <row r="1080" spans="1:9" x14ac:dyDescent="0.2">
      <c r="A1080" s="1" t="s">
        <v>28</v>
      </c>
      <c r="B1080" s="1" t="s">
        <v>40</v>
      </c>
      <c r="C1080" s="1">
        <v>0.85699999999999998</v>
      </c>
      <c r="E1080" t="str">
        <f>VLOOKUP(A1080,Sheet2!A2:B307,2)</f>
        <v>Toisen asteen tutkinnon suorittaneet, miehet</v>
      </c>
      <c r="I1080" t="str">
        <f>VLOOKUP(B1080,Sheet2!A2:B307,2)</f>
        <v>Palvelutoimialojen työllinen työvoima</v>
      </c>
    </row>
    <row r="1081" spans="1:9" x14ac:dyDescent="0.2">
      <c r="A1081" s="1" t="s">
        <v>28</v>
      </c>
      <c r="B1081" s="1" t="s">
        <v>43</v>
      </c>
      <c r="C1081" s="1">
        <v>0.82899999999999996</v>
      </c>
      <c r="E1081" t="str">
        <f>VLOOKUP(A1081,Sheet2!A2:B307,2)</f>
        <v>Toisen asteen tutkinnon suorittaneet, miehet</v>
      </c>
      <c r="I1081" t="str">
        <f>VLOOKUP(B1081,Sheet2!A2:B307,2)</f>
        <v>1.1.2.1 Kunnallisvero kunnille</v>
      </c>
    </row>
    <row r="1082" spans="1:9" x14ac:dyDescent="0.2">
      <c r="A1082" s="1" t="s">
        <v>28</v>
      </c>
      <c r="B1082" s="1" t="s">
        <v>45</v>
      </c>
      <c r="C1082" s="1">
        <v>-0.73599999999999999</v>
      </c>
      <c r="E1082" t="str">
        <f>VLOOKUP(A1082,Sheet2!A2:B307,2)</f>
        <v>Toisen asteen tutkinnon suorittaneet, miehet</v>
      </c>
      <c r="I1082">
        <f>VLOOKUP(B1082,Sheet2!A2:B307,2)</f>
        <v>0</v>
      </c>
    </row>
    <row r="1083" spans="1:9" x14ac:dyDescent="0.2">
      <c r="A1083" s="1" t="s">
        <v>28</v>
      </c>
      <c r="B1083" s="1" t="s">
        <v>46</v>
      </c>
      <c r="C1083" s="1">
        <v>0.82199999999999995</v>
      </c>
      <c r="E1083" t="str">
        <f>VLOOKUP(A1083,Sheet2!A2:B307,2)</f>
        <v>Toisen asteen tutkinnon suorittaneet, miehet</v>
      </c>
      <c r="I1083" t="str">
        <f>VLOOKUP(B1083,Sheet2!A2:B307,2)</f>
        <v>Ulkomailla syntyneitä</v>
      </c>
    </row>
    <row r="1084" spans="1:9" x14ac:dyDescent="0.2">
      <c r="A1084" s="1" t="s">
        <v>28</v>
      </c>
      <c r="B1084" s="1" t="s">
        <v>47</v>
      </c>
      <c r="C1084" s="1">
        <v>0.81200000000000006</v>
      </c>
      <c r="E1084" t="str">
        <f>VLOOKUP(A1084,Sheet2!A2:B307,2)</f>
        <v>Toisen asteen tutkinnon suorittaneet, miehet</v>
      </c>
      <c r="I1084" t="str">
        <f>VLOOKUP(B1084,Sheet2!A2:B307,2)</f>
        <v>Ulkomaalaistaustaisia</v>
      </c>
    </row>
    <row r="1085" spans="1:9" x14ac:dyDescent="0.2">
      <c r="A1085" s="1" t="s">
        <v>28</v>
      </c>
      <c r="B1085" s="1" t="s">
        <v>48</v>
      </c>
      <c r="C1085" s="1">
        <v>0.85</v>
      </c>
      <c r="E1085" t="str">
        <f>VLOOKUP(A1085,Sheet2!A2:B307,2)</f>
        <v>Toisen asteen tutkinnon suorittaneet, miehet</v>
      </c>
      <c r="I1085" t="str">
        <f>VLOOKUP(B1085,Sheet2!A2:B307,2)</f>
        <v>Väestö taajamissa</v>
      </c>
    </row>
    <row r="1086" spans="1:9" x14ac:dyDescent="0.2">
      <c r="A1086" s="1" t="s">
        <v>28</v>
      </c>
      <c r="B1086" s="1" t="s">
        <v>50</v>
      </c>
      <c r="C1086" s="1">
        <v>0.68</v>
      </c>
      <c r="E1086" t="str">
        <f>VLOOKUP(A1086,Sheet2!A2:B307,2)</f>
        <v>Toisen asteen tutkinnon suorittaneet, miehet</v>
      </c>
      <c r="I1086" t="str">
        <f>VLOOKUP(B1086,Sheet2!A2:B307,2)</f>
        <v>Avopari ja lapsia, henkilöitä perheessä</v>
      </c>
    </row>
    <row r="1087" spans="1:9" x14ac:dyDescent="0.2">
      <c r="A1087" s="1" t="s">
        <v>28</v>
      </c>
      <c r="B1087" s="1" t="s">
        <v>51</v>
      </c>
      <c r="C1087" s="1">
        <v>-0.78100000000000003</v>
      </c>
      <c r="E1087" t="str">
        <f>VLOOKUP(A1087,Sheet2!A2:B307,2)</f>
        <v>Toisen asteen tutkinnon suorittaneet, miehet</v>
      </c>
      <c r="I1087" t="str">
        <f>VLOOKUP(B1087,Sheet2!A2:B307,2)</f>
        <v>Aviopari tai rekisteröity pari ja lapsia, alle 3-v. lasten lkm perheissä</v>
      </c>
    </row>
    <row r="1088" spans="1:9" x14ac:dyDescent="0.2">
      <c r="A1088" s="1" t="s">
        <v>28</v>
      </c>
      <c r="B1088" s="1" t="s">
        <v>53</v>
      </c>
      <c r="C1088" s="1">
        <v>-0.69899999999999995</v>
      </c>
      <c r="E1088" t="str">
        <f>VLOOKUP(A1088,Sheet2!A2:B307,2)</f>
        <v>Toisen asteen tutkinnon suorittaneet, miehet</v>
      </c>
      <c r="I1088" t="str">
        <f>VLOOKUP(B1088,Sheet2!A2:B307,2)</f>
        <v>Aviopari tai rekisteröity pari ja lapsia, alle 7-v. lasten lkm perheissä</v>
      </c>
    </row>
    <row r="1089" spans="1:9" x14ac:dyDescent="0.2">
      <c r="A1089" s="1" t="s">
        <v>28</v>
      </c>
      <c r="B1089" s="1" t="s">
        <v>55</v>
      </c>
      <c r="C1089" s="1">
        <v>-0.745</v>
      </c>
      <c r="E1089" t="str">
        <f>VLOOKUP(A1089,Sheet2!A2:B307,2)</f>
        <v>Toisen asteen tutkinnon suorittaneet, miehet</v>
      </c>
      <c r="I1089" t="str">
        <f>VLOOKUP(B1089,Sheet2!A2:B307,2)</f>
        <v>Avioliiton solmineet miehet, puoliso eri sukupuolta</v>
      </c>
    </row>
    <row r="1090" spans="1:9" x14ac:dyDescent="0.2">
      <c r="A1090" s="1" t="s">
        <v>28</v>
      </c>
      <c r="B1090" s="1" t="s">
        <v>56</v>
      </c>
      <c r="C1090" s="1">
        <v>-0.70899999999999996</v>
      </c>
      <c r="E1090" t="str">
        <f>VLOOKUP(A1090,Sheet2!A2:B307,2)</f>
        <v>Toisen asteen tutkinnon suorittaneet, miehet</v>
      </c>
      <c r="I1090" t="str">
        <f>VLOOKUP(B1090,Sheet2!A2:B307,2)</f>
        <v>Avioliiton solmineet naiset, puoliso eri sukupuolta</v>
      </c>
    </row>
    <row r="1091" spans="1:9" x14ac:dyDescent="0.2">
      <c r="A1091" s="1" t="s">
        <v>28</v>
      </c>
      <c r="B1091" s="1" t="s">
        <v>59</v>
      </c>
      <c r="C1091" s="1">
        <v>0.89100000000000001</v>
      </c>
      <c r="E1091" t="str">
        <f>VLOOKUP(A1091,Sheet2!A2:B307,2)</f>
        <v>Toisen asteen tutkinnon suorittaneet, miehet</v>
      </c>
      <c r="I1091" t="str">
        <f>VLOOKUP(B1091,Sheet2!A2:B307,2)</f>
        <v>Pienituloisten henkilöiden lukumäärä asuntoväestössä</v>
      </c>
    </row>
    <row r="1092" spans="1:9" x14ac:dyDescent="0.2">
      <c r="A1092" s="1" t="s">
        <v>28</v>
      </c>
      <c r="B1092" s="1" t="s">
        <v>60</v>
      </c>
      <c r="C1092" s="1">
        <v>0.69899999999999995</v>
      </c>
      <c r="E1092" t="str">
        <f>VLOOKUP(A1092,Sheet2!A2:B307,2)</f>
        <v>Toisen asteen tutkinnon suorittaneet, miehet</v>
      </c>
      <c r="I1092" t="str">
        <f>VLOOKUP(B1092,Sheet2!A2:B307,2)</f>
        <v>Pienituloisten lasten lukumäärä asuntoväestössä</v>
      </c>
    </row>
    <row r="1093" spans="1:9" x14ac:dyDescent="0.2">
      <c r="A1093" s="1" t="s">
        <v>28</v>
      </c>
      <c r="B1093" s="1" t="s">
        <v>62</v>
      </c>
      <c r="C1093" s="1">
        <v>0.71299999999999997</v>
      </c>
      <c r="E1093" t="str">
        <f>VLOOKUP(A1093,Sheet2!A2:B307,2)</f>
        <v>Toisen asteen tutkinnon suorittaneet, miehet</v>
      </c>
      <c r="I1093" t="str">
        <f>VLOOKUP(B1093,Sheet2!A2:B307,2)</f>
        <v>Pitkittyneesti perusturvan varassa,  koko asuntoväestö</v>
      </c>
    </row>
    <row r="1094" spans="1:9" x14ac:dyDescent="0.2">
      <c r="A1094" s="1" t="s">
        <v>28</v>
      </c>
      <c r="B1094" s="1" t="s">
        <v>70</v>
      </c>
      <c r="C1094" s="1">
        <v>0.60399999999999998</v>
      </c>
      <c r="E1094" t="str">
        <f>VLOOKUP(A1094,Sheet2!A2:B307,2)</f>
        <v>Toisen asteen tutkinnon suorittaneet, miehet</v>
      </c>
      <c r="I1094" t="str">
        <f>VLOOKUP(B1094,Sheet2!A2:B307,2)</f>
        <v>Huumausainerikokset yhteensä, miehet</v>
      </c>
    </row>
    <row r="1095" spans="1:9" x14ac:dyDescent="0.2">
      <c r="A1095" s="1" t="s">
        <v>29</v>
      </c>
      <c r="B1095" s="1" t="s">
        <v>30</v>
      </c>
      <c r="C1095" s="1">
        <v>0.77900000000000003</v>
      </c>
      <c r="E1095" t="str">
        <f>VLOOKUP(A1095,Sheet2!A2:B307,2)</f>
        <v>Toisen asteen tutkinnon suorittaneet, naiset</v>
      </c>
      <c r="I1095" t="str">
        <f>VLOOKUP(B1095,Sheet2!A2:B307,2)</f>
        <v>Alueella asuvan työllisen työvoiman määrä</v>
      </c>
    </row>
    <row r="1096" spans="1:9" x14ac:dyDescent="0.2">
      <c r="A1096" s="1" t="s">
        <v>29</v>
      </c>
      <c r="B1096" s="1" t="s">
        <v>31</v>
      </c>
      <c r="C1096" s="1">
        <v>0.78</v>
      </c>
      <c r="E1096" t="str">
        <f>VLOOKUP(A1096,Sheet2!A2:B307,2)</f>
        <v>Toisen asteen tutkinnon suorittaneet, naiset</v>
      </c>
      <c r="I1096" t="str">
        <f>VLOOKUP(B1096,Sheet2!A2:B307,2)</f>
        <v>Työlliset, 18-64-vuotiaat</v>
      </c>
    </row>
    <row r="1097" spans="1:9" x14ac:dyDescent="0.2">
      <c r="A1097" s="1" t="s">
        <v>29</v>
      </c>
      <c r="B1097" s="1" t="s">
        <v>32</v>
      </c>
      <c r="C1097" s="1">
        <v>0.68300000000000005</v>
      </c>
      <c r="E1097" t="str">
        <f>VLOOKUP(A1097,Sheet2!A2:B307,2)</f>
        <v>Toisen asteen tutkinnon suorittaneet, naiset</v>
      </c>
      <c r="I1097" t="str">
        <f>VLOOKUP(B1097,Sheet2!A2:B307,2)</f>
        <v>Asuinkunnassa työssäkäyvät</v>
      </c>
    </row>
    <row r="1098" spans="1:9" x14ac:dyDescent="0.2">
      <c r="A1098" s="1" t="s">
        <v>29</v>
      </c>
      <c r="B1098" s="1" t="s">
        <v>33</v>
      </c>
      <c r="C1098" s="1">
        <v>-0.71399999999999997</v>
      </c>
      <c r="E1098" t="str">
        <f>VLOOKUP(A1098,Sheet2!A2:B307,2)</f>
        <v>Toisen asteen tutkinnon suorittaneet, naiset</v>
      </c>
      <c r="I1098" t="str">
        <f>VLOOKUP(B1098,Sheet2!A2:B307,2)</f>
        <v>Työttömät, 18-64-vuotiaat</v>
      </c>
    </row>
    <row r="1099" spans="1:9" x14ac:dyDescent="0.2">
      <c r="A1099" s="1" t="s">
        <v>29</v>
      </c>
      <c r="B1099" s="1" t="s">
        <v>36</v>
      </c>
      <c r="C1099" s="1">
        <v>0.65200000000000002</v>
      </c>
      <c r="E1099" t="str">
        <f>VLOOKUP(A1099,Sheet2!A2:B307,2)</f>
        <v>Toisen asteen tutkinnon suorittaneet, naiset</v>
      </c>
      <c r="I1099" t="str">
        <f>VLOOKUP(B1099,Sheet2!A2:B307,2)</f>
        <v>Alueella olevien työpaikkojen lukumäärä</v>
      </c>
    </row>
    <row r="1100" spans="1:9" x14ac:dyDescent="0.2">
      <c r="A1100" s="1" t="s">
        <v>29</v>
      </c>
      <c r="B1100" s="1" t="s">
        <v>37</v>
      </c>
      <c r="C1100" s="1">
        <v>0.66</v>
      </c>
      <c r="E1100" t="str">
        <f>VLOOKUP(A1100,Sheet2!A2:B307,2)</f>
        <v>Toisen asteen tutkinnon suorittaneet, naiset</v>
      </c>
      <c r="I1100" t="str">
        <f>VLOOKUP(B1100,Sheet2!A2:B307,2)</f>
        <v>Jalostuksen työpaikat</v>
      </c>
    </row>
    <row r="1101" spans="1:9" x14ac:dyDescent="0.2">
      <c r="A1101" s="1" t="s">
        <v>29</v>
      </c>
      <c r="B1101" s="1" t="s">
        <v>38</v>
      </c>
      <c r="C1101" s="1">
        <v>0.63500000000000001</v>
      </c>
      <c r="E1101" t="str">
        <f>VLOOKUP(A1101,Sheet2!A2:B307,2)</f>
        <v>Toisen asteen tutkinnon suorittaneet, naiset</v>
      </c>
      <c r="I1101" t="str">
        <f>VLOOKUP(B1101,Sheet2!A2:B307,2)</f>
        <v>Palvelujen työpaikat</v>
      </c>
    </row>
    <row r="1102" spans="1:9" x14ac:dyDescent="0.2">
      <c r="A1102" s="1" t="s">
        <v>29</v>
      </c>
      <c r="B1102" s="1" t="s">
        <v>39</v>
      </c>
      <c r="C1102" s="1">
        <v>0.85699999999999998</v>
      </c>
      <c r="E1102" t="str">
        <f>VLOOKUP(A1102,Sheet2!A2:B307,2)</f>
        <v>Toisen asteen tutkinnon suorittaneet, naiset</v>
      </c>
      <c r="I1102" t="str">
        <f>VLOOKUP(B1102,Sheet2!A2:B307,2)</f>
        <v>Jalostuksen työllinen työvoima</v>
      </c>
    </row>
    <row r="1103" spans="1:9" x14ac:dyDescent="0.2">
      <c r="A1103" s="1" t="s">
        <v>29</v>
      </c>
      <c r="B1103" s="1" t="s">
        <v>40</v>
      </c>
      <c r="C1103" s="1">
        <v>0.76400000000000001</v>
      </c>
      <c r="E1103" t="str">
        <f>VLOOKUP(A1103,Sheet2!A2:B307,2)</f>
        <v>Toisen asteen tutkinnon suorittaneet, naiset</v>
      </c>
      <c r="I1103" t="str">
        <f>VLOOKUP(B1103,Sheet2!A2:B307,2)</f>
        <v>Palvelutoimialojen työllinen työvoima</v>
      </c>
    </row>
    <row r="1104" spans="1:9" x14ac:dyDescent="0.2">
      <c r="A1104" s="1" t="s">
        <v>29</v>
      </c>
      <c r="B1104" s="1" t="s">
        <v>43</v>
      </c>
      <c r="C1104" s="1">
        <v>0.72199999999999998</v>
      </c>
      <c r="E1104" t="str">
        <f>VLOOKUP(A1104,Sheet2!A2:B307,2)</f>
        <v>Toisen asteen tutkinnon suorittaneet, naiset</v>
      </c>
      <c r="I1104" t="str">
        <f>VLOOKUP(B1104,Sheet2!A2:B307,2)</f>
        <v>1.1.2.1 Kunnallisvero kunnille</v>
      </c>
    </row>
    <row r="1105" spans="1:9" x14ac:dyDescent="0.2">
      <c r="A1105" s="1" t="s">
        <v>29</v>
      </c>
      <c r="B1105" s="1" t="s">
        <v>46</v>
      </c>
      <c r="C1105" s="1">
        <v>0.748</v>
      </c>
      <c r="E1105" t="str">
        <f>VLOOKUP(A1105,Sheet2!A2:B307,2)</f>
        <v>Toisen asteen tutkinnon suorittaneet, naiset</v>
      </c>
      <c r="I1105" t="str">
        <f>VLOOKUP(B1105,Sheet2!A2:B307,2)</f>
        <v>Ulkomailla syntyneitä</v>
      </c>
    </row>
    <row r="1106" spans="1:9" x14ac:dyDescent="0.2">
      <c r="A1106" s="1" t="s">
        <v>29</v>
      </c>
      <c r="B1106" s="1" t="s">
        <v>47</v>
      </c>
      <c r="C1106" s="1">
        <v>0.73399999999999999</v>
      </c>
      <c r="E1106" t="str">
        <f>VLOOKUP(A1106,Sheet2!A2:B307,2)</f>
        <v>Toisen asteen tutkinnon suorittaneet, naiset</v>
      </c>
      <c r="I1106" t="str">
        <f>VLOOKUP(B1106,Sheet2!A2:B307,2)</f>
        <v>Ulkomaalaistaustaisia</v>
      </c>
    </row>
    <row r="1107" spans="1:9" x14ac:dyDescent="0.2">
      <c r="A1107" s="1" t="s">
        <v>29</v>
      </c>
      <c r="B1107" s="1" t="s">
        <v>48</v>
      </c>
      <c r="C1107" s="1">
        <v>0.77800000000000002</v>
      </c>
      <c r="E1107" t="str">
        <f>VLOOKUP(A1107,Sheet2!A2:B307,2)</f>
        <v>Toisen asteen tutkinnon suorittaneet, naiset</v>
      </c>
      <c r="I1107" t="str">
        <f>VLOOKUP(B1107,Sheet2!A2:B307,2)</f>
        <v>Väestö taajamissa</v>
      </c>
    </row>
    <row r="1108" spans="1:9" x14ac:dyDescent="0.2">
      <c r="A1108" s="1" t="s">
        <v>29</v>
      </c>
      <c r="B1108" s="1" t="s">
        <v>51</v>
      </c>
      <c r="C1108" s="1">
        <v>-0.64900000000000002</v>
      </c>
      <c r="E1108" t="str">
        <f>VLOOKUP(A1108,Sheet2!A2:B307,2)</f>
        <v>Toisen asteen tutkinnon suorittaneet, naiset</v>
      </c>
      <c r="I1108" t="str">
        <f>VLOOKUP(B1108,Sheet2!A2:B307,2)</f>
        <v>Aviopari tai rekisteröity pari ja lapsia, alle 3-v. lasten lkm perheissä</v>
      </c>
    </row>
    <row r="1109" spans="1:9" x14ac:dyDescent="0.2">
      <c r="A1109" s="1" t="s">
        <v>29</v>
      </c>
      <c r="B1109" s="1" t="s">
        <v>53</v>
      </c>
      <c r="C1109" s="1">
        <v>-0.60799999999999998</v>
      </c>
      <c r="E1109" t="str">
        <f>VLOOKUP(A1109,Sheet2!A2:B307,2)</f>
        <v>Toisen asteen tutkinnon suorittaneet, naiset</v>
      </c>
      <c r="I1109" t="str">
        <f>VLOOKUP(B1109,Sheet2!A2:B307,2)</f>
        <v>Aviopari tai rekisteröity pari ja lapsia, alle 7-v. lasten lkm perheissä</v>
      </c>
    </row>
    <row r="1110" spans="1:9" x14ac:dyDescent="0.2">
      <c r="A1110" s="1" t="s">
        <v>29</v>
      </c>
      <c r="B1110" s="1" t="s">
        <v>55</v>
      </c>
      <c r="C1110" s="1">
        <v>-0.61099999999999999</v>
      </c>
      <c r="E1110" t="str">
        <f>VLOOKUP(A1110,Sheet2!A2:B307,2)</f>
        <v>Toisen asteen tutkinnon suorittaneet, naiset</v>
      </c>
      <c r="I1110" t="str">
        <f>VLOOKUP(B1110,Sheet2!A2:B307,2)</f>
        <v>Avioliiton solmineet miehet, puoliso eri sukupuolta</v>
      </c>
    </row>
    <row r="1111" spans="1:9" x14ac:dyDescent="0.2">
      <c r="A1111" s="1" t="s">
        <v>29</v>
      </c>
      <c r="B1111" s="1" t="s">
        <v>59</v>
      </c>
      <c r="C1111" s="1">
        <v>0.81899999999999995</v>
      </c>
      <c r="E1111" t="str">
        <f>VLOOKUP(A1111,Sheet2!A2:B307,2)</f>
        <v>Toisen asteen tutkinnon suorittaneet, naiset</v>
      </c>
      <c r="I1111" t="str">
        <f>VLOOKUP(B1111,Sheet2!A2:B307,2)</f>
        <v>Pienituloisten henkilöiden lukumäärä asuntoväestössä</v>
      </c>
    </row>
    <row r="1112" spans="1:9" x14ac:dyDescent="0.2">
      <c r="A1112" s="1" t="s">
        <v>29</v>
      </c>
      <c r="B1112" s="1" t="s">
        <v>73</v>
      </c>
      <c r="C1112" s="1">
        <v>0.63700000000000001</v>
      </c>
      <c r="E1112" t="str">
        <f>VLOOKUP(A1112,Sheet2!A2:B307,2)</f>
        <v>Toisen asteen tutkinnon suorittaneet, naiset</v>
      </c>
      <c r="I1112" t="str">
        <f>VLOOKUP(B1112,Sheet2!A2:B307,2)</f>
        <v>Velallisten lkm</v>
      </c>
    </row>
    <row r="1113" spans="1:9" x14ac:dyDescent="0.2">
      <c r="A1113" s="1" t="s">
        <v>31</v>
      </c>
      <c r="B1113" s="1" t="s">
        <v>32</v>
      </c>
      <c r="C1113" s="1">
        <v>0.97499999999999998</v>
      </c>
      <c r="E1113" t="str">
        <f>VLOOKUP(A1113,Sheet2!A2:B307,2)</f>
        <v>Työlliset, 18-64-vuotiaat</v>
      </c>
      <c r="I1113" t="str">
        <f>VLOOKUP(B1113,Sheet2!A2:B307,2)</f>
        <v>Asuinkunnassa työssäkäyvät</v>
      </c>
    </row>
    <row r="1114" spans="1:9" x14ac:dyDescent="0.2">
      <c r="A1114" s="1" t="s">
        <v>31</v>
      </c>
      <c r="B1114" s="1" t="s">
        <v>33</v>
      </c>
      <c r="C1114" s="1">
        <v>-0.89300000000000002</v>
      </c>
      <c r="E1114" t="str">
        <f>VLOOKUP(A1114,Sheet2!A2:B307,2)</f>
        <v>Työlliset, 18-64-vuotiaat</v>
      </c>
      <c r="I1114" t="str">
        <f>VLOOKUP(B1114,Sheet2!A2:B307,2)</f>
        <v>Työttömät, 18-64-vuotiaat</v>
      </c>
    </row>
    <row r="1115" spans="1:9" x14ac:dyDescent="0.2">
      <c r="A1115" s="1" t="s">
        <v>31</v>
      </c>
      <c r="B1115" s="1" t="s">
        <v>34</v>
      </c>
      <c r="C1115" s="1">
        <v>0.77800000000000002</v>
      </c>
      <c r="E1115" t="str">
        <f>VLOOKUP(A1115,Sheet2!A2:B307,2)</f>
        <v>Työlliset, 18-64-vuotiaat</v>
      </c>
      <c r="I1115" t="str">
        <f>VLOOKUP(B1115,Sheet2!A2:B307,2)</f>
        <v>0-14 -vuotiaat</v>
      </c>
    </row>
    <row r="1116" spans="1:9" x14ac:dyDescent="0.2">
      <c r="A1116" s="1" t="s">
        <v>31</v>
      </c>
      <c r="B1116" s="1" t="s">
        <v>35</v>
      </c>
      <c r="C1116" s="1">
        <v>0.93500000000000005</v>
      </c>
      <c r="E1116" t="str">
        <f>VLOOKUP(A1116,Sheet2!A2:B307,2)</f>
        <v>Työlliset, 18-64-vuotiaat</v>
      </c>
      <c r="I1116" t="str">
        <f>VLOOKUP(B1116,Sheet2!A2:B307,2)</f>
        <v>Yrittäjät</v>
      </c>
    </row>
    <row r="1117" spans="1:9" x14ac:dyDescent="0.2">
      <c r="A1117" s="1" t="s">
        <v>31</v>
      </c>
      <c r="B1117" s="1" t="s">
        <v>36</v>
      </c>
      <c r="C1117" s="1">
        <v>0.97699999999999998</v>
      </c>
      <c r="E1117" t="str">
        <f>VLOOKUP(A1117,Sheet2!A2:B307,2)</f>
        <v>Työlliset, 18-64-vuotiaat</v>
      </c>
      <c r="I1117" t="str">
        <f>VLOOKUP(B1117,Sheet2!A2:B307,2)</f>
        <v>Alueella olevien työpaikkojen lukumäärä</v>
      </c>
    </row>
    <row r="1118" spans="1:9" x14ac:dyDescent="0.2">
      <c r="A1118" s="1" t="s">
        <v>31</v>
      </c>
      <c r="B1118" s="1" t="s">
        <v>37</v>
      </c>
      <c r="C1118" s="1">
        <v>0.878</v>
      </c>
      <c r="E1118" t="str">
        <f>VLOOKUP(A1118,Sheet2!A2:B307,2)</f>
        <v>Työlliset, 18-64-vuotiaat</v>
      </c>
      <c r="I1118" t="str">
        <f>VLOOKUP(B1118,Sheet2!A2:B307,2)</f>
        <v>Jalostuksen työpaikat</v>
      </c>
    </row>
    <row r="1119" spans="1:9" x14ac:dyDescent="0.2">
      <c r="A1119" s="1" t="s">
        <v>31</v>
      </c>
      <c r="B1119" s="1" t="s">
        <v>38</v>
      </c>
      <c r="C1119" s="1">
        <v>0.97399999999999998</v>
      </c>
      <c r="E1119" t="str">
        <f>VLOOKUP(A1119,Sheet2!A2:B307,2)</f>
        <v>Työlliset, 18-64-vuotiaat</v>
      </c>
      <c r="I1119" t="str">
        <f>VLOOKUP(B1119,Sheet2!A2:B307,2)</f>
        <v>Palvelujen työpaikat</v>
      </c>
    </row>
    <row r="1120" spans="1:9" x14ac:dyDescent="0.2">
      <c r="A1120" s="1" t="s">
        <v>31</v>
      </c>
      <c r="B1120" s="1" t="s">
        <v>39</v>
      </c>
      <c r="C1120" s="1">
        <v>0.94299999999999995</v>
      </c>
      <c r="E1120" t="str">
        <f>VLOOKUP(A1120,Sheet2!A2:B307,2)</f>
        <v>Työlliset, 18-64-vuotiaat</v>
      </c>
      <c r="I1120" t="str">
        <f>VLOOKUP(B1120,Sheet2!A2:B307,2)</f>
        <v>Jalostuksen työllinen työvoima</v>
      </c>
    </row>
    <row r="1121" spans="1:9" x14ac:dyDescent="0.2">
      <c r="A1121" s="1" t="s">
        <v>31</v>
      </c>
      <c r="B1121" s="1" t="s">
        <v>40</v>
      </c>
      <c r="C1121" s="1">
        <v>0.998</v>
      </c>
      <c r="E1121" t="str">
        <f>VLOOKUP(A1121,Sheet2!A2:B307,2)</f>
        <v>Työlliset, 18-64-vuotiaat</v>
      </c>
      <c r="I1121" t="str">
        <f>VLOOKUP(B1121,Sheet2!A2:B307,2)</f>
        <v>Palvelutoimialojen työllinen työvoima</v>
      </c>
    </row>
    <row r="1122" spans="1:9" x14ac:dyDescent="0.2">
      <c r="A1122" s="1" t="s">
        <v>31</v>
      </c>
      <c r="B1122" s="1" t="s">
        <v>42</v>
      </c>
      <c r="C1122" s="1">
        <v>0.81499999999999995</v>
      </c>
      <c r="E1122" t="str">
        <f>VLOOKUP(A1122,Sheet2!A2:B307,2)</f>
        <v>Työlliset, 18-64-vuotiaat</v>
      </c>
      <c r="I1122" t="str">
        <f>VLOOKUP(B1122,Sheet2!A2:B307,2)</f>
        <v>1.1.1.2 Tulovero pääomatulosta valtionverotuksessa (TVL 124 § 2 mom.)</v>
      </c>
    </row>
    <row r="1123" spans="1:9" x14ac:dyDescent="0.2">
      <c r="A1123" s="1" t="s">
        <v>31</v>
      </c>
      <c r="B1123" s="1" t="s">
        <v>43</v>
      </c>
      <c r="C1123" s="1">
        <v>0.97099999999999997</v>
      </c>
      <c r="E1123" t="str">
        <f>VLOOKUP(A1123,Sheet2!A2:B307,2)</f>
        <v>Työlliset, 18-64-vuotiaat</v>
      </c>
      <c r="I1123" t="str">
        <f>VLOOKUP(B1123,Sheet2!A2:B307,2)</f>
        <v>1.1.2.1 Kunnallisvero kunnille</v>
      </c>
    </row>
    <row r="1124" spans="1:9" x14ac:dyDescent="0.2">
      <c r="A1124" s="1" t="s">
        <v>31</v>
      </c>
      <c r="B1124" s="1" t="s">
        <v>45</v>
      </c>
      <c r="C1124" s="1">
        <v>-0.77400000000000002</v>
      </c>
      <c r="E1124" t="str">
        <f>VLOOKUP(A1124,Sheet2!A2:B307,2)</f>
        <v>Työlliset, 18-64-vuotiaat</v>
      </c>
      <c r="I1124">
        <f>VLOOKUP(B1124,Sheet2!A2:B307,2)</f>
        <v>0</v>
      </c>
    </row>
    <row r="1125" spans="1:9" x14ac:dyDescent="0.2">
      <c r="A1125" s="1" t="s">
        <v>31</v>
      </c>
      <c r="B1125" s="1" t="s">
        <v>46</v>
      </c>
      <c r="C1125" s="1">
        <v>0.93400000000000005</v>
      </c>
      <c r="E1125" t="str">
        <f>VLOOKUP(A1125,Sheet2!A2:B307,2)</f>
        <v>Työlliset, 18-64-vuotiaat</v>
      </c>
      <c r="I1125" t="str">
        <f>VLOOKUP(B1125,Sheet2!A2:B307,2)</f>
        <v>Ulkomailla syntyneitä</v>
      </c>
    </row>
    <row r="1126" spans="1:9" x14ac:dyDescent="0.2">
      <c r="A1126" s="1" t="s">
        <v>31</v>
      </c>
      <c r="B1126" s="1" t="s">
        <v>47</v>
      </c>
      <c r="C1126" s="1">
        <v>0.93400000000000005</v>
      </c>
      <c r="E1126" t="str">
        <f>VLOOKUP(A1126,Sheet2!A2:B307,2)</f>
        <v>Työlliset, 18-64-vuotiaat</v>
      </c>
      <c r="I1126" t="str">
        <f>VLOOKUP(B1126,Sheet2!A2:B307,2)</f>
        <v>Ulkomaalaistaustaisia</v>
      </c>
    </row>
    <row r="1127" spans="1:9" x14ac:dyDescent="0.2">
      <c r="A1127" s="1" t="s">
        <v>31</v>
      </c>
      <c r="B1127" s="1" t="s">
        <v>48</v>
      </c>
      <c r="C1127" s="1">
        <v>0.97899999999999998</v>
      </c>
      <c r="E1127" t="str">
        <f>VLOOKUP(A1127,Sheet2!A2:B307,2)</f>
        <v>Työlliset, 18-64-vuotiaat</v>
      </c>
      <c r="I1127" t="str">
        <f>VLOOKUP(B1127,Sheet2!A2:B307,2)</f>
        <v>Väestö taajamissa</v>
      </c>
    </row>
    <row r="1128" spans="1:9" x14ac:dyDescent="0.2">
      <c r="A1128" s="1" t="s">
        <v>31</v>
      </c>
      <c r="B1128" s="1" t="s">
        <v>50</v>
      </c>
      <c r="C1128" s="1">
        <v>0.88600000000000001</v>
      </c>
      <c r="E1128" t="str">
        <f>VLOOKUP(A1128,Sheet2!A2:B307,2)</f>
        <v>Työlliset, 18-64-vuotiaat</v>
      </c>
      <c r="I1128" t="str">
        <f>VLOOKUP(B1128,Sheet2!A2:B307,2)</f>
        <v>Avopari ja lapsia, henkilöitä perheessä</v>
      </c>
    </row>
    <row r="1129" spans="1:9" x14ac:dyDescent="0.2">
      <c r="A1129" s="1" t="s">
        <v>31</v>
      </c>
      <c r="B1129" s="1" t="s">
        <v>51</v>
      </c>
      <c r="C1129" s="1">
        <v>-0.78</v>
      </c>
      <c r="E1129" t="str">
        <f>VLOOKUP(A1129,Sheet2!A2:B307,2)</f>
        <v>Työlliset, 18-64-vuotiaat</v>
      </c>
      <c r="I1129" t="str">
        <f>VLOOKUP(B1129,Sheet2!A2:B307,2)</f>
        <v>Aviopari tai rekisteröity pari ja lapsia, alle 3-v. lasten lkm perheissä</v>
      </c>
    </row>
    <row r="1130" spans="1:9" x14ac:dyDescent="0.2">
      <c r="A1130" s="1" t="s">
        <v>31</v>
      </c>
      <c r="B1130" s="1" t="s">
        <v>55</v>
      </c>
      <c r="C1130" s="1">
        <v>-0.88500000000000001</v>
      </c>
      <c r="E1130" t="str">
        <f>VLOOKUP(A1130,Sheet2!A2:B307,2)</f>
        <v>Työlliset, 18-64-vuotiaat</v>
      </c>
      <c r="I1130" t="str">
        <f>VLOOKUP(B1130,Sheet2!A2:B307,2)</f>
        <v>Avioliiton solmineet miehet, puoliso eri sukupuolta</v>
      </c>
    </row>
    <row r="1131" spans="1:9" x14ac:dyDescent="0.2">
      <c r="A1131" s="1" t="s">
        <v>31</v>
      </c>
      <c r="B1131" s="1" t="s">
        <v>56</v>
      </c>
      <c r="C1131" s="1">
        <v>-0.89</v>
      </c>
      <c r="E1131" t="str">
        <f>VLOOKUP(A1131,Sheet2!A2:B307,2)</f>
        <v>Työlliset, 18-64-vuotiaat</v>
      </c>
      <c r="I1131" t="str">
        <f>VLOOKUP(B1131,Sheet2!A2:B307,2)</f>
        <v>Avioliiton solmineet naiset, puoliso eri sukupuolta</v>
      </c>
    </row>
    <row r="1132" spans="1:9" x14ac:dyDescent="0.2">
      <c r="A1132" s="1" t="s">
        <v>31</v>
      </c>
      <c r="B1132" s="1" t="s">
        <v>59</v>
      </c>
      <c r="C1132" s="1">
        <v>0.95</v>
      </c>
      <c r="E1132" t="str">
        <f>VLOOKUP(A1132,Sheet2!A2:B307,2)</f>
        <v>Työlliset, 18-64-vuotiaat</v>
      </c>
      <c r="I1132" t="str">
        <f>VLOOKUP(B1132,Sheet2!A2:B307,2)</f>
        <v>Pienituloisten henkilöiden lukumäärä asuntoväestössä</v>
      </c>
    </row>
    <row r="1133" spans="1:9" x14ac:dyDescent="0.2">
      <c r="A1133" s="1" t="s">
        <v>31</v>
      </c>
      <c r="B1133" s="1" t="s">
        <v>60</v>
      </c>
      <c r="C1133" s="1">
        <v>0.88400000000000001</v>
      </c>
      <c r="E1133" t="str">
        <f>VLOOKUP(A1133,Sheet2!A2:B307,2)</f>
        <v>Työlliset, 18-64-vuotiaat</v>
      </c>
      <c r="I1133" t="str">
        <f>VLOOKUP(B1133,Sheet2!A2:B307,2)</f>
        <v>Pienituloisten lasten lukumäärä asuntoväestössä</v>
      </c>
    </row>
    <row r="1134" spans="1:9" x14ac:dyDescent="0.2">
      <c r="A1134" s="1" t="s">
        <v>31</v>
      </c>
      <c r="B1134" s="1" t="s">
        <v>62</v>
      </c>
      <c r="C1134" s="1">
        <v>0.878</v>
      </c>
      <c r="E1134" t="str">
        <f>VLOOKUP(A1134,Sheet2!A2:B307,2)</f>
        <v>Työlliset, 18-64-vuotiaat</v>
      </c>
      <c r="I1134" t="str">
        <f>VLOOKUP(B1134,Sheet2!A2:B307,2)</f>
        <v>Pitkittyneesti perusturvan varassa,  koko asuntoväestö</v>
      </c>
    </row>
    <row r="1135" spans="1:9" x14ac:dyDescent="0.2">
      <c r="A1135" s="1" t="s">
        <v>31</v>
      </c>
      <c r="B1135" s="1" t="s">
        <v>66</v>
      </c>
      <c r="C1135" s="1">
        <v>-0.63600000000000001</v>
      </c>
      <c r="E1135" t="str">
        <f>VLOOKUP(A1135,Sheet2!A2:B307,2)</f>
        <v>Työlliset, 18-64-vuotiaat</v>
      </c>
      <c r="I1135" t="str">
        <f>VLOOKUP(B1135,Sheet2!A2:B307,2)</f>
        <v>A Omaisuusrikokset, miehet</v>
      </c>
    </row>
    <row r="1136" spans="1:9" x14ac:dyDescent="0.2">
      <c r="A1136" s="1" t="s">
        <v>31</v>
      </c>
      <c r="B1136" s="1" t="s">
        <v>68</v>
      </c>
      <c r="C1136" s="1">
        <v>0.60899999999999999</v>
      </c>
      <c r="E1136" t="str">
        <f>VLOOKUP(A1136,Sheet2!A2:B307,2)</f>
        <v>Työlliset, 18-64-vuotiaat</v>
      </c>
      <c r="I1136" t="str">
        <f>VLOOKUP(B1136,Sheet2!A2:B307,2)</f>
        <v>C Seksuaalirikokset, miehet</v>
      </c>
    </row>
    <row r="1137" spans="1:9" x14ac:dyDescent="0.2">
      <c r="A1137" s="1" t="s">
        <v>31</v>
      </c>
      <c r="B1137" s="1" t="s">
        <v>70</v>
      </c>
      <c r="C1137" s="1">
        <v>0.81699999999999995</v>
      </c>
      <c r="E1137" t="str">
        <f>VLOOKUP(A1137,Sheet2!A2:B307,2)</f>
        <v>Työlliset, 18-64-vuotiaat</v>
      </c>
      <c r="I1137" t="str">
        <f>VLOOKUP(B1137,Sheet2!A2:B307,2)</f>
        <v>Huumausainerikokset yhteensä, miehet</v>
      </c>
    </row>
    <row r="1138" spans="1:9" x14ac:dyDescent="0.2">
      <c r="A1138" s="1" t="s">
        <v>33</v>
      </c>
      <c r="B1138" s="1" t="s">
        <v>35</v>
      </c>
      <c r="C1138" s="1">
        <v>-0.77200000000000002</v>
      </c>
      <c r="E1138" t="str">
        <f>VLOOKUP(A1138,Sheet2!A2:B307,2)</f>
        <v>Työttömät, 18-64-vuotiaat</v>
      </c>
      <c r="I1138" t="str">
        <f>VLOOKUP(B1138,Sheet2!A2:B307,2)</f>
        <v>Yrittäjät</v>
      </c>
    </row>
    <row r="1139" spans="1:9" x14ac:dyDescent="0.2">
      <c r="A1139" s="1" t="s">
        <v>33</v>
      </c>
      <c r="B1139" s="1" t="s">
        <v>36</v>
      </c>
      <c r="C1139" s="1">
        <v>-0.873</v>
      </c>
      <c r="E1139" t="str">
        <f>VLOOKUP(A1139,Sheet2!A2:B307,2)</f>
        <v>Työttömät, 18-64-vuotiaat</v>
      </c>
      <c r="I1139" t="str">
        <f>VLOOKUP(B1139,Sheet2!A2:B307,2)</f>
        <v>Alueella olevien työpaikkojen lukumäärä</v>
      </c>
    </row>
    <row r="1140" spans="1:9" x14ac:dyDescent="0.2">
      <c r="A1140" s="1" t="s">
        <v>33</v>
      </c>
      <c r="B1140" s="1" t="s">
        <v>37</v>
      </c>
      <c r="C1140" s="1">
        <v>-0.78</v>
      </c>
      <c r="E1140" t="str">
        <f>VLOOKUP(A1140,Sheet2!A2:B307,2)</f>
        <v>Työttömät, 18-64-vuotiaat</v>
      </c>
      <c r="I1140" t="str">
        <f>VLOOKUP(B1140,Sheet2!A2:B307,2)</f>
        <v>Jalostuksen työpaikat</v>
      </c>
    </row>
    <row r="1141" spans="1:9" x14ac:dyDescent="0.2">
      <c r="A1141" s="1" t="s">
        <v>33</v>
      </c>
      <c r="B1141" s="1" t="s">
        <v>38</v>
      </c>
      <c r="C1141" s="1">
        <v>-0.872</v>
      </c>
      <c r="E1141" t="str">
        <f>VLOOKUP(A1141,Sheet2!A2:B307,2)</f>
        <v>Työttömät, 18-64-vuotiaat</v>
      </c>
      <c r="I1141" t="str">
        <f>VLOOKUP(B1141,Sheet2!A2:B307,2)</f>
        <v>Palvelujen työpaikat</v>
      </c>
    </row>
    <row r="1142" spans="1:9" x14ac:dyDescent="0.2">
      <c r="A1142" s="1" t="s">
        <v>33</v>
      </c>
      <c r="B1142" s="1" t="s">
        <v>39</v>
      </c>
      <c r="C1142" s="1">
        <v>-0.87</v>
      </c>
      <c r="E1142" t="str">
        <f>VLOOKUP(A1142,Sheet2!A2:B307,2)</f>
        <v>Työttömät, 18-64-vuotiaat</v>
      </c>
      <c r="I1142" t="str">
        <f>VLOOKUP(B1142,Sheet2!A2:B307,2)</f>
        <v>Jalostuksen työllinen työvoima</v>
      </c>
    </row>
    <row r="1143" spans="1:9" x14ac:dyDescent="0.2">
      <c r="A1143" s="1" t="s">
        <v>33</v>
      </c>
      <c r="B1143" s="1" t="s">
        <v>40</v>
      </c>
      <c r="C1143" s="1">
        <v>-0.88900000000000001</v>
      </c>
      <c r="E1143" t="str">
        <f>VLOOKUP(A1143,Sheet2!A2:B307,2)</f>
        <v>Työttömät, 18-64-vuotiaat</v>
      </c>
      <c r="I1143" t="str">
        <f>VLOOKUP(B1143,Sheet2!A2:B307,2)</f>
        <v>Palvelutoimialojen työllinen työvoima</v>
      </c>
    </row>
    <row r="1144" spans="1:9" x14ac:dyDescent="0.2">
      <c r="A1144" s="1" t="s">
        <v>33</v>
      </c>
      <c r="B1144" s="1" t="s">
        <v>42</v>
      </c>
      <c r="C1144" s="1">
        <v>-0.72299999999999998</v>
      </c>
      <c r="E1144" t="str">
        <f>VLOOKUP(A1144,Sheet2!A2:B307,2)</f>
        <v>Työttömät, 18-64-vuotiaat</v>
      </c>
      <c r="I1144" t="str">
        <f>VLOOKUP(B1144,Sheet2!A2:B307,2)</f>
        <v>1.1.1.2 Tulovero pääomatulosta valtionverotuksessa (TVL 124 § 2 mom.)</v>
      </c>
    </row>
    <row r="1145" spans="1:9" x14ac:dyDescent="0.2">
      <c r="A1145" s="1" t="s">
        <v>33</v>
      </c>
      <c r="B1145" s="1" t="s">
        <v>43</v>
      </c>
      <c r="C1145" s="1">
        <v>-0.85499999999999998</v>
      </c>
      <c r="E1145" t="str">
        <f>VLOOKUP(A1145,Sheet2!A2:B307,2)</f>
        <v>Työttömät, 18-64-vuotiaat</v>
      </c>
      <c r="I1145" t="str">
        <f>VLOOKUP(B1145,Sheet2!A2:B307,2)</f>
        <v>1.1.2.1 Kunnallisvero kunnille</v>
      </c>
    </row>
    <row r="1146" spans="1:9" x14ac:dyDescent="0.2">
      <c r="A1146" s="1" t="s">
        <v>33</v>
      </c>
      <c r="B1146" s="1" t="s">
        <v>45</v>
      </c>
      <c r="C1146" s="1">
        <v>0.92400000000000004</v>
      </c>
      <c r="E1146" t="str">
        <f>VLOOKUP(A1146,Sheet2!A2:B307,2)</f>
        <v>Työttömät, 18-64-vuotiaat</v>
      </c>
      <c r="I1146">
        <f>VLOOKUP(B1146,Sheet2!A2:B307,2)</f>
        <v>0</v>
      </c>
    </row>
    <row r="1147" spans="1:9" x14ac:dyDescent="0.2">
      <c r="A1147" s="1" t="s">
        <v>33</v>
      </c>
      <c r="B1147" s="1" t="s">
        <v>46</v>
      </c>
      <c r="C1147" s="1">
        <v>-0.751</v>
      </c>
      <c r="E1147" t="str">
        <f>VLOOKUP(A1147,Sheet2!A2:B307,2)</f>
        <v>Työttömät, 18-64-vuotiaat</v>
      </c>
      <c r="I1147" t="str">
        <f>VLOOKUP(B1147,Sheet2!A2:B307,2)</f>
        <v>Ulkomailla syntyneitä</v>
      </c>
    </row>
    <row r="1148" spans="1:9" x14ac:dyDescent="0.2">
      <c r="A1148" s="1" t="s">
        <v>33</v>
      </c>
      <c r="B1148" s="1" t="s">
        <v>47</v>
      </c>
      <c r="C1148" s="1">
        <v>-0.75</v>
      </c>
      <c r="E1148" t="str">
        <f>VLOOKUP(A1148,Sheet2!A2:B307,2)</f>
        <v>Työttömät, 18-64-vuotiaat</v>
      </c>
      <c r="I1148" t="str">
        <f>VLOOKUP(B1148,Sheet2!A2:B307,2)</f>
        <v>Ulkomaalaistaustaisia</v>
      </c>
    </row>
    <row r="1149" spans="1:9" x14ac:dyDescent="0.2">
      <c r="A1149" s="1" t="s">
        <v>33</v>
      </c>
      <c r="B1149" s="1" t="s">
        <v>48</v>
      </c>
      <c r="C1149" s="1">
        <v>-0.8</v>
      </c>
      <c r="E1149" t="str">
        <f>VLOOKUP(A1149,Sheet2!A2:B307,2)</f>
        <v>Työttömät, 18-64-vuotiaat</v>
      </c>
      <c r="I1149" t="str">
        <f>VLOOKUP(B1149,Sheet2!A2:B307,2)</f>
        <v>Väestö taajamissa</v>
      </c>
    </row>
    <row r="1150" spans="1:9" x14ac:dyDescent="0.2">
      <c r="A1150" s="1" t="s">
        <v>33</v>
      </c>
      <c r="B1150" s="1" t="s">
        <v>50</v>
      </c>
      <c r="C1150" s="1">
        <v>-0.73099999999999998</v>
      </c>
      <c r="E1150" t="str">
        <f>VLOOKUP(A1150,Sheet2!A2:B307,2)</f>
        <v>Työttömät, 18-64-vuotiaat</v>
      </c>
      <c r="I1150" t="str">
        <f>VLOOKUP(B1150,Sheet2!A2:B307,2)</f>
        <v>Avopari ja lapsia, henkilöitä perheessä</v>
      </c>
    </row>
    <row r="1151" spans="1:9" x14ac:dyDescent="0.2">
      <c r="A1151" s="1" t="s">
        <v>33</v>
      </c>
      <c r="B1151" s="1" t="s">
        <v>51</v>
      </c>
      <c r="C1151" s="1">
        <v>0.88600000000000001</v>
      </c>
      <c r="E1151" t="str">
        <f>VLOOKUP(A1151,Sheet2!A2:B307,2)</f>
        <v>Työttömät, 18-64-vuotiaat</v>
      </c>
      <c r="I1151" t="str">
        <f>VLOOKUP(B1151,Sheet2!A2:B307,2)</f>
        <v>Aviopari tai rekisteröity pari ja lapsia, alle 3-v. lasten lkm perheissä</v>
      </c>
    </row>
    <row r="1152" spans="1:9" x14ac:dyDescent="0.2">
      <c r="A1152" s="1" t="s">
        <v>33</v>
      </c>
      <c r="B1152" s="1" t="s">
        <v>52</v>
      </c>
      <c r="C1152" s="1">
        <v>0.64800000000000002</v>
      </c>
      <c r="E1152" t="str">
        <f>VLOOKUP(A1152,Sheet2!A2:B307,2)</f>
        <v>Työttömät, 18-64-vuotiaat</v>
      </c>
      <c r="I1152" t="str">
        <f>VLOOKUP(B1152,Sheet2!A2:B307,2)</f>
        <v>Avopari ja lapsia, alle 3-v. lasten lkm perheissä</v>
      </c>
    </row>
    <row r="1153" spans="1:9" x14ac:dyDescent="0.2">
      <c r="A1153" s="1" t="s">
        <v>33</v>
      </c>
      <c r="B1153" s="1" t="s">
        <v>53</v>
      </c>
      <c r="C1153" s="1">
        <v>0.72499999999999998</v>
      </c>
      <c r="E1153" t="str">
        <f>VLOOKUP(A1153,Sheet2!A2:B307,2)</f>
        <v>Työttömät, 18-64-vuotiaat</v>
      </c>
      <c r="I1153" t="str">
        <f>VLOOKUP(B1153,Sheet2!A2:B307,2)</f>
        <v>Aviopari tai rekisteröity pari ja lapsia, alle 7-v. lasten lkm perheissä</v>
      </c>
    </row>
    <row r="1154" spans="1:9" x14ac:dyDescent="0.2">
      <c r="A1154" s="1" t="s">
        <v>33</v>
      </c>
      <c r="B1154" s="1" t="s">
        <v>55</v>
      </c>
      <c r="C1154" s="1">
        <v>0.93</v>
      </c>
      <c r="E1154" t="str">
        <f>VLOOKUP(A1154,Sheet2!A2:B307,2)</f>
        <v>Työttömät, 18-64-vuotiaat</v>
      </c>
      <c r="I1154" t="str">
        <f>VLOOKUP(B1154,Sheet2!A2:B307,2)</f>
        <v>Avioliiton solmineet miehet, puoliso eri sukupuolta</v>
      </c>
    </row>
    <row r="1155" spans="1:9" x14ac:dyDescent="0.2">
      <c r="A1155" s="1" t="s">
        <v>33</v>
      </c>
      <c r="B1155" s="1" t="s">
        <v>56</v>
      </c>
      <c r="C1155" s="1">
        <v>0.92200000000000004</v>
      </c>
      <c r="E1155" t="str">
        <f>VLOOKUP(A1155,Sheet2!A2:B307,2)</f>
        <v>Työttömät, 18-64-vuotiaat</v>
      </c>
      <c r="I1155" t="str">
        <f>VLOOKUP(B1155,Sheet2!A2:B307,2)</f>
        <v>Avioliiton solmineet naiset, puoliso eri sukupuolta</v>
      </c>
    </row>
    <row r="1156" spans="1:9" x14ac:dyDescent="0.2">
      <c r="A1156" s="1" t="s">
        <v>33</v>
      </c>
      <c r="B1156" s="1" t="s">
        <v>59</v>
      </c>
      <c r="C1156" s="1">
        <v>-0.85099999999999998</v>
      </c>
      <c r="E1156" t="str">
        <f>VLOOKUP(A1156,Sheet2!A2:B307,2)</f>
        <v>Työttömät, 18-64-vuotiaat</v>
      </c>
      <c r="I1156" t="str">
        <f>VLOOKUP(B1156,Sheet2!A2:B307,2)</f>
        <v>Pienituloisten henkilöiden lukumäärä asuntoväestössä</v>
      </c>
    </row>
    <row r="1157" spans="1:9" x14ac:dyDescent="0.2">
      <c r="A1157" s="1" t="s">
        <v>33</v>
      </c>
      <c r="B1157" s="1" t="s">
        <v>60</v>
      </c>
      <c r="C1157" s="1">
        <v>-0.70699999999999996</v>
      </c>
      <c r="E1157" t="str">
        <f>VLOOKUP(A1157,Sheet2!A2:B307,2)</f>
        <v>Työttömät, 18-64-vuotiaat</v>
      </c>
      <c r="I1157" t="str">
        <f>VLOOKUP(B1157,Sheet2!A2:B307,2)</f>
        <v>Pienituloisten lasten lukumäärä asuntoväestössä</v>
      </c>
    </row>
    <row r="1158" spans="1:9" x14ac:dyDescent="0.2">
      <c r="A1158" s="1" t="s">
        <v>33</v>
      </c>
      <c r="B1158" s="1" t="s">
        <v>62</v>
      </c>
      <c r="C1158" s="1">
        <v>-0.76</v>
      </c>
      <c r="E1158" t="str">
        <f>VLOOKUP(A1158,Sheet2!A2:B307,2)</f>
        <v>Työttömät, 18-64-vuotiaat</v>
      </c>
      <c r="I1158" t="str">
        <f>VLOOKUP(B1158,Sheet2!A2:B307,2)</f>
        <v>Pitkittyneesti perusturvan varassa,  koko asuntoväestö</v>
      </c>
    </row>
    <row r="1159" spans="1:9" x14ac:dyDescent="0.2">
      <c r="A1159" s="1" t="s">
        <v>33</v>
      </c>
      <c r="B1159" s="1" t="s">
        <v>70</v>
      </c>
      <c r="C1159" s="1">
        <v>-0.79500000000000004</v>
      </c>
      <c r="E1159" t="str">
        <f>VLOOKUP(A1159,Sheet2!A2:B307,2)</f>
        <v>Työttömät, 18-64-vuotiaat</v>
      </c>
      <c r="I1159" t="str">
        <f>VLOOKUP(B1159,Sheet2!A2:B307,2)</f>
        <v>Huumausainerikokset yhteensä, miehet</v>
      </c>
    </row>
    <row r="1160" spans="1:9" x14ac:dyDescent="0.2">
      <c r="A1160" s="1" t="s">
        <v>47</v>
      </c>
      <c r="B1160" s="1" t="s">
        <v>48</v>
      </c>
      <c r="C1160" s="1">
        <v>0.95599999999999996</v>
      </c>
      <c r="E1160" t="str">
        <f>VLOOKUP(A1160,Sheet2!A2:B307,2)</f>
        <v>Ulkomaalaistaustaisia</v>
      </c>
      <c r="I1160" t="str">
        <f>VLOOKUP(B1160,Sheet2!A2:B307,2)</f>
        <v>Väestö taajamissa</v>
      </c>
    </row>
    <row r="1161" spans="1:9" x14ac:dyDescent="0.2">
      <c r="A1161" s="1" t="s">
        <v>47</v>
      </c>
      <c r="B1161" s="1" t="s">
        <v>50</v>
      </c>
      <c r="C1161" s="1">
        <v>0.8</v>
      </c>
      <c r="E1161" t="str">
        <f>VLOOKUP(A1161,Sheet2!A2:B307,2)</f>
        <v>Ulkomaalaistaustaisia</v>
      </c>
      <c r="I1161" t="str">
        <f>VLOOKUP(B1161,Sheet2!A2:B307,2)</f>
        <v>Avopari ja lapsia, henkilöitä perheessä</v>
      </c>
    </row>
    <row r="1162" spans="1:9" x14ac:dyDescent="0.2">
      <c r="A1162" s="1" t="s">
        <v>47</v>
      </c>
      <c r="B1162" s="1" t="s">
        <v>51</v>
      </c>
      <c r="C1162" s="1">
        <v>-0.65800000000000003</v>
      </c>
      <c r="E1162" t="str">
        <f>VLOOKUP(A1162,Sheet2!A2:B307,2)</f>
        <v>Ulkomaalaistaustaisia</v>
      </c>
      <c r="I1162" t="str">
        <f>VLOOKUP(B1162,Sheet2!A2:B307,2)</f>
        <v>Aviopari tai rekisteröity pari ja lapsia, alle 3-v. lasten lkm perheissä</v>
      </c>
    </row>
    <row r="1163" spans="1:9" x14ac:dyDescent="0.2">
      <c r="A1163" s="1" t="s">
        <v>47</v>
      </c>
      <c r="B1163" s="1" t="s">
        <v>55</v>
      </c>
      <c r="C1163" s="1">
        <v>-0.78200000000000003</v>
      </c>
      <c r="E1163" t="str">
        <f>VLOOKUP(A1163,Sheet2!A2:B307,2)</f>
        <v>Ulkomaalaistaustaisia</v>
      </c>
      <c r="I1163" t="str">
        <f>VLOOKUP(B1163,Sheet2!A2:B307,2)</f>
        <v>Avioliiton solmineet miehet, puoliso eri sukupuolta</v>
      </c>
    </row>
    <row r="1164" spans="1:9" x14ac:dyDescent="0.2">
      <c r="A1164" s="1" t="s">
        <v>47</v>
      </c>
      <c r="B1164" s="1" t="s">
        <v>56</v>
      </c>
      <c r="C1164" s="1">
        <v>-0.79</v>
      </c>
      <c r="E1164" t="str">
        <f>VLOOKUP(A1164,Sheet2!A2:B307,2)</f>
        <v>Ulkomaalaistaustaisia</v>
      </c>
      <c r="I1164" t="str">
        <f>VLOOKUP(B1164,Sheet2!A2:B307,2)</f>
        <v>Avioliiton solmineet naiset, puoliso eri sukupuolta</v>
      </c>
    </row>
    <row r="1165" spans="1:9" x14ac:dyDescent="0.2">
      <c r="A1165" s="1" t="s">
        <v>47</v>
      </c>
      <c r="B1165" s="1" t="s">
        <v>59</v>
      </c>
      <c r="C1165" s="1">
        <v>0.94299999999999995</v>
      </c>
      <c r="E1165" t="str">
        <f>VLOOKUP(A1165,Sheet2!A2:B307,2)</f>
        <v>Ulkomaalaistaustaisia</v>
      </c>
      <c r="I1165" t="str">
        <f>VLOOKUP(B1165,Sheet2!A2:B307,2)</f>
        <v>Pienituloisten henkilöiden lukumäärä asuntoväestössä</v>
      </c>
    </row>
    <row r="1166" spans="1:9" x14ac:dyDescent="0.2">
      <c r="A1166" s="1" t="s">
        <v>47</v>
      </c>
      <c r="B1166" s="1" t="s">
        <v>60</v>
      </c>
      <c r="C1166" s="1">
        <v>0.93400000000000005</v>
      </c>
      <c r="E1166" t="str">
        <f>VLOOKUP(A1166,Sheet2!A2:B307,2)</f>
        <v>Ulkomaalaistaustaisia</v>
      </c>
      <c r="I1166" t="str">
        <f>VLOOKUP(B1166,Sheet2!A2:B307,2)</f>
        <v>Pienituloisten lasten lukumäärä asuntoväestössä</v>
      </c>
    </row>
    <row r="1167" spans="1:9" x14ac:dyDescent="0.2">
      <c r="A1167" s="1" t="s">
        <v>47</v>
      </c>
      <c r="B1167" s="1" t="s">
        <v>62</v>
      </c>
      <c r="C1167" s="1">
        <v>0.879</v>
      </c>
      <c r="E1167" t="str">
        <f>VLOOKUP(A1167,Sheet2!A2:B307,2)</f>
        <v>Ulkomaalaistaustaisia</v>
      </c>
      <c r="I1167" t="str">
        <f>VLOOKUP(B1167,Sheet2!A2:B307,2)</f>
        <v>Pitkittyneesti perusturvan varassa,  koko asuntoväestö</v>
      </c>
    </row>
    <row r="1168" spans="1:9" x14ac:dyDescent="0.2">
      <c r="A1168" s="1" t="s">
        <v>47</v>
      </c>
      <c r="B1168" s="1" t="s">
        <v>63</v>
      </c>
      <c r="C1168" s="1">
        <v>0.74399999999999999</v>
      </c>
      <c r="E1168" t="str">
        <f>VLOOKUP(A1168,Sheet2!A2:B307,2)</f>
        <v>Ulkomaalaistaustaisia</v>
      </c>
      <c r="I1168" t="str">
        <f>VLOOKUP(B1168,Sheet2!A2:B307,2)</f>
        <v>Perusturvan osuus yli puolet tuloista, koko asuntoväestö</v>
      </c>
    </row>
    <row r="1169" spans="1:9" x14ac:dyDescent="0.2">
      <c r="A1169" s="1" t="s">
        <v>47</v>
      </c>
      <c r="B1169" s="1" t="s">
        <v>66</v>
      </c>
      <c r="C1169" s="1">
        <v>-0.60099999999999998</v>
      </c>
      <c r="E1169" t="str">
        <f>VLOOKUP(A1169,Sheet2!A2:B307,2)</f>
        <v>Ulkomaalaistaustaisia</v>
      </c>
      <c r="I1169" t="str">
        <f>VLOOKUP(B1169,Sheet2!A2:B307,2)</f>
        <v>A Omaisuusrikokset, miehet</v>
      </c>
    </row>
    <row r="1170" spans="1:9" x14ac:dyDescent="0.2">
      <c r="A1170" s="1" t="s">
        <v>47</v>
      </c>
      <c r="B1170" s="1" t="s">
        <v>70</v>
      </c>
      <c r="C1170" s="1">
        <v>0.69899999999999995</v>
      </c>
      <c r="E1170" t="str">
        <f>VLOOKUP(A1170,Sheet2!A2:B307,2)</f>
        <v>Ulkomaalaistaustaisia</v>
      </c>
      <c r="I1170" t="str">
        <f>VLOOKUP(B1170,Sheet2!A2:B307,2)</f>
        <v>Huumausainerikokset yhteensä, miehet</v>
      </c>
    </row>
    <row r="1171" spans="1:9" x14ac:dyDescent="0.2">
      <c r="A1171" s="1" t="s">
        <v>5</v>
      </c>
      <c r="B1171" s="1" t="s">
        <v>8</v>
      </c>
      <c r="C1171" s="1">
        <v>-0.60899999999999999</v>
      </c>
      <c r="E1171" t="str">
        <f>VLOOKUP(A1171,Sheet2!A2:B307,2)</f>
        <v>Ulkomaan kansalaiset</v>
      </c>
      <c r="I1171" t="str">
        <f>VLOOKUP(B1171,Sheet2!A2:B307,2)</f>
        <v>Syntyneet, äiti  20-29 -vuotias</v>
      </c>
    </row>
    <row r="1172" spans="1:9" x14ac:dyDescent="0.2">
      <c r="A1172" s="1" t="s">
        <v>5</v>
      </c>
      <c r="B1172" s="1" t="s">
        <v>9</v>
      </c>
      <c r="C1172" s="1">
        <v>-0.61299999999999999</v>
      </c>
      <c r="E1172" t="str">
        <f>VLOOKUP(A1172,Sheet2!A2:B307,2)</f>
        <v>Ulkomaan kansalaiset</v>
      </c>
      <c r="I1172" t="str">
        <f>VLOOKUP(B1172,Sheet2!A2:B307,2)</f>
        <v>Syntyneet, äiti 30-34 -vuotias</v>
      </c>
    </row>
    <row r="1173" spans="1:9" x14ac:dyDescent="0.2">
      <c r="A1173" s="1" t="s">
        <v>5</v>
      </c>
      <c r="B1173" s="1" t="s">
        <v>10</v>
      </c>
      <c r="C1173" s="1">
        <v>0.73399999999999999</v>
      </c>
      <c r="E1173" t="str">
        <f>VLOOKUP(A1173,Sheet2!A2:B307,2)</f>
        <v>Ulkomaan kansalaiset</v>
      </c>
      <c r="I1173" t="str">
        <f>VLOOKUP(B1173,Sheet2!A2:B307,2)</f>
        <v>Syntyneet , äiti yli 34-vuotias</v>
      </c>
    </row>
    <row r="1174" spans="1:9" x14ac:dyDescent="0.2">
      <c r="A1174" s="1" t="s">
        <v>5</v>
      </c>
      <c r="B1174" s="1" t="s">
        <v>11</v>
      </c>
      <c r="C1174" s="1">
        <v>0.85399999999999998</v>
      </c>
      <c r="E1174" t="str">
        <f>VLOOKUP(A1174,Sheet2!A2:B307,2)</f>
        <v>Ulkomaan kansalaiset</v>
      </c>
      <c r="I1174" t="str">
        <f>VLOOKUP(B1174,Sheet2!A2:B307,2)</f>
        <v>Maahanmuuttaneet</v>
      </c>
    </row>
    <row r="1175" spans="1:9" x14ac:dyDescent="0.2">
      <c r="A1175" s="1" t="s">
        <v>5</v>
      </c>
      <c r="B1175" s="1" t="s">
        <v>13</v>
      </c>
      <c r="C1175" s="1">
        <v>0.88800000000000001</v>
      </c>
      <c r="E1175" t="str">
        <f>VLOOKUP(A1175,Sheet2!A2:B307,2)</f>
        <v>Ulkomaan kansalaiset</v>
      </c>
      <c r="I1175" t="str">
        <f>VLOOKUP(B1175,Sheet2!A2:B307,2)</f>
        <v>Perheiden lukumäärä</v>
      </c>
    </row>
    <row r="1176" spans="1:9" x14ac:dyDescent="0.2">
      <c r="A1176" s="1" t="s">
        <v>5</v>
      </c>
      <c r="B1176" s="1" t="s">
        <v>14</v>
      </c>
      <c r="C1176" s="1">
        <v>0.88700000000000001</v>
      </c>
      <c r="E1176" t="str">
        <f>VLOOKUP(A1176,Sheet2!A2:B307,2)</f>
        <v>Ulkomaan kansalaiset</v>
      </c>
      <c r="I1176" t="str">
        <f>VLOOKUP(B1176,Sheet2!A2:B307,2)</f>
        <v>Asuntokuntien lukumäärä</v>
      </c>
    </row>
    <row r="1177" spans="1:9" x14ac:dyDescent="0.2">
      <c r="A1177" s="1" t="s">
        <v>5</v>
      </c>
      <c r="B1177" s="1" t="s">
        <v>16</v>
      </c>
      <c r="C1177" s="1">
        <v>0.81399999999999995</v>
      </c>
      <c r="E1177" t="str">
        <f>VLOOKUP(A1177,Sheet2!A2:B307,2)</f>
        <v>Ulkomaan kansalaiset</v>
      </c>
      <c r="I1177" t="str">
        <f>VLOOKUP(B1177,Sheet2!A2:B307,2)</f>
        <v>Asuntokunnan koko (1 henkilö)</v>
      </c>
    </row>
    <row r="1178" spans="1:9" x14ac:dyDescent="0.2">
      <c r="A1178" s="1" t="s">
        <v>5</v>
      </c>
      <c r="B1178" s="1" t="s">
        <v>17</v>
      </c>
      <c r="C1178" s="1">
        <v>0.91900000000000004</v>
      </c>
      <c r="E1178" t="str">
        <f>VLOOKUP(A1178,Sheet2!A2:B307,2)</f>
        <v>Ulkomaan kansalaiset</v>
      </c>
      <c r="I1178" t="str">
        <f>VLOOKUP(B1178,Sheet2!A2:B307,2)</f>
        <v>Asuntokunnan koko (2 henkilöä)</v>
      </c>
    </row>
    <row r="1179" spans="1:9" x14ac:dyDescent="0.2">
      <c r="A1179" s="1" t="s">
        <v>5</v>
      </c>
      <c r="B1179" s="1" t="s">
        <v>18</v>
      </c>
      <c r="C1179" s="1">
        <v>0.72899999999999998</v>
      </c>
      <c r="E1179" t="str">
        <f>VLOOKUP(A1179,Sheet2!A2:B307,2)</f>
        <v>Ulkomaan kansalaiset</v>
      </c>
      <c r="I1179" t="str">
        <f>VLOOKUP(B1179,Sheet2!A2:B307,2)</f>
        <v>Asuntokunnan koko (3 henkilöä)</v>
      </c>
    </row>
    <row r="1180" spans="1:9" x14ac:dyDescent="0.2">
      <c r="A1180" s="1" t="s">
        <v>5</v>
      </c>
      <c r="B1180" s="1" t="s">
        <v>21</v>
      </c>
      <c r="C1180" s="1">
        <v>0.80300000000000005</v>
      </c>
      <c r="E1180" t="str">
        <f>VLOOKUP(A1180,Sheet2!A2:B307,2)</f>
        <v>Ulkomaan kansalaiset</v>
      </c>
      <c r="I1180" t="str">
        <f>VLOOKUP(B1180,Sheet2!A2:B307,2)</f>
        <v>Hyvin varustetuissa asunnoissa asuvat vanhusasuntokunnat</v>
      </c>
    </row>
    <row r="1181" spans="1:9" x14ac:dyDescent="0.2">
      <c r="A1181" s="1" t="s">
        <v>5</v>
      </c>
      <c r="B1181" s="1" t="s">
        <v>24</v>
      </c>
      <c r="C1181" s="1">
        <v>0.875</v>
      </c>
      <c r="E1181" t="str">
        <f>VLOOKUP(A1181,Sheet2!A2:B307,2)</f>
        <v>Ulkomaan kansalaiset</v>
      </c>
      <c r="I1181" t="str">
        <f>VLOOKUP(B1181,Sheet2!A2:B307,2)</f>
        <v>Vähintään toisen asteen tutkinnon suorittaneet, miehet</v>
      </c>
    </row>
    <row r="1182" spans="1:9" x14ac:dyDescent="0.2">
      <c r="A1182" s="1" t="s">
        <v>5</v>
      </c>
      <c r="B1182" s="1" t="s">
        <v>25</v>
      </c>
      <c r="C1182" s="1">
        <v>0.86</v>
      </c>
      <c r="E1182" t="str">
        <f>VLOOKUP(A1182,Sheet2!A2:B307,2)</f>
        <v>Ulkomaan kansalaiset</v>
      </c>
      <c r="I1182" t="str">
        <f>VLOOKUP(B1182,Sheet2!A2:B307,2)</f>
        <v>Vähintään toisen asteen tutkinnon suorittaneet, naiset</v>
      </c>
    </row>
    <row r="1183" spans="1:9" x14ac:dyDescent="0.2">
      <c r="A1183" s="1" t="s">
        <v>5</v>
      </c>
      <c r="B1183" s="1" t="s">
        <v>26</v>
      </c>
      <c r="C1183" s="1">
        <v>0.81299999999999994</v>
      </c>
      <c r="E1183" t="str">
        <f>VLOOKUP(A1183,Sheet2!A2:B307,2)</f>
        <v>Ulkomaan kansalaiset</v>
      </c>
      <c r="I1183" t="str">
        <f>VLOOKUP(B1183,Sheet2!A2:B307,2)</f>
        <v>Korkea-asteen tutkinnon suorittaneet, miehet</v>
      </c>
    </row>
    <row r="1184" spans="1:9" x14ac:dyDescent="0.2">
      <c r="A1184" s="1" t="s">
        <v>5</v>
      </c>
      <c r="B1184" s="1" t="s">
        <v>27</v>
      </c>
      <c r="C1184" s="1">
        <v>0.78900000000000003</v>
      </c>
      <c r="E1184" t="str">
        <f>VLOOKUP(A1184,Sheet2!A2:B307,2)</f>
        <v>Ulkomaan kansalaiset</v>
      </c>
      <c r="I1184" t="str">
        <f>VLOOKUP(B1184,Sheet2!A2:B307,2)</f>
        <v>Korkea-asteen tutkinnon suorittaneet, naiset</v>
      </c>
    </row>
    <row r="1185" spans="1:9" x14ac:dyDescent="0.2">
      <c r="A1185" s="1" t="s">
        <v>5</v>
      </c>
      <c r="B1185" s="1" t="s">
        <v>28</v>
      </c>
      <c r="C1185" s="1">
        <v>0.84199999999999997</v>
      </c>
      <c r="E1185" t="str">
        <f>VLOOKUP(A1185,Sheet2!A2:B307,2)</f>
        <v>Ulkomaan kansalaiset</v>
      </c>
      <c r="I1185" t="str">
        <f>VLOOKUP(B1185,Sheet2!A2:B307,2)</f>
        <v>Toisen asteen tutkinnon suorittaneet, miehet</v>
      </c>
    </row>
    <row r="1186" spans="1:9" x14ac:dyDescent="0.2">
      <c r="A1186" s="1" t="s">
        <v>5</v>
      </c>
      <c r="B1186" s="1" t="s">
        <v>29</v>
      </c>
      <c r="C1186" s="1">
        <v>0.80700000000000005</v>
      </c>
      <c r="E1186" t="str">
        <f>VLOOKUP(A1186,Sheet2!A2:B307,2)</f>
        <v>Ulkomaan kansalaiset</v>
      </c>
      <c r="I1186" t="str">
        <f>VLOOKUP(B1186,Sheet2!A2:B307,2)</f>
        <v>Toisen asteen tutkinnon suorittaneet, naiset</v>
      </c>
    </row>
    <row r="1187" spans="1:9" x14ac:dyDescent="0.2">
      <c r="A1187" s="1" t="s">
        <v>5</v>
      </c>
      <c r="B1187" s="1" t="s">
        <v>30</v>
      </c>
      <c r="C1187" s="1">
        <v>0.875</v>
      </c>
      <c r="E1187" t="str">
        <f>VLOOKUP(A1187,Sheet2!A2:B307,2)</f>
        <v>Ulkomaan kansalaiset</v>
      </c>
      <c r="I1187" t="str">
        <f>VLOOKUP(B1187,Sheet2!A2:B307,2)</f>
        <v>Alueella asuvan työllisen työvoiman määrä</v>
      </c>
    </row>
    <row r="1188" spans="1:9" x14ac:dyDescent="0.2">
      <c r="A1188" s="1" t="s">
        <v>5</v>
      </c>
      <c r="B1188" s="1" t="s">
        <v>31</v>
      </c>
      <c r="C1188" s="1">
        <v>0.875</v>
      </c>
      <c r="E1188" t="str">
        <f>VLOOKUP(A1188,Sheet2!A2:B307,2)</f>
        <v>Ulkomaan kansalaiset</v>
      </c>
      <c r="I1188" t="str">
        <f>VLOOKUP(B1188,Sheet2!A2:B307,2)</f>
        <v>Työlliset, 18-64-vuotiaat</v>
      </c>
    </row>
    <row r="1189" spans="1:9" x14ac:dyDescent="0.2">
      <c r="A1189" s="1" t="s">
        <v>5</v>
      </c>
      <c r="B1189" s="1" t="s">
        <v>32</v>
      </c>
      <c r="C1189" s="1">
        <v>0.76800000000000002</v>
      </c>
      <c r="E1189" t="str">
        <f>VLOOKUP(A1189,Sheet2!A2:B307,2)</f>
        <v>Ulkomaan kansalaiset</v>
      </c>
      <c r="I1189" t="str">
        <f>VLOOKUP(B1189,Sheet2!A2:B307,2)</f>
        <v>Asuinkunnassa työssäkäyvät</v>
      </c>
    </row>
    <row r="1190" spans="1:9" x14ac:dyDescent="0.2">
      <c r="A1190" s="1" t="s">
        <v>5</v>
      </c>
      <c r="B1190" s="1" t="s">
        <v>33</v>
      </c>
      <c r="C1190" s="1">
        <v>-0.67</v>
      </c>
      <c r="E1190" t="str">
        <f>VLOOKUP(A1190,Sheet2!A2:B307,2)</f>
        <v>Ulkomaan kansalaiset</v>
      </c>
      <c r="I1190" t="str">
        <f>VLOOKUP(B1190,Sheet2!A2:B307,2)</f>
        <v>Työttömät, 18-64-vuotiaat</v>
      </c>
    </row>
    <row r="1191" spans="1:9" x14ac:dyDescent="0.2">
      <c r="A1191" s="1" t="s">
        <v>5</v>
      </c>
      <c r="B1191" s="1" t="s">
        <v>34</v>
      </c>
      <c r="C1191" s="1">
        <v>0.71299999999999997</v>
      </c>
      <c r="E1191" t="str">
        <f>VLOOKUP(A1191,Sheet2!A2:B307,2)</f>
        <v>Ulkomaan kansalaiset</v>
      </c>
      <c r="I1191" t="str">
        <f>VLOOKUP(B1191,Sheet2!A2:B307,2)</f>
        <v>0-14 -vuotiaat</v>
      </c>
    </row>
    <row r="1192" spans="1:9" x14ac:dyDescent="0.2">
      <c r="A1192" s="1" t="s">
        <v>5</v>
      </c>
      <c r="B1192" s="1" t="s">
        <v>35</v>
      </c>
      <c r="C1192" s="1">
        <v>0.82199999999999995</v>
      </c>
      <c r="E1192" t="str">
        <f>VLOOKUP(A1192,Sheet2!A2:B307,2)</f>
        <v>Ulkomaan kansalaiset</v>
      </c>
      <c r="I1192" t="str">
        <f>VLOOKUP(B1192,Sheet2!A2:B307,2)</f>
        <v>Yrittäjät</v>
      </c>
    </row>
    <row r="1193" spans="1:9" x14ac:dyDescent="0.2">
      <c r="A1193" s="1" t="s">
        <v>5</v>
      </c>
      <c r="B1193" s="1" t="s">
        <v>36</v>
      </c>
      <c r="C1193" s="1">
        <v>0.80400000000000005</v>
      </c>
      <c r="E1193" t="str">
        <f>VLOOKUP(A1193,Sheet2!A2:B307,2)</f>
        <v>Ulkomaan kansalaiset</v>
      </c>
      <c r="I1193" t="str">
        <f>VLOOKUP(B1193,Sheet2!A2:B307,2)</f>
        <v>Alueella olevien työpaikkojen lukumäärä</v>
      </c>
    </row>
    <row r="1194" spans="1:9" x14ac:dyDescent="0.2">
      <c r="A1194" s="1" t="s">
        <v>5</v>
      </c>
      <c r="B1194" s="1" t="s">
        <v>37</v>
      </c>
      <c r="C1194" s="1">
        <v>0.746</v>
      </c>
      <c r="E1194" t="str">
        <f>VLOOKUP(A1194,Sheet2!A2:B307,2)</f>
        <v>Ulkomaan kansalaiset</v>
      </c>
      <c r="I1194" t="str">
        <f>VLOOKUP(B1194,Sheet2!A2:B307,2)</f>
        <v>Jalostuksen työpaikat</v>
      </c>
    </row>
    <row r="1195" spans="1:9" x14ac:dyDescent="0.2">
      <c r="A1195" s="1" t="s">
        <v>5</v>
      </c>
      <c r="B1195" s="1" t="s">
        <v>38</v>
      </c>
      <c r="C1195" s="1">
        <v>0.79300000000000004</v>
      </c>
      <c r="E1195" t="str">
        <f>VLOOKUP(A1195,Sheet2!A2:B307,2)</f>
        <v>Ulkomaan kansalaiset</v>
      </c>
      <c r="I1195" t="str">
        <f>VLOOKUP(B1195,Sheet2!A2:B307,2)</f>
        <v>Palvelujen työpaikat</v>
      </c>
    </row>
    <row r="1196" spans="1:9" x14ac:dyDescent="0.2">
      <c r="A1196" s="1" t="s">
        <v>5</v>
      </c>
      <c r="B1196" s="1" t="s">
        <v>39</v>
      </c>
      <c r="C1196" s="1">
        <v>0.85899999999999999</v>
      </c>
      <c r="E1196" t="str">
        <f>VLOOKUP(A1196,Sheet2!A2:B307,2)</f>
        <v>Ulkomaan kansalaiset</v>
      </c>
      <c r="I1196" t="str">
        <f>VLOOKUP(B1196,Sheet2!A2:B307,2)</f>
        <v>Jalostuksen työllinen työvoima</v>
      </c>
    </row>
    <row r="1197" spans="1:9" x14ac:dyDescent="0.2">
      <c r="A1197" s="1" t="s">
        <v>5</v>
      </c>
      <c r="B1197" s="1" t="s">
        <v>40</v>
      </c>
      <c r="C1197" s="1">
        <v>0.86699999999999999</v>
      </c>
      <c r="E1197" t="str">
        <f>VLOOKUP(A1197,Sheet2!A2:B307,2)</f>
        <v>Ulkomaan kansalaiset</v>
      </c>
      <c r="I1197" t="str">
        <f>VLOOKUP(B1197,Sheet2!A2:B307,2)</f>
        <v>Palvelutoimialojen työllinen työvoima</v>
      </c>
    </row>
    <row r="1198" spans="1:9" x14ac:dyDescent="0.2">
      <c r="A1198" s="1" t="s">
        <v>5</v>
      </c>
      <c r="B1198" s="1" t="s">
        <v>42</v>
      </c>
      <c r="C1198" s="1">
        <v>0.68100000000000005</v>
      </c>
      <c r="E1198" t="str">
        <f>VLOOKUP(A1198,Sheet2!A2:B307,2)</f>
        <v>Ulkomaan kansalaiset</v>
      </c>
      <c r="I1198" t="str">
        <f>VLOOKUP(B1198,Sheet2!A2:B307,2)</f>
        <v>1.1.1.2 Tulovero pääomatulosta valtionverotuksessa (TVL 124 § 2 mom.)</v>
      </c>
    </row>
    <row r="1199" spans="1:9" x14ac:dyDescent="0.2">
      <c r="A1199" s="1" t="s">
        <v>5</v>
      </c>
      <c r="B1199" s="1" t="s">
        <v>43</v>
      </c>
      <c r="C1199" s="1">
        <v>0.89600000000000002</v>
      </c>
      <c r="E1199" t="str">
        <f>VLOOKUP(A1199,Sheet2!A2:B307,2)</f>
        <v>Ulkomaan kansalaiset</v>
      </c>
      <c r="I1199" t="str">
        <f>VLOOKUP(B1199,Sheet2!A2:B307,2)</f>
        <v>1.1.2.1 Kunnallisvero kunnille</v>
      </c>
    </row>
    <row r="1200" spans="1:9" x14ac:dyDescent="0.2">
      <c r="A1200" s="1" t="s">
        <v>5</v>
      </c>
      <c r="B1200" s="1" t="s">
        <v>46</v>
      </c>
      <c r="C1200" s="1">
        <v>0.97799999999999998</v>
      </c>
      <c r="E1200" t="str">
        <f>VLOOKUP(A1200,Sheet2!A2:B307,2)</f>
        <v>Ulkomaan kansalaiset</v>
      </c>
      <c r="I1200" t="str">
        <f>VLOOKUP(B1200,Sheet2!A2:B307,2)</f>
        <v>Ulkomailla syntyneitä</v>
      </c>
    </row>
    <row r="1201" spans="1:9" x14ac:dyDescent="0.2">
      <c r="A1201" s="1" t="s">
        <v>5</v>
      </c>
      <c r="B1201" s="1" t="s">
        <v>47</v>
      </c>
      <c r="C1201" s="1">
        <v>0.97299999999999998</v>
      </c>
      <c r="E1201" t="str">
        <f>VLOOKUP(A1201,Sheet2!A2:B307,2)</f>
        <v>Ulkomaan kansalaiset</v>
      </c>
      <c r="I1201" t="str">
        <f>VLOOKUP(B1201,Sheet2!A2:B307,2)</f>
        <v>Ulkomaalaistaustaisia</v>
      </c>
    </row>
    <row r="1202" spans="1:9" x14ac:dyDescent="0.2">
      <c r="A1202" s="1" t="s">
        <v>5</v>
      </c>
      <c r="B1202" s="1" t="s">
        <v>48</v>
      </c>
      <c r="C1202" s="1">
        <v>0.91900000000000004</v>
      </c>
      <c r="E1202" t="str">
        <f>VLOOKUP(A1202,Sheet2!A2:B307,2)</f>
        <v>Ulkomaan kansalaiset</v>
      </c>
      <c r="I1202" t="str">
        <f>VLOOKUP(B1202,Sheet2!A2:B307,2)</f>
        <v>Väestö taajamissa</v>
      </c>
    </row>
    <row r="1203" spans="1:9" x14ac:dyDescent="0.2">
      <c r="A1203" s="1" t="s">
        <v>5</v>
      </c>
      <c r="B1203" s="1" t="s">
        <v>50</v>
      </c>
      <c r="C1203" s="1">
        <v>0.72599999999999998</v>
      </c>
      <c r="E1203" t="str">
        <f>VLOOKUP(A1203,Sheet2!A2:B307,2)</f>
        <v>Ulkomaan kansalaiset</v>
      </c>
      <c r="I1203" t="str">
        <f>VLOOKUP(B1203,Sheet2!A2:B307,2)</f>
        <v>Avopari ja lapsia, henkilöitä perheessä</v>
      </c>
    </row>
    <row r="1204" spans="1:9" x14ac:dyDescent="0.2">
      <c r="A1204" s="1" t="s">
        <v>5</v>
      </c>
      <c r="B1204" s="1" t="s">
        <v>51</v>
      </c>
      <c r="C1204" s="1">
        <v>-0.60699999999999998</v>
      </c>
      <c r="E1204" t="str">
        <f>VLOOKUP(A1204,Sheet2!A2:B307,2)</f>
        <v>Ulkomaan kansalaiset</v>
      </c>
      <c r="I1204" t="str">
        <f>VLOOKUP(B1204,Sheet2!A2:B307,2)</f>
        <v>Aviopari tai rekisteröity pari ja lapsia, alle 3-v. lasten lkm perheissä</v>
      </c>
    </row>
    <row r="1205" spans="1:9" x14ac:dyDescent="0.2">
      <c r="A1205" s="1" t="s">
        <v>5</v>
      </c>
      <c r="B1205" s="1" t="s">
        <v>55</v>
      </c>
      <c r="C1205" s="1">
        <v>-0.69</v>
      </c>
      <c r="E1205" t="str">
        <f>VLOOKUP(A1205,Sheet2!A2:B307,2)</f>
        <v>Ulkomaan kansalaiset</v>
      </c>
      <c r="I1205" t="str">
        <f>VLOOKUP(B1205,Sheet2!A2:B307,2)</f>
        <v>Avioliiton solmineet miehet, puoliso eri sukupuolta</v>
      </c>
    </row>
    <row r="1206" spans="1:9" x14ac:dyDescent="0.2">
      <c r="A1206" s="1" t="s">
        <v>5</v>
      </c>
      <c r="B1206" s="1" t="s">
        <v>56</v>
      </c>
      <c r="C1206" s="1">
        <v>-0.68200000000000005</v>
      </c>
      <c r="E1206" t="str">
        <f>VLOOKUP(A1206,Sheet2!A2:B307,2)</f>
        <v>Ulkomaan kansalaiset</v>
      </c>
      <c r="I1206" t="str">
        <f>VLOOKUP(B1206,Sheet2!A2:B307,2)</f>
        <v>Avioliiton solmineet naiset, puoliso eri sukupuolta</v>
      </c>
    </row>
    <row r="1207" spans="1:9" x14ac:dyDescent="0.2">
      <c r="A1207" s="1" t="s">
        <v>5</v>
      </c>
      <c r="B1207" s="1" t="s">
        <v>59</v>
      </c>
      <c r="C1207" s="1">
        <v>0.91700000000000004</v>
      </c>
      <c r="E1207" t="str">
        <f>VLOOKUP(A1207,Sheet2!A2:B307,2)</f>
        <v>Ulkomaan kansalaiset</v>
      </c>
      <c r="I1207" t="str">
        <f>VLOOKUP(B1207,Sheet2!A2:B307,2)</f>
        <v>Pienituloisten henkilöiden lukumäärä asuntoväestössä</v>
      </c>
    </row>
    <row r="1208" spans="1:9" x14ac:dyDescent="0.2">
      <c r="A1208" s="1" t="s">
        <v>5</v>
      </c>
      <c r="B1208" s="1" t="s">
        <v>60</v>
      </c>
      <c r="C1208" s="1">
        <v>0.876</v>
      </c>
      <c r="E1208" t="str">
        <f>VLOOKUP(A1208,Sheet2!A2:B307,2)</f>
        <v>Ulkomaan kansalaiset</v>
      </c>
      <c r="I1208" t="str">
        <f>VLOOKUP(B1208,Sheet2!A2:B307,2)</f>
        <v>Pienituloisten lasten lukumäärä asuntoväestössä</v>
      </c>
    </row>
    <row r="1209" spans="1:9" x14ac:dyDescent="0.2">
      <c r="A1209" s="1" t="s">
        <v>5</v>
      </c>
      <c r="B1209" s="1" t="s">
        <v>62</v>
      </c>
      <c r="C1209" s="1">
        <v>0.81100000000000005</v>
      </c>
      <c r="E1209" t="str">
        <f>VLOOKUP(A1209,Sheet2!A2:B307,2)</f>
        <v>Ulkomaan kansalaiset</v>
      </c>
      <c r="I1209" t="str">
        <f>VLOOKUP(B1209,Sheet2!A2:B307,2)</f>
        <v>Pitkittyneesti perusturvan varassa,  koko asuntoväestö</v>
      </c>
    </row>
    <row r="1210" spans="1:9" x14ac:dyDescent="0.2">
      <c r="A1210" s="1" t="s">
        <v>5</v>
      </c>
      <c r="B1210" s="1" t="s">
        <v>63</v>
      </c>
      <c r="C1210" s="1">
        <v>0.79400000000000004</v>
      </c>
      <c r="E1210" t="str">
        <f>VLOOKUP(A1210,Sheet2!A2:B307,2)</f>
        <v>Ulkomaan kansalaiset</v>
      </c>
      <c r="I1210" t="str">
        <f>VLOOKUP(B1210,Sheet2!A2:B307,2)</f>
        <v>Perusturvan osuus yli puolet tuloista, koko asuntoväestö</v>
      </c>
    </row>
    <row r="1211" spans="1:9" x14ac:dyDescent="0.2">
      <c r="A1211" s="1" t="s">
        <v>46</v>
      </c>
      <c r="B1211" s="1" t="s">
        <v>47</v>
      </c>
      <c r="C1211" s="1">
        <v>0.999</v>
      </c>
      <c r="E1211" t="str">
        <f>VLOOKUP(A1211,Sheet2!A2:B307,2)</f>
        <v>Ulkomailla syntyneitä</v>
      </c>
      <c r="I1211" t="str">
        <f>VLOOKUP(B1211,Sheet2!A2:B307,2)</f>
        <v>Ulkomaalaistaustaisia</v>
      </c>
    </row>
    <row r="1212" spans="1:9" x14ac:dyDescent="0.2">
      <c r="A1212" s="1" t="s">
        <v>46</v>
      </c>
      <c r="B1212" s="1" t="s">
        <v>48</v>
      </c>
      <c r="C1212" s="1">
        <v>0.95799999999999996</v>
      </c>
      <c r="E1212" t="str">
        <f>VLOOKUP(A1212,Sheet2!A2:B307,2)</f>
        <v>Ulkomailla syntyneitä</v>
      </c>
      <c r="I1212" t="str">
        <f>VLOOKUP(B1212,Sheet2!A2:B307,2)</f>
        <v>Väestö taajamissa</v>
      </c>
    </row>
    <row r="1213" spans="1:9" x14ac:dyDescent="0.2">
      <c r="A1213" s="1" t="s">
        <v>46</v>
      </c>
      <c r="B1213" s="1" t="s">
        <v>50</v>
      </c>
      <c r="C1213" s="1">
        <v>0.80100000000000005</v>
      </c>
      <c r="E1213" t="str">
        <f>VLOOKUP(A1213,Sheet2!A2:B307,2)</f>
        <v>Ulkomailla syntyneitä</v>
      </c>
      <c r="I1213" t="str">
        <f>VLOOKUP(B1213,Sheet2!A2:B307,2)</f>
        <v>Avopari ja lapsia, henkilöitä perheessä</v>
      </c>
    </row>
    <row r="1214" spans="1:9" x14ac:dyDescent="0.2">
      <c r="A1214" s="1" t="s">
        <v>46</v>
      </c>
      <c r="B1214" s="1" t="s">
        <v>51</v>
      </c>
      <c r="C1214" s="1">
        <v>-0.66500000000000004</v>
      </c>
      <c r="E1214" t="str">
        <f>VLOOKUP(A1214,Sheet2!A2:B307,2)</f>
        <v>Ulkomailla syntyneitä</v>
      </c>
      <c r="I1214" t="str">
        <f>VLOOKUP(B1214,Sheet2!A2:B307,2)</f>
        <v>Aviopari tai rekisteröity pari ja lapsia, alle 3-v. lasten lkm perheissä</v>
      </c>
    </row>
    <row r="1215" spans="1:9" x14ac:dyDescent="0.2">
      <c r="A1215" s="1" t="s">
        <v>46</v>
      </c>
      <c r="B1215" s="1" t="s">
        <v>55</v>
      </c>
      <c r="C1215" s="1">
        <v>-0.78300000000000003</v>
      </c>
      <c r="E1215" t="str">
        <f>VLOOKUP(A1215,Sheet2!A2:B307,2)</f>
        <v>Ulkomailla syntyneitä</v>
      </c>
      <c r="I1215" t="str">
        <f>VLOOKUP(B1215,Sheet2!A2:B307,2)</f>
        <v>Avioliiton solmineet miehet, puoliso eri sukupuolta</v>
      </c>
    </row>
    <row r="1216" spans="1:9" x14ac:dyDescent="0.2">
      <c r="A1216" s="1" t="s">
        <v>46</v>
      </c>
      <c r="B1216" s="1" t="s">
        <v>56</v>
      </c>
      <c r="C1216" s="1">
        <v>-0.78800000000000003</v>
      </c>
      <c r="E1216" t="str">
        <f>VLOOKUP(A1216,Sheet2!A2:B307,2)</f>
        <v>Ulkomailla syntyneitä</v>
      </c>
      <c r="I1216" t="str">
        <f>VLOOKUP(B1216,Sheet2!A2:B307,2)</f>
        <v>Avioliiton solmineet naiset, puoliso eri sukupuolta</v>
      </c>
    </row>
    <row r="1217" spans="1:9" x14ac:dyDescent="0.2">
      <c r="A1217" s="1" t="s">
        <v>46</v>
      </c>
      <c r="B1217" s="1" t="s">
        <v>59</v>
      </c>
      <c r="C1217" s="1">
        <v>0.94599999999999995</v>
      </c>
      <c r="E1217" t="str">
        <f>VLOOKUP(A1217,Sheet2!A2:B307,2)</f>
        <v>Ulkomailla syntyneitä</v>
      </c>
      <c r="I1217" t="str">
        <f>VLOOKUP(B1217,Sheet2!A2:B307,2)</f>
        <v>Pienituloisten henkilöiden lukumäärä asuntoväestössä</v>
      </c>
    </row>
    <row r="1218" spans="1:9" x14ac:dyDescent="0.2">
      <c r="A1218" s="1" t="s">
        <v>46</v>
      </c>
      <c r="B1218" s="1" t="s">
        <v>60</v>
      </c>
      <c r="C1218" s="1">
        <v>0.93100000000000005</v>
      </c>
      <c r="E1218" t="str">
        <f>VLOOKUP(A1218,Sheet2!A2:B307,2)</f>
        <v>Ulkomailla syntyneitä</v>
      </c>
      <c r="I1218" t="str">
        <f>VLOOKUP(B1218,Sheet2!A2:B307,2)</f>
        <v>Pienituloisten lasten lukumäärä asuntoväestössä</v>
      </c>
    </row>
    <row r="1219" spans="1:9" x14ac:dyDescent="0.2">
      <c r="A1219" s="1" t="s">
        <v>46</v>
      </c>
      <c r="B1219" s="1" t="s">
        <v>62</v>
      </c>
      <c r="C1219" s="1">
        <v>0.878</v>
      </c>
      <c r="E1219" t="str">
        <f>VLOOKUP(A1219,Sheet2!A2:B307,2)</f>
        <v>Ulkomailla syntyneitä</v>
      </c>
      <c r="I1219" t="str">
        <f>VLOOKUP(B1219,Sheet2!A2:B307,2)</f>
        <v>Pitkittyneesti perusturvan varassa,  koko asuntoväestö</v>
      </c>
    </row>
    <row r="1220" spans="1:9" x14ac:dyDescent="0.2">
      <c r="A1220" s="1" t="s">
        <v>46</v>
      </c>
      <c r="B1220" s="1" t="s">
        <v>63</v>
      </c>
      <c r="C1220" s="1">
        <v>0.75</v>
      </c>
      <c r="E1220" t="str">
        <f>VLOOKUP(A1220,Sheet2!A2:B307,2)</f>
        <v>Ulkomailla syntyneitä</v>
      </c>
      <c r="I1220" t="str">
        <f>VLOOKUP(B1220,Sheet2!A2:B307,2)</f>
        <v>Perusturvan osuus yli puolet tuloista, koko asuntoväestö</v>
      </c>
    </row>
    <row r="1221" spans="1:9" x14ac:dyDescent="0.2">
      <c r="A1221" s="1" t="s">
        <v>46</v>
      </c>
      <c r="B1221" s="1" t="s">
        <v>70</v>
      </c>
      <c r="C1221" s="1">
        <v>0.69099999999999995</v>
      </c>
      <c r="E1221" t="str">
        <f>VLOOKUP(A1221,Sheet2!A2:B307,2)</f>
        <v>Ulkomailla syntyneitä</v>
      </c>
      <c r="I1221" t="str">
        <f>VLOOKUP(B1221,Sheet2!A2:B307,2)</f>
        <v>Huumausainerikokset yhteensä, miehet</v>
      </c>
    </row>
    <row r="1222" spans="1:9" x14ac:dyDescent="0.2">
      <c r="A1222" s="1" t="s">
        <v>48</v>
      </c>
      <c r="B1222" s="1" t="s">
        <v>50</v>
      </c>
      <c r="C1222" s="1">
        <v>0.89800000000000002</v>
      </c>
      <c r="E1222" t="str">
        <f>VLOOKUP(A1222,Sheet2!A2:B307,2)</f>
        <v>Väestö taajamissa</v>
      </c>
      <c r="I1222" t="str">
        <f>VLOOKUP(B1222,Sheet2!A2:B307,2)</f>
        <v>Avopari ja lapsia, henkilöitä perheessä</v>
      </c>
    </row>
    <row r="1223" spans="1:9" x14ac:dyDescent="0.2">
      <c r="A1223" s="1" t="s">
        <v>48</v>
      </c>
      <c r="B1223" s="1" t="s">
        <v>51</v>
      </c>
      <c r="C1223" s="1">
        <v>-0.71099999999999997</v>
      </c>
      <c r="E1223" t="str">
        <f>VLOOKUP(A1223,Sheet2!A2:B307,2)</f>
        <v>Väestö taajamissa</v>
      </c>
      <c r="I1223" t="str">
        <f>VLOOKUP(B1223,Sheet2!A2:B307,2)</f>
        <v>Aviopari tai rekisteröity pari ja lapsia, alle 3-v. lasten lkm perheissä</v>
      </c>
    </row>
    <row r="1224" spans="1:9" x14ac:dyDescent="0.2">
      <c r="A1224" s="1" t="s">
        <v>48</v>
      </c>
      <c r="B1224" s="1" t="s">
        <v>54</v>
      </c>
      <c r="C1224" s="1">
        <v>0.63400000000000001</v>
      </c>
      <c r="E1224" t="str">
        <f>VLOOKUP(A1224,Sheet2!A2:B307,2)</f>
        <v>Väestö taajamissa</v>
      </c>
      <c r="I1224" t="str">
        <f>VLOOKUP(B1224,Sheet2!A2:B307,2)</f>
        <v>Avopari ja lapsia, alle 7-v. lasten lkm perheissä</v>
      </c>
    </row>
    <row r="1225" spans="1:9" x14ac:dyDescent="0.2">
      <c r="A1225" s="1" t="s">
        <v>48</v>
      </c>
      <c r="B1225" s="1" t="s">
        <v>55</v>
      </c>
      <c r="C1225" s="1">
        <v>-0.82599999999999996</v>
      </c>
      <c r="E1225" t="str">
        <f>VLOOKUP(A1225,Sheet2!A2:B307,2)</f>
        <v>Väestö taajamissa</v>
      </c>
      <c r="I1225" t="str">
        <f>VLOOKUP(B1225,Sheet2!A2:B307,2)</f>
        <v>Avioliiton solmineet miehet, puoliso eri sukupuolta</v>
      </c>
    </row>
    <row r="1226" spans="1:9" x14ac:dyDescent="0.2">
      <c r="A1226" s="1" t="s">
        <v>48</v>
      </c>
      <c r="B1226" s="1" t="s">
        <v>56</v>
      </c>
      <c r="C1226" s="1">
        <v>-0.83399999999999996</v>
      </c>
      <c r="E1226" t="str">
        <f>VLOOKUP(A1226,Sheet2!A2:B307,2)</f>
        <v>Väestö taajamissa</v>
      </c>
      <c r="I1226" t="str">
        <f>VLOOKUP(B1226,Sheet2!A2:B307,2)</f>
        <v>Avioliiton solmineet naiset, puoliso eri sukupuolta</v>
      </c>
    </row>
    <row r="1227" spans="1:9" x14ac:dyDescent="0.2">
      <c r="A1227" s="1" t="s">
        <v>48</v>
      </c>
      <c r="B1227" s="1" t="s">
        <v>59</v>
      </c>
      <c r="C1227" s="1">
        <v>0.95399999999999996</v>
      </c>
      <c r="E1227" t="str">
        <f>VLOOKUP(A1227,Sheet2!A2:B307,2)</f>
        <v>Väestö taajamissa</v>
      </c>
      <c r="I1227" t="str">
        <f>VLOOKUP(B1227,Sheet2!A2:B307,2)</f>
        <v>Pienituloisten henkilöiden lukumäärä asuntoväestössä</v>
      </c>
    </row>
    <row r="1228" spans="1:9" x14ac:dyDescent="0.2">
      <c r="A1228" s="1" t="s">
        <v>48</v>
      </c>
      <c r="B1228" s="1" t="s">
        <v>60</v>
      </c>
      <c r="C1228" s="1">
        <v>0.91600000000000004</v>
      </c>
      <c r="E1228" t="str">
        <f>VLOOKUP(A1228,Sheet2!A2:B307,2)</f>
        <v>Väestö taajamissa</v>
      </c>
      <c r="I1228" t="str">
        <f>VLOOKUP(B1228,Sheet2!A2:B307,2)</f>
        <v>Pienituloisten lasten lukumäärä asuntoväestössä</v>
      </c>
    </row>
    <row r="1229" spans="1:9" x14ac:dyDescent="0.2">
      <c r="A1229" s="1" t="s">
        <v>48</v>
      </c>
      <c r="B1229" s="1" t="s">
        <v>62</v>
      </c>
      <c r="C1229" s="1">
        <v>0.88300000000000001</v>
      </c>
      <c r="E1229" t="str">
        <f>VLOOKUP(A1229,Sheet2!A2:B307,2)</f>
        <v>Väestö taajamissa</v>
      </c>
      <c r="I1229" t="str">
        <f>VLOOKUP(B1229,Sheet2!A2:B307,2)</f>
        <v>Pitkittyneesti perusturvan varassa,  koko asuntoväestö</v>
      </c>
    </row>
    <row r="1230" spans="1:9" x14ac:dyDescent="0.2">
      <c r="A1230" s="1" t="s">
        <v>48</v>
      </c>
      <c r="B1230" s="1" t="s">
        <v>63</v>
      </c>
      <c r="C1230" s="1">
        <v>0.70399999999999996</v>
      </c>
      <c r="E1230" t="str">
        <f>VLOOKUP(A1230,Sheet2!A2:B307,2)</f>
        <v>Väestö taajamissa</v>
      </c>
      <c r="I1230" t="str">
        <f>VLOOKUP(B1230,Sheet2!A2:B307,2)</f>
        <v>Perusturvan osuus yli puolet tuloista, koko asuntoväestö</v>
      </c>
    </row>
    <row r="1231" spans="1:9" x14ac:dyDescent="0.2">
      <c r="A1231" s="1" t="s">
        <v>48</v>
      </c>
      <c r="B1231" s="1" t="s">
        <v>68</v>
      </c>
      <c r="C1231" s="1">
        <v>0.61299999999999999</v>
      </c>
      <c r="E1231" t="str">
        <f>VLOOKUP(A1231,Sheet2!A2:B307,2)</f>
        <v>Väestö taajamissa</v>
      </c>
      <c r="I1231" t="str">
        <f>VLOOKUP(B1231,Sheet2!A2:B307,2)</f>
        <v>C Seksuaalirikokset, miehet</v>
      </c>
    </row>
    <row r="1232" spans="1:9" x14ac:dyDescent="0.2">
      <c r="A1232" s="1" t="s">
        <v>48</v>
      </c>
      <c r="B1232" s="1" t="s">
        <v>70</v>
      </c>
      <c r="C1232" s="1">
        <v>0.76800000000000002</v>
      </c>
      <c r="E1232" t="str">
        <f>VLOOKUP(A1232,Sheet2!A2:B307,2)</f>
        <v>Väestö taajamissa</v>
      </c>
      <c r="I1232" t="str">
        <f>VLOOKUP(B1232,Sheet2!A2:B307,2)</f>
        <v>Huumausainerikokset yhteensä, miehet</v>
      </c>
    </row>
    <row r="1233" spans="1:9" x14ac:dyDescent="0.2">
      <c r="A1233" s="1" t="s">
        <v>24</v>
      </c>
      <c r="B1233" s="1" t="s">
        <v>25</v>
      </c>
      <c r="C1233" s="1">
        <v>0.997</v>
      </c>
      <c r="E1233" t="str">
        <f>VLOOKUP(A1233,Sheet2!A2:B307,2)</f>
        <v>Vähintään toisen asteen tutkinnon suorittaneet, miehet</v>
      </c>
      <c r="I1233" t="str">
        <f>VLOOKUP(B1233,Sheet2!A2:B307,2)</f>
        <v>Vähintään toisen asteen tutkinnon suorittaneet, naiset</v>
      </c>
    </row>
    <row r="1234" spans="1:9" x14ac:dyDescent="0.2">
      <c r="A1234" s="1" t="s">
        <v>24</v>
      </c>
      <c r="B1234" s="1" t="s">
        <v>26</v>
      </c>
      <c r="C1234" s="1">
        <v>0.97199999999999998</v>
      </c>
      <c r="E1234" t="str">
        <f>VLOOKUP(A1234,Sheet2!A2:B307,2)</f>
        <v>Vähintään toisen asteen tutkinnon suorittaneet, miehet</v>
      </c>
      <c r="I1234" t="str">
        <f>VLOOKUP(B1234,Sheet2!A2:B307,2)</f>
        <v>Korkea-asteen tutkinnon suorittaneet, miehet</v>
      </c>
    </row>
    <row r="1235" spans="1:9" x14ac:dyDescent="0.2">
      <c r="A1235" s="1" t="s">
        <v>24</v>
      </c>
      <c r="B1235" s="1" t="s">
        <v>27</v>
      </c>
      <c r="C1235" s="1">
        <v>0.97</v>
      </c>
      <c r="E1235" t="str">
        <f>VLOOKUP(A1235,Sheet2!A2:B307,2)</f>
        <v>Vähintään toisen asteen tutkinnon suorittaneet, miehet</v>
      </c>
      <c r="I1235" t="str">
        <f>VLOOKUP(B1235,Sheet2!A2:B307,2)</f>
        <v>Korkea-asteen tutkinnon suorittaneet, naiset</v>
      </c>
    </row>
    <row r="1236" spans="1:9" x14ac:dyDescent="0.2">
      <c r="A1236" s="1" t="s">
        <v>24</v>
      </c>
      <c r="B1236" s="1" t="s">
        <v>28</v>
      </c>
      <c r="C1236" s="1">
        <v>0.872</v>
      </c>
      <c r="E1236" t="str">
        <f>VLOOKUP(A1236,Sheet2!A2:B307,2)</f>
        <v>Vähintään toisen asteen tutkinnon suorittaneet, miehet</v>
      </c>
      <c r="I1236" t="str">
        <f>VLOOKUP(B1236,Sheet2!A2:B307,2)</f>
        <v>Toisen asteen tutkinnon suorittaneet, miehet</v>
      </c>
    </row>
    <row r="1237" spans="1:9" x14ac:dyDescent="0.2">
      <c r="A1237" s="1" t="s">
        <v>24</v>
      </c>
      <c r="B1237" s="1" t="s">
        <v>29</v>
      </c>
      <c r="C1237" s="1">
        <v>0.76800000000000002</v>
      </c>
      <c r="E1237" t="str">
        <f>VLOOKUP(A1237,Sheet2!A2:B307,2)</f>
        <v>Vähintään toisen asteen tutkinnon suorittaneet, miehet</v>
      </c>
      <c r="I1237" t="str">
        <f>VLOOKUP(B1237,Sheet2!A2:B307,2)</f>
        <v>Toisen asteen tutkinnon suorittaneet, naiset</v>
      </c>
    </row>
    <row r="1238" spans="1:9" x14ac:dyDescent="0.2">
      <c r="A1238" s="1" t="s">
        <v>24</v>
      </c>
      <c r="B1238" s="1" t="s">
        <v>30</v>
      </c>
      <c r="C1238" s="1">
        <v>0.99299999999999999</v>
      </c>
      <c r="E1238" t="str">
        <f>VLOOKUP(A1238,Sheet2!A2:B307,2)</f>
        <v>Vähintään toisen asteen tutkinnon suorittaneet, miehet</v>
      </c>
      <c r="I1238" t="str">
        <f>VLOOKUP(B1238,Sheet2!A2:B307,2)</f>
        <v>Alueella asuvan työllisen työvoiman määrä</v>
      </c>
    </row>
    <row r="1239" spans="1:9" x14ac:dyDescent="0.2">
      <c r="A1239" s="1" t="s">
        <v>24</v>
      </c>
      <c r="B1239" s="1" t="s">
        <v>31</v>
      </c>
      <c r="C1239" s="1">
        <v>0.99299999999999999</v>
      </c>
      <c r="E1239" t="str">
        <f>VLOOKUP(A1239,Sheet2!A2:B307,2)</f>
        <v>Vähintään toisen asteen tutkinnon suorittaneet, miehet</v>
      </c>
      <c r="I1239" t="str">
        <f>VLOOKUP(B1239,Sheet2!A2:B307,2)</f>
        <v>Työlliset, 18-64-vuotiaat</v>
      </c>
    </row>
    <row r="1240" spans="1:9" x14ac:dyDescent="0.2">
      <c r="A1240" s="1" t="s">
        <v>24</v>
      </c>
      <c r="B1240" s="1" t="s">
        <v>32</v>
      </c>
      <c r="C1240" s="1">
        <v>0.96299999999999997</v>
      </c>
      <c r="E1240" t="str">
        <f>VLOOKUP(A1240,Sheet2!A2:B307,2)</f>
        <v>Vähintään toisen asteen tutkinnon suorittaneet, miehet</v>
      </c>
      <c r="I1240" t="str">
        <f>VLOOKUP(B1240,Sheet2!A2:B307,2)</f>
        <v>Asuinkunnassa työssäkäyvät</v>
      </c>
    </row>
    <row r="1241" spans="1:9" x14ac:dyDescent="0.2">
      <c r="A1241" s="1" t="s">
        <v>24</v>
      </c>
      <c r="B1241" s="1" t="s">
        <v>33</v>
      </c>
      <c r="C1241" s="1">
        <v>-0.90300000000000002</v>
      </c>
      <c r="E1241" t="str">
        <f>VLOOKUP(A1241,Sheet2!A2:B307,2)</f>
        <v>Vähintään toisen asteen tutkinnon suorittaneet, miehet</v>
      </c>
      <c r="I1241" t="str">
        <f>VLOOKUP(B1241,Sheet2!A2:B307,2)</f>
        <v>Työttömät, 18-64-vuotiaat</v>
      </c>
    </row>
    <row r="1242" spans="1:9" x14ac:dyDescent="0.2">
      <c r="A1242" s="1" t="s">
        <v>24</v>
      </c>
      <c r="B1242" s="1" t="s">
        <v>34</v>
      </c>
      <c r="C1242" s="1">
        <v>0.755</v>
      </c>
      <c r="E1242" t="str">
        <f>VLOOKUP(A1242,Sheet2!A2:B307,2)</f>
        <v>Vähintään toisen asteen tutkinnon suorittaneet, miehet</v>
      </c>
      <c r="I1242" t="str">
        <f>VLOOKUP(B1242,Sheet2!A2:B307,2)</f>
        <v>0-14 -vuotiaat</v>
      </c>
    </row>
    <row r="1243" spans="1:9" x14ac:dyDescent="0.2">
      <c r="A1243" s="1" t="s">
        <v>24</v>
      </c>
      <c r="B1243" s="1" t="s">
        <v>35</v>
      </c>
      <c r="C1243" s="1">
        <v>0.93100000000000005</v>
      </c>
      <c r="E1243" t="str">
        <f>VLOOKUP(A1243,Sheet2!A2:B307,2)</f>
        <v>Vähintään toisen asteen tutkinnon suorittaneet, miehet</v>
      </c>
      <c r="I1243" t="str">
        <f>VLOOKUP(B1243,Sheet2!A2:B307,2)</f>
        <v>Yrittäjät</v>
      </c>
    </row>
    <row r="1244" spans="1:9" x14ac:dyDescent="0.2">
      <c r="A1244" s="1" t="s">
        <v>24</v>
      </c>
      <c r="B1244" s="1" t="s">
        <v>36</v>
      </c>
      <c r="C1244" s="1">
        <v>0.96899999999999997</v>
      </c>
      <c r="E1244" t="str">
        <f>VLOOKUP(A1244,Sheet2!A2:B307,2)</f>
        <v>Vähintään toisen asteen tutkinnon suorittaneet, miehet</v>
      </c>
      <c r="I1244" t="str">
        <f>VLOOKUP(B1244,Sheet2!A2:B307,2)</f>
        <v>Alueella olevien työpaikkojen lukumäärä</v>
      </c>
    </row>
    <row r="1245" spans="1:9" x14ac:dyDescent="0.2">
      <c r="A1245" s="1" t="s">
        <v>24</v>
      </c>
      <c r="B1245" s="1" t="s">
        <v>37</v>
      </c>
      <c r="C1245" s="1">
        <v>0.85599999999999998</v>
      </c>
      <c r="E1245" t="str">
        <f>VLOOKUP(A1245,Sheet2!A2:B307,2)</f>
        <v>Vähintään toisen asteen tutkinnon suorittaneet, miehet</v>
      </c>
      <c r="I1245" t="str">
        <f>VLOOKUP(B1245,Sheet2!A2:B307,2)</f>
        <v>Jalostuksen työpaikat</v>
      </c>
    </row>
    <row r="1246" spans="1:9" x14ac:dyDescent="0.2">
      <c r="A1246" s="1" t="s">
        <v>24</v>
      </c>
      <c r="B1246" s="1" t="s">
        <v>38</v>
      </c>
      <c r="C1246" s="1">
        <v>0.96799999999999997</v>
      </c>
      <c r="E1246" t="str">
        <f>VLOOKUP(A1246,Sheet2!A2:B307,2)</f>
        <v>Vähintään toisen asteen tutkinnon suorittaneet, miehet</v>
      </c>
      <c r="I1246" t="str">
        <f>VLOOKUP(B1246,Sheet2!A2:B307,2)</f>
        <v>Palvelujen työpaikat</v>
      </c>
    </row>
    <row r="1247" spans="1:9" x14ac:dyDescent="0.2">
      <c r="A1247" s="1" t="s">
        <v>24</v>
      </c>
      <c r="B1247" s="1" t="s">
        <v>39</v>
      </c>
      <c r="C1247" s="1">
        <v>0.93200000000000005</v>
      </c>
      <c r="E1247" t="str">
        <f>VLOOKUP(A1247,Sheet2!A2:B307,2)</f>
        <v>Vähintään toisen asteen tutkinnon suorittaneet, miehet</v>
      </c>
      <c r="I1247" t="str">
        <f>VLOOKUP(B1247,Sheet2!A2:B307,2)</f>
        <v>Jalostuksen työllinen työvoima</v>
      </c>
    </row>
    <row r="1248" spans="1:9" x14ac:dyDescent="0.2">
      <c r="A1248" s="1" t="s">
        <v>24</v>
      </c>
      <c r="B1248" s="1" t="s">
        <v>40</v>
      </c>
      <c r="C1248" s="1">
        <v>0.99199999999999999</v>
      </c>
      <c r="E1248" t="str">
        <f>VLOOKUP(A1248,Sheet2!A2:B307,2)</f>
        <v>Vähintään toisen asteen tutkinnon suorittaneet, miehet</v>
      </c>
      <c r="I1248" t="str">
        <f>VLOOKUP(B1248,Sheet2!A2:B307,2)</f>
        <v>Palvelutoimialojen työllinen työvoima</v>
      </c>
    </row>
    <row r="1249" spans="1:9" x14ac:dyDescent="0.2">
      <c r="A1249" s="1" t="s">
        <v>24</v>
      </c>
      <c r="B1249" s="1" t="s">
        <v>42</v>
      </c>
      <c r="C1249" s="1">
        <v>0.82799999999999996</v>
      </c>
      <c r="E1249" t="str">
        <f>VLOOKUP(A1249,Sheet2!A2:B307,2)</f>
        <v>Vähintään toisen asteen tutkinnon suorittaneet, miehet</v>
      </c>
      <c r="I1249" t="str">
        <f>VLOOKUP(B1249,Sheet2!A2:B307,2)</f>
        <v>1.1.1.2 Tulovero pääomatulosta valtionverotuksessa (TVL 124 § 2 mom.)</v>
      </c>
    </row>
    <row r="1250" spans="1:9" x14ac:dyDescent="0.2">
      <c r="A1250" s="1" t="s">
        <v>24</v>
      </c>
      <c r="B1250" s="1" t="s">
        <v>43</v>
      </c>
      <c r="C1250" s="1">
        <v>0.98199999999999998</v>
      </c>
      <c r="E1250" t="str">
        <f>VLOOKUP(A1250,Sheet2!A2:B307,2)</f>
        <v>Vähintään toisen asteen tutkinnon suorittaneet, miehet</v>
      </c>
      <c r="I1250" t="str">
        <f>VLOOKUP(B1250,Sheet2!A2:B307,2)</f>
        <v>1.1.2.1 Kunnallisvero kunnille</v>
      </c>
    </row>
    <row r="1251" spans="1:9" x14ac:dyDescent="0.2">
      <c r="A1251" s="1" t="s">
        <v>24</v>
      </c>
      <c r="B1251" s="1" t="s">
        <v>45</v>
      </c>
      <c r="C1251" s="1">
        <v>-0.80600000000000005</v>
      </c>
      <c r="E1251" t="str">
        <f>VLOOKUP(A1251,Sheet2!A2:B307,2)</f>
        <v>Vähintään toisen asteen tutkinnon suorittaneet, miehet</v>
      </c>
      <c r="I1251">
        <f>VLOOKUP(B1251,Sheet2!A2:B307,2)</f>
        <v>0</v>
      </c>
    </row>
    <row r="1252" spans="1:9" x14ac:dyDescent="0.2">
      <c r="A1252" s="1" t="s">
        <v>24</v>
      </c>
      <c r="B1252" s="1" t="s">
        <v>46</v>
      </c>
      <c r="C1252" s="1">
        <v>0.93600000000000005</v>
      </c>
      <c r="E1252" t="str">
        <f>VLOOKUP(A1252,Sheet2!A2:B307,2)</f>
        <v>Vähintään toisen asteen tutkinnon suorittaneet, miehet</v>
      </c>
      <c r="I1252" t="str">
        <f>VLOOKUP(B1252,Sheet2!A2:B307,2)</f>
        <v>Ulkomailla syntyneitä</v>
      </c>
    </row>
    <row r="1253" spans="1:9" x14ac:dyDescent="0.2">
      <c r="A1253" s="1" t="s">
        <v>24</v>
      </c>
      <c r="B1253" s="1" t="s">
        <v>47</v>
      </c>
      <c r="C1253" s="1">
        <v>0.93500000000000005</v>
      </c>
      <c r="E1253" t="str">
        <f>VLOOKUP(A1253,Sheet2!A2:B307,2)</f>
        <v>Vähintään toisen asteen tutkinnon suorittaneet, miehet</v>
      </c>
      <c r="I1253" t="str">
        <f>VLOOKUP(B1253,Sheet2!A2:B307,2)</f>
        <v>Ulkomaalaistaustaisia</v>
      </c>
    </row>
    <row r="1254" spans="1:9" x14ac:dyDescent="0.2">
      <c r="A1254" s="1" t="s">
        <v>24</v>
      </c>
      <c r="B1254" s="1" t="s">
        <v>48</v>
      </c>
      <c r="C1254" s="1">
        <v>0.97499999999999998</v>
      </c>
      <c r="E1254" t="str">
        <f>VLOOKUP(A1254,Sheet2!A2:B307,2)</f>
        <v>Vähintään toisen asteen tutkinnon suorittaneet, miehet</v>
      </c>
      <c r="I1254" t="str">
        <f>VLOOKUP(B1254,Sheet2!A2:B307,2)</f>
        <v>Väestö taajamissa</v>
      </c>
    </row>
    <row r="1255" spans="1:9" x14ac:dyDescent="0.2">
      <c r="A1255" s="1" t="s">
        <v>24</v>
      </c>
      <c r="B1255" s="1" t="s">
        <v>50</v>
      </c>
      <c r="C1255" s="1">
        <v>0.89</v>
      </c>
      <c r="E1255" t="str">
        <f>VLOOKUP(A1255,Sheet2!A2:B307,2)</f>
        <v>Vähintään toisen asteen tutkinnon suorittaneet, miehet</v>
      </c>
      <c r="I1255" t="str">
        <f>VLOOKUP(B1255,Sheet2!A2:B307,2)</f>
        <v>Avopari ja lapsia, henkilöitä perheessä</v>
      </c>
    </row>
    <row r="1256" spans="1:9" x14ac:dyDescent="0.2">
      <c r="A1256" s="1" t="s">
        <v>24</v>
      </c>
      <c r="B1256" s="1" t="s">
        <v>51</v>
      </c>
      <c r="C1256" s="1">
        <v>-0.82199999999999995</v>
      </c>
      <c r="E1256" t="str">
        <f>VLOOKUP(A1256,Sheet2!A2:B307,2)</f>
        <v>Vähintään toisen asteen tutkinnon suorittaneet, miehet</v>
      </c>
      <c r="I1256" t="str">
        <f>VLOOKUP(B1256,Sheet2!A2:B307,2)</f>
        <v>Aviopari tai rekisteröity pari ja lapsia, alle 3-v. lasten lkm perheissä</v>
      </c>
    </row>
    <row r="1257" spans="1:9" x14ac:dyDescent="0.2">
      <c r="A1257" s="1" t="s">
        <v>24</v>
      </c>
      <c r="B1257" s="1" t="s">
        <v>55</v>
      </c>
      <c r="C1257" s="1">
        <v>-0.91100000000000003</v>
      </c>
      <c r="E1257" t="str">
        <f>VLOOKUP(A1257,Sheet2!A2:B307,2)</f>
        <v>Vähintään toisen asteen tutkinnon suorittaneet, miehet</v>
      </c>
      <c r="I1257" t="str">
        <f>VLOOKUP(B1257,Sheet2!A2:B307,2)</f>
        <v>Avioliiton solmineet miehet, puoliso eri sukupuolta</v>
      </c>
    </row>
    <row r="1258" spans="1:9" x14ac:dyDescent="0.2">
      <c r="A1258" s="1" t="s">
        <v>24</v>
      </c>
      <c r="B1258" s="1" t="s">
        <v>56</v>
      </c>
      <c r="C1258" s="1">
        <v>-0.91400000000000003</v>
      </c>
      <c r="E1258" t="str">
        <f>VLOOKUP(A1258,Sheet2!A2:B307,2)</f>
        <v>Vähintään toisen asteen tutkinnon suorittaneet, miehet</v>
      </c>
      <c r="I1258" t="str">
        <f>VLOOKUP(B1258,Sheet2!A2:B307,2)</f>
        <v>Avioliiton solmineet naiset, puoliso eri sukupuolta</v>
      </c>
    </row>
    <row r="1259" spans="1:9" x14ac:dyDescent="0.2">
      <c r="A1259" s="1" t="s">
        <v>24</v>
      </c>
      <c r="B1259" s="1" t="s">
        <v>59</v>
      </c>
      <c r="C1259" s="1">
        <v>0.96299999999999997</v>
      </c>
      <c r="E1259" t="str">
        <f>VLOOKUP(A1259,Sheet2!A2:B307,2)</f>
        <v>Vähintään toisen asteen tutkinnon suorittaneet, miehet</v>
      </c>
      <c r="I1259" t="str">
        <f>VLOOKUP(B1259,Sheet2!A2:B307,2)</f>
        <v>Pienituloisten henkilöiden lukumäärä asuntoväestössä</v>
      </c>
    </row>
    <row r="1260" spans="1:9" x14ac:dyDescent="0.2">
      <c r="A1260" s="1" t="s">
        <v>24</v>
      </c>
      <c r="B1260" s="1" t="s">
        <v>60</v>
      </c>
      <c r="C1260" s="1">
        <v>0.89700000000000002</v>
      </c>
      <c r="E1260" t="str">
        <f>VLOOKUP(A1260,Sheet2!A2:B307,2)</f>
        <v>Vähintään toisen asteen tutkinnon suorittaneet, miehet</v>
      </c>
      <c r="I1260" t="str">
        <f>VLOOKUP(B1260,Sheet2!A2:B307,2)</f>
        <v>Pienituloisten lasten lukumäärä asuntoväestössä</v>
      </c>
    </row>
    <row r="1261" spans="1:9" x14ac:dyDescent="0.2">
      <c r="A1261" s="1" t="s">
        <v>24</v>
      </c>
      <c r="B1261" s="1" t="s">
        <v>62</v>
      </c>
      <c r="C1261" s="1">
        <v>0.89700000000000002</v>
      </c>
      <c r="E1261" t="str">
        <f>VLOOKUP(A1261,Sheet2!A2:B307,2)</f>
        <v>Vähintään toisen asteen tutkinnon suorittaneet, miehet</v>
      </c>
      <c r="I1261" t="str">
        <f>VLOOKUP(B1261,Sheet2!A2:B307,2)</f>
        <v>Pitkittyneesti perusturvan varassa,  koko asuntoväestö</v>
      </c>
    </row>
    <row r="1262" spans="1:9" x14ac:dyDescent="0.2">
      <c r="A1262" s="1" t="s">
        <v>24</v>
      </c>
      <c r="B1262" s="1" t="s">
        <v>66</v>
      </c>
      <c r="C1262" s="1">
        <v>-0.60299999999999998</v>
      </c>
      <c r="E1262" t="str">
        <f>VLOOKUP(A1262,Sheet2!A2:B307,2)</f>
        <v>Vähintään toisen asteen tutkinnon suorittaneet, miehet</v>
      </c>
      <c r="I1262" t="str">
        <f>VLOOKUP(B1262,Sheet2!A2:B307,2)</f>
        <v>A Omaisuusrikokset, miehet</v>
      </c>
    </row>
    <row r="1263" spans="1:9" x14ac:dyDescent="0.2">
      <c r="A1263" s="1" t="s">
        <v>24</v>
      </c>
      <c r="B1263" s="1" t="s">
        <v>68</v>
      </c>
      <c r="C1263" s="1">
        <v>0.63800000000000001</v>
      </c>
      <c r="E1263" t="str">
        <f>VLOOKUP(A1263,Sheet2!A2:B307,2)</f>
        <v>Vähintään toisen asteen tutkinnon suorittaneet, miehet</v>
      </c>
      <c r="I1263" t="str">
        <f>VLOOKUP(B1263,Sheet2!A2:B307,2)</f>
        <v>C Seksuaalirikokset, miehet</v>
      </c>
    </row>
    <row r="1264" spans="1:9" x14ac:dyDescent="0.2">
      <c r="A1264" s="1" t="s">
        <v>24</v>
      </c>
      <c r="B1264" s="1" t="s">
        <v>70</v>
      </c>
      <c r="C1264" s="1">
        <v>0.82699999999999996</v>
      </c>
      <c r="E1264" t="str">
        <f>VLOOKUP(A1264,Sheet2!A2:B307,2)</f>
        <v>Vähintään toisen asteen tutkinnon suorittaneet, miehet</v>
      </c>
      <c r="I1264" t="str">
        <f>VLOOKUP(B1264,Sheet2!A2:B307,2)</f>
        <v>Huumausainerikokset yhteensä, miehet</v>
      </c>
    </row>
    <row r="1265" spans="1:9" x14ac:dyDescent="0.2">
      <c r="A1265" s="1" t="s">
        <v>25</v>
      </c>
      <c r="B1265" s="1" t="s">
        <v>26</v>
      </c>
      <c r="C1265" s="1">
        <v>0.97499999999999998</v>
      </c>
      <c r="E1265" t="str">
        <f>VLOOKUP(A1265,Sheet2!A2:B307,2)</f>
        <v>Vähintään toisen asteen tutkinnon suorittaneet, naiset</v>
      </c>
      <c r="I1265" t="str">
        <f>VLOOKUP(B1265,Sheet2!A2:B307,2)</f>
        <v>Korkea-asteen tutkinnon suorittaneet, miehet</v>
      </c>
    </row>
    <row r="1266" spans="1:9" x14ac:dyDescent="0.2">
      <c r="A1266" s="1" t="s">
        <v>25</v>
      </c>
      <c r="B1266" s="1" t="s">
        <v>27</v>
      </c>
      <c r="C1266" s="1">
        <v>0.97699999999999998</v>
      </c>
      <c r="E1266" t="str">
        <f>VLOOKUP(A1266,Sheet2!A2:B307,2)</f>
        <v>Vähintään toisen asteen tutkinnon suorittaneet, naiset</v>
      </c>
      <c r="I1266" t="str">
        <f>VLOOKUP(B1266,Sheet2!A2:B307,2)</f>
        <v>Korkea-asteen tutkinnon suorittaneet, naiset</v>
      </c>
    </row>
    <row r="1267" spans="1:9" x14ac:dyDescent="0.2">
      <c r="A1267" s="1" t="s">
        <v>25</v>
      </c>
      <c r="B1267" s="1" t="s">
        <v>28</v>
      </c>
      <c r="C1267" s="1">
        <v>0.85799999999999998</v>
      </c>
      <c r="E1267" t="str">
        <f>VLOOKUP(A1267,Sheet2!A2:B307,2)</f>
        <v>Vähintään toisen asteen tutkinnon suorittaneet, naiset</v>
      </c>
      <c r="I1267" t="str">
        <f>VLOOKUP(B1267,Sheet2!A2:B307,2)</f>
        <v>Toisen asteen tutkinnon suorittaneet, miehet</v>
      </c>
    </row>
    <row r="1268" spans="1:9" x14ac:dyDescent="0.2">
      <c r="A1268" s="1" t="s">
        <v>25</v>
      </c>
      <c r="B1268" s="1" t="s">
        <v>29</v>
      </c>
      <c r="C1268" s="1">
        <v>0.755</v>
      </c>
      <c r="E1268" t="str">
        <f>VLOOKUP(A1268,Sheet2!A2:B307,2)</f>
        <v>Vähintään toisen asteen tutkinnon suorittaneet, naiset</v>
      </c>
      <c r="I1268" t="str">
        <f>VLOOKUP(B1268,Sheet2!A2:B307,2)</f>
        <v>Toisen asteen tutkinnon suorittaneet, naiset</v>
      </c>
    </row>
    <row r="1269" spans="1:9" x14ac:dyDescent="0.2">
      <c r="A1269" s="1" t="s">
        <v>25</v>
      </c>
      <c r="B1269" s="1" t="s">
        <v>30</v>
      </c>
      <c r="C1269" s="1">
        <v>0.99299999999999999</v>
      </c>
      <c r="E1269" t="str">
        <f>VLOOKUP(A1269,Sheet2!A2:B307,2)</f>
        <v>Vähintään toisen asteen tutkinnon suorittaneet, naiset</v>
      </c>
      <c r="I1269" t="str">
        <f>VLOOKUP(B1269,Sheet2!A2:B307,2)</f>
        <v>Alueella asuvan työllisen työvoiman määrä</v>
      </c>
    </row>
    <row r="1270" spans="1:9" x14ac:dyDescent="0.2">
      <c r="A1270" s="1" t="s">
        <v>25</v>
      </c>
      <c r="B1270" s="1" t="s">
        <v>31</v>
      </c>
      <c r="C1270" s="1">
        <v>0.99299999999999999</v>
      </c>
      <c r="E1270" t="str">
        <f>VLOOKUP(A1270,Sheet2!A2:B307,2)</f>
        <v>Vähintään toisen asteen tutkinnon suorittaneet, naiset</v>
      </c>
      <c r="I1270" t="str">
        <f>VLOOKUP(B1270,Sheet2!A2:B307,2)</f>
        <v>Työlliset, 18-64-vuotiaat</v>
      </c>
    </row>
    <row r="1271" spans="1:9" x14ac:dyDescent="0.2">
      <c r="A1271" s="1" t="s">
        <v>25</v>
      </c>
      <c r="B1271" s="1" t="s">
        <v>32</v>
      </c>
      <c r="C1271" s="1">
        <v>0.97</v>
      </c>
      <c r="E1271" t="str">
        <f>VLOOKUP(A1271,Sheet2!A2:B307,2)</f>
        <v>Vähintään toisen asteen tutkinnon suorittaneet, naiset</v>
      </c>
      <c r="I1271" t="str">
        <f>VLOOKUP(B1271,Sheet2!A2:B307,2)</f>
        <v>Asuinkunnassa työssäkäyvät</v>
      </c>
    </row>
    <row r="1272" spans="1:9" x14ac:dyDescent="0.2">
      <c r="A1272" s="1" t="s">
        <v>25</v>
      </c>
      <c r="B1272" s="1" t="s">
        <v>33</v>
      </c>
      <c r="C1272" s="1">
        <v>-0.90900000000000003</v>
      </c>
      <c r="E1272" t="str">
        <f>VLOOKUP(A1272,Sheet2!A2:B307,2)</f>
        <v>Vähintään toisen asteen tutkinnon suorittaneet, naiset</v>
      </c>
      <c r="I1272" t="str">
        <f>VLOOKUP(B1272,Sheet2!A2:B307,2)</f>
        <v>Työttömät, 18-64-vuotiaat</v>
      </c>
    </row>
    <row r="1273" spans="1:9" x14ac:dyDescent="0.2">
      <c r="A1273" s="1" t="s">
        <v>25</v>
      </c>
      <c r="B1273" s="1" t="s">
        <v>34</v>
      </c>
      <c r="C1273" s="1">
        <v>0.76900000000000002</v>
      </c>
      <c r="E1273" t="str">
        <f>VLOOKUP(A1273,Sheet2!A2:B307,2)</f>
        <v>Vähintään toisen asteen tutkinnon suorittaneet, naiset</v>
      </c>
      <c r="I1273" t="str">
        <f>VLOOKUP(B1273,Sheet2!A2:B307,2)</f>
        <v>0-14 -vuotiaat</v>
      </c>
    </row>
    <row r="1274" spans="1:9" x14ac:dyDescent="0.2">
      <c r="A1274" s="1" t="s">
        <v>25</v>
      </c>
      <c r="B1274" s="1" t="s">
        <v>35</v>
      </c>
      <c r="C1274" s="1">
        <v>0.93899999999999995</v>
      </c>
      <c r="E1274" t="str">
        <f>VLOOKUP(A1274,Sheet2!A2:B307,2)</f>
        <v>Vähintään toisen asteen tutkinnon suorittaneet, naiset</v>
      </c>
      <c r="I1274" t="str">
        <f>VLOOKUP(B1274,Sheet2!A2:B307,2)</f>
        <v>Yrittäjät</v>
      </c>
    </row>
    <row r="1275" spans="1:9" x14ac:dyDescent="0.2">
      <c r="A1275" s="1" t="s">
        <v>25</v>
      </c>
      <c r="B1275" s="1" t="s">
        <v>36</v>
      </c>
      <c r="C1275" s="1">
        <v>0.97599999999999998</v>
      </c>
      <c r="E1275" t="str">
        <f>VLOOKUP(A1275,Sheet2!A2:B307,2)</f>
        <v>Vähintään toisen asteen tutkinnon suorittaneet, naiset</v>
      </c>
      <c r="I1275" t="str">
        <f>VLOOKUP(B1275,Sheet2!A2:B307,2)</f>
        <v>Alueella olevien työpaikkojen lukumäärä</v>
      </c>
    </row>
    <row r="1276" spans="1:9" x14ac:dyDescent="0.2">
      <c r="A1276" s="1" t="s">
        <v>25</v>
      </c>
      <c r="B1276" s="1" t="s">
        <v>37</v>
      </c>
      <c r="C1276" s="1">
        <v>0.85899999999999999</v>
      </c>
      <c r="E1276" t="str">
        <f>VLOOKUP(A1276,Sheet2!A2:B307,2)</f>
        <v>Vähintään toisen asteen tutkinnon suorittaneet, naiset</v>
      </c>
      <c r="I1276" t="str">
        <f>VLOOKUP(B1276,Sheet2!A2:B307,2)</f>
        <v>Jalostuksen työpaikat</v>
      </c>
    </row>
    <row r="1277" spans="1:9" x14ac:dyDescent="0.2">
      <c r="A1277" s="1" t="s">
        <v>25</v>
      </c>
      <c r="B1277" s="1" t="s">
        <v>38</v>
      </c>
      <c r="C1277" s="1">
        <v>0.97599999999999998</v>
      </c>
      <c r="E1277" t="str">
        <f>VLOOKUP(A1277,Sheet2!A2:B307,2)</f>
        <v>Vähintään toisen asteen tutkinnon suorittaneet, naiset</v>
      </c>
      <c r="I1277" t="str">
        <f>VLOOKUP(B1277,Sheet2!A2:B307,2)</f>
        <v>Palvelujen työpaikat</v>
      </c>
    </row>
    <row r="1278" spans="1:9" x14ac:dyDescent="0.2">
      <c r="A1278" s="1" t="s">
        <v>25</v>
      </c>
      <c r="B1278" s="1" t="s">
        <v>39</v>
      </c>
      <c r="C1278" s="1">
        <v>0.92600000000000005</v>
      </c>
      <c r="E1278" t="str">
        <f>VLOOKUP(A1278,Sheet2!A2:B307,2)</f>
        <v>Vähintään toisen asteen tutkinnon suorittaneet, naiset</v>
      </c>
      <c r="I1278" t="str">
        <f>VLOOKUP(B1278,Sheet2!A2:B307,2)</f>
        <v>Jalostuksen työllinen työvoima</v>
      </c>
    </row>
    <row r="1279" spans="1:9" x14ac:dyDescent="0.2">
      <c r="A1279" s="1" t="s">
        <v>25</v>
      </c>
      <c r="B1279" s="1" t="s">
        <v>40</v>
      </c>
      <c r="C1279" s="1">
        <v>0.99299999999999999</v>
      </c>
      <c r="E1279" t="str">
        <f>VLOOKUP(A1279,Sheet2!A2:B307,2)</f>
        <v>Vähintään toisen asteen tutkinnon suorittaneet, naiset</v>
      </c>
      <c r="I1279" t="str">
        <f>VLOOKUP(B1279,Sheet2!A2:B307,2)</f>
        <v>Palvelutoimialojen työllinen työvoima</v>
      </c>
    </row>
    <row r="1280" spans="1:9" x14ac:dyDescent="0.2">
      <c r="A1280" s="1" t="s">
        <v>25</v>
      </c>
      <c r="B1280" s="1" t="s">
        <v>41</v>
      </c>
      <c r="C1280" s="1">
        <v>0.60699999999999998</v>
      </c>
      <c r="E1280" t="str">
        <f>VLOOKUP(A1280,Sheet2!A2:B307,2)</f>
        <v>Vähintään toisen asteen tutkinnon suorittaneet, naiset</v>
      </c>
      <c r="I1280" t="str">
        <f>VLOOKUP(B1280,Sheet2!A2:B307,2)</f>
        <v>1.1.1.1 Tulovero ansiotulosta valtionverotuksessa (TVL 124§ 1 mom.)</v>
      </c>
    </row>
    <row r="1281" spans="1:9" x14ac:dyDescent="0.2">
      <c r="A1281" s="1" t="s">
        <v>25</v>
      </c>
      <c r="B1281" s="1" t="s">
        <v>42</v>
      </c>
      <c r="C1281" s="1">
        <v>0.84399999999999997</v>
      </c>
      <c r="E1281" t="str">
        <f>VLOOKUP(A1281,Sheet2!A2:B307,2)</f>
        <v>Vähintään toisen asteen tutkinnon suorittaneet, naiset</v>
      </c>
      <c r="I1281" t="str">
        <f>VLOOKUP(B1281,Sheet2!A2:B307,2)</f>
        <v>1.1.1.2 Tulovero pääomatulosta valtionverotuksessa (TVL 124 § 2 mom.)</v>
      </c>
    </row>
    <row r="1282" spans="1:9" x14ac:dyDescent="0.2">
      <c r="A1282" s="1" t="s">
        <v>25</v>
      </c>
      <c r="B1282" s="1" t="s">
        <v>43</v>
      </c>
      <c r="C1282" s="1">
        <v>0.97799999999999998</v>
      </c>
      <c r="E1282" t="str">
        <f>VLOOKUP(A1282,Sheet2!A2:B307,2)</f>
        <v>Vähintään toisen asteen tutkinnon suorittaneet, naiset</v>
      </c>
      <c r="I1282" t="str">
        <f>VLOOKUP(B1282,Sheet2!A2:B307,2)</f>
        <v>1.1.2.1 Kunnallisvero kunnille</v>
      </c>
    </row>
    <row r="1283" spans="1:9" x14ac:dyDescent="0.2">
      <c r="A1283" s="1" t="s">
        <v>25</v>
      </c>
      <c r="B1283" s="1" t="s">
        <v>45</v>
      </c>
      <c r="C1283" s="1">
        <v>-0.80500000000000005</v>
      </c>
      <c r="E1283" t="str">
        <f>VLOOKUP(A1283,Sheet2!A2:B307,2)</f>
        <v>Vähintään toisen asteen tutkinnon suorittaneet, naiset</v>
      </c>
      <c r="I1283">
        <f>VLOOKUP(B1283,Sheet2!A2:B307,2)</f>
        <v>0</v>
      </c>
    </row>
    <row r="1284" spans="1:9" x14ac:dyDescent="0.2">
      <c r="A1284" s="1" t="s">
        <v>25</v>
      </c>
      <c r="B1284" s="1" t="s">
        <v>46</v>
      </c>
      <c r="C1284" s="1">
        <v>0.92800000000000005</v>
      </c>
      <c r="E1284" t="str">
        <f>VLOOKUP(A1284,Sheet2!A2:B307,2)</f>
        <v>Vähintään toisen asteen tutkinnon suorittaneet, naiset</v>
      </c>
      <c r="I1284" t="str">
        <f>VLOOKUP(B1284,Sheet2!A2:B307,2)</f>
        <v>Ulkomailla syntyneitä</v>
      </c>
    </row>
    <row r="1285" spans="1:9" x14ac:dyDescent="0.2">
      <c r="A1285" s="1" t="s">
        <v>25</v>
      </c>
      <c r="B1285" s="1" t="s">
        <v>47</v>
      </c>
      <c r="C1285" s="1">
        <v>0.92800000000000005</v>
      </c>
      <c r="E1285" t="str">
        <f>VLOOKUP(A1285,Sheet2!A2:B307,2)</f>
        <v>Vähintään toisen asteen tutkinnon suorittaneet, naiset</v>
      </c>
      <c r="I1285" t="str">
        <f>VLOOKUP(B1285,Sheet2!A2:B307,2)</f>
        <v>Ulkomaalaistaustaisia</v>
      </c>
    </row>
    <row r="1286" spans="1:9" x14ac:dyDescent="0.2">
      <c r="A1286" s="1" t="s">
        <v>25</v>
      </c>
      <c r="B1286" s="1" t="s">
        <v>48</v>
      </c>
      <c r="C1286" s="1">
        <v>0.97099999999999997</v>
      </c>
      <c r="E1286" t="str">
        <f>VLOOKUP(A1286,Sheet2!A2:B307,2)</f>
        <v>Vähintään toisen asteen tutkinnon suorittaneet, naiset</v>
      </c>
      <c r="I1286" t="str">
        <f>VLOOKUP(B1286,Sheet2!A2:B307,2)</f>
        <v>Väestö taajamissa</v>
      </c>
    </row>
    <row r="1287" spans="1:9" x14ac:dyDescent="0.2">
      <c r="A1287" s="1" t="s">
        <v>25</v>
      </c>
      <c r="B1287" s="1" t="s">
        <v>50</v>
      </c>
      <c r="C1287" s="1">
        <v>0.88900000000000001</v>
      </c>
      <c r="E1287" t="str">
        <f>VLOOKUP(A1287,Sheet2!A2:B307,2)</f>
        <v>Vähintään toisen asteen tutkinnon suorittaneet, naiset</v>
      </c>
      <c r="I1287" t="str">
        <f>VLOOKUP(B1287,Sheet2!A2:B307,2)</f>
        <v>Avopari ja lapsia, henkilöitä perheessä</v>
      </c>
    </row>
    <row r="1288" spans="1:9" x14ac:dyDescent="0.2">
      <c r="A1288" s="1" t="s">
        <v>25</v>
      </c>
      <c r="B1288" s="1" t="s">
        <v>51</v>
      </c>
      <c r="C1288" s="1">
        <v>-0.80800000000000005</v>
      </c>
      <c r="E1288" t="str">
        <f>VLOOKUP(A1288,Sheet2!A2:B307,2)</f>
        <v>Vähintään toisen asteen tutkinnon suorittaneet, naiset</v>
      </c>
      <c r="I1288" t="str">
        <f>VLOOKUP(B1288,Sheet2!A2:B307,2)</f>
        <v>Aviopari tai rekisteröity pari ja lapsia, alle 3-v. lasten lkm perheissä</v>
      </c>
    </row>
    <row r="1289" spans="1:9" x14ac:dyDescent="0.2">
      <c r="A1289" s="1" t="s">
        <v>25</v>
      </c>
      <c r="B1289" s="1" t="s">
        <v>55</v>
      </c>
      <c r="C1289" s="1">
        <v>-0.91300000000000003</v>
      </c>
      <c r="E1289" t="str">
        <f>VLOOKUP(A1289,Sheet2!A2:B307,2)</f>
        <v>Vähintään toisen asteen tutkinnon suorittaneet, naiset</v>
      </c>
      <c r="I1289" t="str">
        <f>VLOOKUP(B1289,Sheet2!A2:B307,2)</f>
        <v>Avioliiton solmineet miehet, puoliso eri sukupuolta</v>
      </c>
    </row>
    <row r="1290" spans="1:9" x14ac:dyDescent="0.2">
      <c r="A1290" s="1" t="s">
        <v>25</v>
      </c>
      <c r="B1290" s="1" t="s">
        <v>56</v>
      </c>
      <c r="C1290" s="1">
        <v>-0.92100000000000004</v>
      </c>
      <c r="E1290" t="str">
        <f>VLOOKUP(A1290,Sheet2!A2:B307,2)</f>
        <v>Vähintään toisen asteen tutkinnon suorittaneet, naiset</v>
      </c>
      <c r="I1290" t="str">
        <f>VLOOKUP(B1290,Sheet2!A2:B307,2)</f>
        <v>Avioliiton solmineet naiset, puoliso eri sukupuolta</v>
      </c>
    </row>
    <row r="1291" spans="1:9" x14ac:dyDescent="0.2">
      <c r="A1291" s="1" t="s">
        <v>25</v>
      </c>
      <c r="B1291" s="1" t="s">
        <v>59</v>
      </c>
      <c r="C1291" s="1">
        <v>0.95699999999999996</v>
      </c>
      <c r="E1291" t="str">
        <f>VLOOKUP(A1291,Sheet2!A2:B307,2)</f>
        <v>Vähintään toisen asteen tutkinnon suorittaneet, naiset</v>
      </c>
      <c r="I1291" t="str">
        <f>VLOOKUP(B1291,Sheet2!A2:B307,2)</f>
        <v>Pienituloisten henkilöiden lukumäärä asuntoväestössä</v>
      </c>
    </row>
    <row r="1292" spans="1:9" x14ac:dyDescent="0.2">
      <c r="A1292" s="1" t="s">
        <v>25</v>
      </c>
      <c r="B1292" s="1" t="s">
        <v>60</v>
      </c>
      <c r="C1292" s="1">
        <v>0.89500000000000002</v>
      </c>
      <c r="E1292" t="str">
        <f>VLOOKUP(A1292,Sheet2!A2:B307,2)</f>
        <v>Vähintään toisen asteen tutkinnon suorittaneet, naiset</v>
      </c>
      <c r="I1292" t="str">
        <f>VLOOKUP(B1292,Sheet2!A2:B307,2)</f>
        <v>Pienituloisten lasten lukumäärä asuntoväestössä</v>
      </c>
    </row>
    <row r="1293" spans="1:9" x14ac:dyDescent="0.2">
      <c r="A1293" s="1" t="s">
        <v>25</v>
      </c>
      <c r="B1293" s="1" t="s">
        <v>62</v>
      </c>
      <c r="C1293" s="1">
        <v>0.89300000000000002</v>
      </c>
      <c r="E1293" t="str">
        <f>VLOOKUP(A1293,Sheet2!A2:B307,2)</f>
        <v>Vähintään toisen asteen tutkinnon suorittaneet, naiset</v>
      </c>
      <c r="I1293" t="str">
        <f>VLOOKUP(B1293,Sheet2!A2:B307,2)</f>
        <v>Pitkittyneesti perusturvan varassa,  koko asuntoväestö</v>
      </c>
    </row>
    <row r="1294" spans="1:9" x14ac:dyDescent="0.2">
      <c r="A1294" s="1" t="s">
        <v>25</v>
      </c>
      <c r="B1294" s="1" t="s">
        <v>66</v>
      </c>
      <c r="C1294" s="1">
        <v>-0.61899999999999999</v>
      </c>
      <c r="E1294" t="str">
        <f>VLOOKUP(A1294,Sheet2!A2:B307,2)</f>
        <v>Vähintään toisen asteen tutkinnon suorittaneet, naiset</v>
      </c>
      <c r="I1294" t="str">
        <f>VLOOKUP(B1294,Sheet2!A2:B307,2)</f>
        <v>A Omaisuusrikokset, miehet</v>
      </c>
    </row>
    <row r="1295" spans="1:9" x14ac:dyDescent="0.2">
      <c r="A1295" s="1" t="s">
        <v>25</v>
      </c>
      <c r="B1295" s="1" t="s">
        <v>68</v>
      </c>
      <c r="C1295" s="1">
        <v>0.63</v>
      </c>
      <c r="E1295" t="str">
        <f>VLOOKUP(A1295,Sheet2!A2:B307,2)</f>
        <v>Vähintään toisen asteen tutkinnon suorittaneet, naiset</v>
      </c>
      <c r="I1295" t="str">
        <f>VLOOKUP(B1295,Sheet2!A2:B307,2)</f>
        <v>C Seksuaalirikokset, miehet</v>
      </c>
    </row>
    <row r="1296" spans="1:9" x14ac:dyDescent="0.2">
      <c r="A1296" s="1" t="s">
        <v>25</v>
      </c>
      <c r="B1296" s="1" t="s">
        <v>70</v>
      </c>
      <c r="C1296" s="1">
        <v>0.84099999999999997</v>
      </c>
      <c r="E1296" t="str">
        <f>VLOOKUP(A1296,Sheet2!A2:B307,2)</f>
        <v>Vähintään toisen asteen tutkinnon suorittaneet, naiset</v>
      </c>
      <c r="I1296" t="str">
        <f>VLOOKUP(B1296,Sheet2!A2:B307,2)</f>
        <v>Huumausainerikokset yhteensä, miehet</v>
      </c>
    </row>
    <row r="1297" spans="1:9" x14ac:dyDescent="0.2">
      <c r="A1297" s="1" t="s">
        <v>76</v>
      </c>
      <c r="B1297" s="1" t="s">
        <v>1</v>
      </c>
      <c r="C1297" s="1">
        <v>0.81799999999999995</v>
      </c>
      <c r="E1297" t="str">
        <f>VLOOKUP(A1297,Sheet2!A2:B307,2)</f>
        <v>Väkiluku</v>
      </c>
      <c r="I1297" t="str">
        <f>VLOOKUP(B1297,Sheet2!A2:B307,2)</f>
        <v>Alle 15-vuotiaat</v>
      </c>
    </row>
    <row r="1298" spans="1:9" x14ac:dyDescent="0.2">
      <c r="A1298" s="1" t="s">
        <v>76</v>
      </c>
      <c r="B1298" s="1" t="s">
        <v>2</v>
      </c>
      <c r="C1298" s="1">
        <v>0.96799999999999997</v>
      </c>
      <c r="E1298" t="str">
        <f>VLOOKUP(A1298,Sheet2!A2:B307,2)</f>
        <v>Väkiluku</v>
      </c>
      <c r="I1298" t="str">
        <f>VLOOKUP(B1298,Sheet2!A2:B307,2)</f>
        <v>15-64 -vuotiaat</v>
      </c>
    </row>
    <row r="1299" spans="1:9" x14ac:dyDescent="0.2">
      <c r="A1299" s="1" t="s">
        <v>76</v>
      </c>
      <c r="B1299" s="1" t="s">
        <v>3</v>
      </c>
      <c r="C1299" s="1">
        <v>0.85099999999999998</v>
      </c>
      <c r="E1299" t="str">
        <f>VLOOKUP(A1299,Sheet2!A2:B307,2)</f>
        <v>Väkiluku</v>
      </c>
      <c r="I1299" t="str">
        <f>VLOOKUP(B1299,Sheet2!A2:B307,2)</f>
        <v>Yli 64-vuotiaat</v>
      </c>
    </row>
    <row r="1300" spans="1:9" x14ac:dyDescent="0.2">
      <c r="A1300" s="1" t="s">
        <v>76</v>
      </c>
      <c r="B1300" s="1" t="s">
        <v>4</v>
      </c>
      <c r="C1300" s="1">
        <v>0.94099999999999995</v>
      </c>
      <c r="E1300" t="str">
        <f>VLOOKUP(A1300,Sheet2!A2:B307,2)</f>
        <v>Väkiluku</v>
      </c>
      <c r="I1300" t="str">
        <f>VLOOKUP(B1300,Sheet2!A2:B307,2)</f>
        <v>Alle 15- ja yli 64 -vuotiaat</v>
      </c>
    </row>
    <row r="1301" spans="1:9" x14ac:dyDescent="0.2">
      <c r="A1301" s="1" t="s">
        <v>76</v>
      </c>
      <c r="B1301" s="1" t="s">
        <v>5</v>
      </c>
      <c r="C1301" s="1">
        <v>0.92700000000000005</v>
      </c>
      <c r="E1301" t="str">
        <f>VLOOKUP(A1301,Sheet2!A2:B307,2)</f>
        <v>Väkiluku</v>
      </c>
      <c r="I1301" t="str">
        <f>VLOOKUP(B1301,Sheet2!A2:B307,2)</f>
        <v>Ulkomaan kansalaiset</v>
      </c>
    </row>
    <row r="1302" spans="1:9" x14ac:dyDescent="0.2">
      <c r="A1302" s="1" t="s">
        <v>76</v>
      </c>
      <c r="B1302" s="1" t="s">
        <v>6</v>
      </c>
      <c r="C1302" s="1">
        <v>-0.64400000000000002</v>
      </c>
      <c r="E1302" t="str">
        <f>VLOOKUP(A1302,Sheet2!A2:B307,2)</f>
        <v>Väkiluku</v>
      </c>
      <c r="I1302" t="str">
        <f>VLOOKUP(B1302,Sheet2!A2:B307,2)</f>
        <v>Syntyneet</v>
      </c>
    </row>
    <row r="1303" spans="1:9" x14ac:dyDescent="0.2">
      <c r="A1303" s="1" t="s">
        <v>76</v>
      </c>
      <c r="B1303" s="1" t="s">
        <v>8</v>
      </c>
      <c r="C1303" s="1">
        <v>-0.74299999999999999</v>
      </c>
      <c r="E1303" t="str">
        <f>VLOOKUP(A1303,Sheet2!A2:B307,2)</f>
        <v>Väkiluku</v>
      </c>
      <c r="I1303" t="str">
        <f>VLOOKUP(B1303,Sheet2!A2:B307,2)</f>
        <v>Syntyneet, äiti  20-29 -vuotias</v>
      </c>
    </row>
    <row r="1304" spans="1:9" x14ac:dyDescent="0.2">
      <c r="A1304" s="1" t="s">
        <v>76</v>
      </c>
      <c r="B1304" s="1" t="s">
        <v>9</v>
      </c>
      <c r="C1304" s="1">
        <v>-0.68500000000000005</v>
      </c>
      <c r="E1304" t="str">
        <f>VLOOKUP(A1304,Sheet2!A2:B307,2)</f>
        <v>Väkiluku</v>
      </c>
      <c r="I1304" t="str">
        <f>VLOOKUP(B1304,Sheet2!A2:B307,2)</f>
        <v>Syntyneet, äiti 30-34 -vuotias</v>
      </c>
    </row>
    <row r="1305" spans="1:9" x14ac:dyDescent="0.2">
      <c r="A1305" s="1" t="s">
        <v>76</v>
      </c>
      <c r="B1305" s="1" t="s">
        <v>10</v>
      </c>
      <c r="C1305" s="1">
        <v>0.78</v>
      </c>
      <c r="E1305" t="str">
        <f>VLOOKUP(A1305,Sheet2!A2:B307,2)</f>
        <v>Väkiluku</v>
      </c>
      <c r="I1305" t="str">
        <f>VLOOKUP(B1305,Sheet2!A2:B307,2)</f>
        <v>Syntyneet , äiti yli 34-vuotias</v>
      </c>
    </row>
    <row r="1306" spans="1:9" x14ac:dyDescent="0.2">
      <c r="A1306" s="1" t="s">
        <v>76</v>
      </c>
      <c r="B1306" s="1" t="s">
        <v>11</v>
      </c>
      <c r="C1306" s="1">
        <v>0.871</v>
      </c>
      <c r="E1306" t="str">
        <f>VLOOKUP(A1306,Sheet2!A2:B307,2)</f>
        <v>Väkiluku</v>
      </c>
      <c r="I1306" t="str">
        <f>VLOOKUP(B1306,Sheet2!A2:B307,2)</f>
        <v>Maahanmuuttaneet</v>
      </c>
    </row>
    <row r="1307" spans="1:9" x14ac:dyDescent="0.2">
      <c r="A1307" s="1" t="s">
        <v>76</v>
      </c>
      <c r="B1307" s="1" t="s">
        <v>13</v>
      </c>
      <c r="C1307" s="1">
        <v>0.95899999999999996</v>
      </c>
      <c r="E1307" t="str">
        <f>VLOOKUP(A1307,Sheet2!A2:B307,2)</f>
        <v>Väkiluku</v>
      </c>
      <c r="I1307" t="str">
        <f>VLOOKUP(B1307,Sheet2!A2:B307,2)</f>
        <v>Perheiden lukumäärä</v>
      </c>
    </row>
    <row r="1308" spans="1:9" x14ac:dyDescent="0.2">
      <c r="A1308" s="1" t="s">
        <v>76</v>
      </c>
      <c r="B1308" s="1" t="s">
        <v>14</v>
      </c>
      <c r="C1308" s="1">
        <v>0.97299999999999998</v>
      </c>
      <c r="E1308" t="str">
        <f>VLOOKUP(A1308,Sheet2!A2:B307,2)</f>
        <v>Väkiluku</v>
      </c>
      <c r="I1308" t="str">
        <f>VLOOKUP(B1308,Sheet2!A2:B307,2)</f>
        <v>Asuntokuntien lukumäärä</v>
      </c>
    </row>
    <row r="1309" spans="1:9" x14ac:dyDescent="0.2">
      <c r="A1309" s="1" t="s">
        <v>76</v>
      </c>
      <c r="B1309" s="1" t="s">
        <v>16</v>
      </c>
      <c r="C1309" s="1">
        <v>0.90700000000000003</v>
      </c>
      <c r="E1309" t="str">
        <f>VLOOKUP(A1309,Sheet2!A2:B307,2)</f>
        <v>Väkiluku</v>
      </c>
      <c r="I1309" t="str">
        <f>VLOOKUP(B1309,Sheet2!A2:B307,2)</f>
        <v>Asuntokunnan koko (1 henkilö)</v>
      </c>
    </row>
    <row r="1310" spans="1:9" x14ac:dyDescent="0.2">
      <c r="A1310" s="1" t="s">
        <v>76</v>
      </c>
      <c r="B1310" s="1" t="s">
        <v>17</v>
      </c>
      <c r="C1310" s="1">
        <v>0.97299999999999998</v>
      </c>
      <c r="E1310" t="str">
        <f>VLOOKUP(A1310,Sheet2!A2:B307,2)</f>
        <v>Väkiluku</v>
      </c>
      <c r="I1310" t="str">
        <f>VLOOKUP(B1310,Sheet2!A2:B307,2)</f>
        <v>Asuntokunnan koko (2 henkilöä)</v>
      </c>
    </row>
    <row r="1311" spans="1:9" x14ac:dyDescent="0.2">
      <c r="A1311" s="1" t="s">
        <v>76</v>
      </c>
      <c r="B1311" s="1" t="s">
        <v>18</v>
      </c>
      <c r="C1311" s="1">
        <v>0.68300000000000005</v>
      </c>
      <c r="E1311" t="str">
        <f>VLOOKUP(A1311,Sheet2!A2:B307,2)</f>
        <v>Väkiluku</v>
      </c>
      <c r="I1311" t="str">
        <f>VLOOKUP(B1311,Sheet2!A2:B307,2)</f>
        <v>Asuntokunnan koko (3 henkilöä)</v>
      </c>
    </row>
    <row r="1312" spans="1:9" x14ac:dyDescent="0.2">
      <c r="A1312" s="1" t="s">
        <v>76</v>
      </c>
      <c r="B1312" s="1" t="s">
        <v>19</v>
      </c>
      <c r="C1312" s="1">
        <v>0.69399999999999995</v>
      </c>
      <c r="E1312" t="str">
        <f>VLOOKUP(A1312,Sheet2!A2:B307,2)</f>
        <v>Väkiluku</v>
      </c>
      <c r="I1312" t="str">
        <f>VLOOKUP(B1312,Sheet2!A2:B307,2)</f>
        <v>Asuntokunnan koko (4+ henkilöä)</v>
      </c>
    </row>
    <row r="1313" spans="1:9" x14ac:dyDescent="0.2">
      <c r="A1313" s="1" t="s">
        <v>76</v>
      </c>
      <c r="B1313" s="1" t="s">
        <v>21</v>
      </c>
      <c r="C1313" s="1">
        <v>0.85599999999999998</v>
      </c>
      <c r="E1313" t="str">
        <f>VLOOKUP(A1313,Sheet2!A2:B307,2)</f>
        <v>Väkiluku</v>
      </c>
      <c r="I1313" t="str">
        <f>VLOOKUP(B1313,Sheet2!A2:B307,2)</f>
        <v>Hyvin varustetuissa asunnoissa asuvat vanhusasuntokunnat</v>
      </c>
    </row>
    <row r="1314" spans="1:9" x14ac:dyDescent="0.2">
      <c r="A1314" s="1" t="s">
        <v>76</v>
      </c>
      <c r="B1314" s="1" t="s">
        <v>23</v>
      </c>
      <c r="C1314" s="1">
        <v>-0.626</v>
      </c>
      <c r="E1314" t="str">
        <f>VLOOKUP(A1314,Sheet2!A2:B307,2)</f>
        <v>Väkiluku</v>
      </c>
      <c r="I1314" t="str">
        <f>VLOOKUP(B1314,Sheet2!A2:B307,2)</f>
        <v>Ei perusasteen jälkeistä tutkintoa, naiset</v>
      </c>
    </row>
    <row r="1315" spans="1:9" x14ac:dyDescent="0.2">
      <c r="A1315" s="1" t="s">
        <v>76</v>
      </c>
      <c r="B1315" s="1" t="s">
        <v>24</v>
      </c>
      <c r="C1315" s="1">
        <v>0.96199999999999997</v>
      </c>
      <c r="E1315" t="str">
        <f>VLOOKUP(A1315,Sheet2!A2:B307,2)</f>
        <v>Väkiluku</v>
      </c>
      <c r="I1315" t="str">
        <f>VLOOKUP(B1315,Sheet2!A2:B307,2)</f>
        <v>Vähintään toisen asteen tutkinnon suorittaneet, miehet</v>
      </c>
    </row>
    <row r="1316" spans="1:9" x14ac:dyDescent="0.2">
      <c r="A1316" s="1" t="s">
        <v>76</v>
      </c>
      <c r="B1316" s="1" t="s">
        <v>25</v>
      </c>
      <c r="C1316" s="1">
        <v>0.95599999999999996</v>
      </c>
      <c r="E1316" t="str">
        <f>VLOOKUP(A1316,Sheet2!A2:B307,2)</f>
        <v>Väkiluku</v>
      </c>
      <c r="I1316" t="str">
        <f>VLOOKUP(B1316,Sheet2!A2:B307,2)</f>
        <v>Vähintään toisen asteen tutkinnon suorittaneet, naiset</v>
      </c>
    </row>
    <row r="1317" spans="1:9" x14ac:dyDescent="0.2">
      <c r="A1317" s="1" t="s">
        <v>76</v>
      </c>
      <c r="B1317" s="1" t="s">
        <v>26</v>
      </c>
      <c r="C1317" s="1">
        <v>0.92100000000000004</v>
      </c>
      <c r="E1317" t="str">
        <f>VLOOKUP(A1317,Sheet2!A2:B307,2)</f>
        <v>Väkiluku</v>
      </c>
      <c r="I1317" t="str">
        <f>VLOOKUP(B1317,Sheet2!A2:B307,2)</f>
        <v>Korkea-asteen tutkinnon suorittaneet, miehet</v>
      </c>
    </row>
    <row r="1318" spans="1:9" x14ac:dyDescent="0.2">
      <c r="A1318" s="1" t="s">
        <v>76</v>
      </c>
      <c r="B1318" s="1" t="s">
        <v>27</v>
      </c>
      <c r="C1318" s="1">
        <v>0.90500000000000003</v>
      </c>
      <c r="E1318" t="str">
        <f>VLOOKUP(A1318,Sheet2!A2:B307,2)</f>
        <v>Väkiluku</v>
      </c>
      <c r="I1318" t="str">
        <f>VLOOKUP(B1318,Sheet2!A2:B307,2)</f>
        <v>Korkea-asteen tutkinnon suorittaneet, naiset</v>
      </c>
    </row>
    <row r="1319" spans="1:9" x14ac:dyDescent="0.2">
      <c r="A1319" s="1" t="s">
        <v>76</v>
      </c>
      <c r="B1319" s="1" t="s">
        <v>28</v>
      </c>
      <c r="C1319" s="1">
        <v>0.86699999999999999</v>
      </c>
      <c r="E1319" t="str">
        <f>VLOOKUP(A1319,Sheet2!A2:B307,2)</f>
        <v>Väkiluku</v>
      </c>
      <c r="I1319" t="str">
        <f>VLOOKUP(B1319,Sheet2!A2:B307,2)</f>
        <v>Toisen asteen tutkinnon suorittaneet, miehet</v>
      </c>
    </row>
    <row r="1320" spans="1:9" x14ac:dyDescent="0.2">
      <c r="A1320" s="1" t="s">
        <v>76</v>
      </c>
      <c r="B1320" s="1" t="s">
        <v>29</v>
      </c>
      <c r="C1320" s="1">
        <v>0.81100000000000005</v>
      </c>
      <c r="E1320" t="str">
        <f>VLOOKUP(A1320,Sheet2!A2:B307,2)</f>
        <v>Väkiluku</v>
      </c>
      <c r="I1320" t="str">
        <f>VLOOKUP(B1320,Sheet2!A2:B307,2)</f>
        <v>Toisen asteen tutkinnon suorittaneet, naiset</v>
      </c>
    </row>
    <row r="1321" spans="1:9" x14ac:dyDescent="0.2">
      <c r="A1321" s="1" t="s">
        <v>76</v>
      </c>
      <c r="B1321" s="1" t="s">
        <v>30</v>
      </c>
      <c r="C1321" s="1">
        <v>0.96799999999999997</v>
      </c>
      <c r="E1321" t="str">
        <f>VLOOKUP(A1321,Sheet2!A2:B307,2)</f>
        <v>Väkiluku</v>
      </c>
      <c r="I1321" t="str">
        <f>VLOOKUP(B1321,Sheet2!A2:B307,2)</f>
        <v>Alueella asuvan työllisen työvoiman määrä</v>
      </c>
    </row>
    <row r="1322" spans="1:9" x14ac:dyDescent="0.2">
      <c r="A1322" s="1" t="s">
        <v>76</v>
      </c>
      <c r="B1322" s="1" t="s">
        <v>31</v>
      </c>
      <c r="C1322" s="1">
        <v>0.96899999999999997</v>
      </c>
      <c r="E1322" t="str">
        <f>VLOOKUP(A1322,Sheet2!A2:B307,2)</f>
        <v>Väkiluku</v>
      </c>
      <c r="I1322" t="str">
        <f>VLOOKUP(B1322,Sheet2!A2:B307,2)</f>
        <v>Työlliset, 18-64-vuotiaat</v>
      </c>
    </row>
    <row r="1323" spans="1:9" x14ac:dyDescent="0.2">
      <c r="A1323" s="1" t="s">
        <v>76</v>
      </c>
      <c r="B1323" s="1" t="s">
        <v>32</v>
      </c>
      <c r="C1323" s="1">
        <v>0.91500000000000004</v>
      </c>
      <c r="E1323" t="str">
        <f>VLOOKUP(A1323,Sheet2!A2:B307,2)</f>
        <v>Väkiluku</v>
      </c>
      <c r="I1323" t="str">
        <f>VLOOKUP(B1323,Sheet2!A2:B307,2)</f>
        <v>Asuinkunnassa työssäkäyvät</v>
      </c>
    </row>
    <row r="1324" spans="1:9" x14ac:dyDescent="0.2">
      <c r="A1324" s="1" t="s">
        <v>76</v>
      </c>
      <c r="B1324" s="1" t="s">
        <v>33</v>
      </c>
      <c r="C1324" s="1">
        <v>-0.78</v>
      </c>
      <c r="E1324" t="str">
        <f>VLOOKUP(A1324,Sheet2!A2:B307,2)</f>
        <v>Väkiluku</v>
      </c>
      <c r="I1324" t="str">
        <f>VLOOKUP(B1324,Sheet2!A2:B307,2)</f>
        <v>Työttömät, 18-64-vuotiaat</v>
      </c>
    </row>
    <row r="1325" spans="1:9" x14ac:dyDescent="0.2">
      <c r="A1325" s="1" t="s">
        <v>76</v>
      </c>
      <c r="B1325" s="1" t="s">
        <v>34</v>
      </c>
      <c r="C1325" s="1">
        <v>0.81699999999999995</v>
      </c>
      <c r="E1325" t="str">
        <f>VLOOKUP(A1325,Sheet2!A2:B307,2)</f>
        <v>Väkiluku</v>
      </c>
      <c r="I1325" t="str">
        <f>VLOOKUP(B1325,Sheet2!A2:B307,2)</f>
        <v>0-14 -vuotiaat</v>
      </c>
    </row>
    <row r="1326" spans="1:9" x14ac:dyDescent="0.2">
      <c r="A1326" s="1" t="s">
        <v>76</v>
      </c>
      <c r="B1326" s="1" t="s">
        <v>35</v>
      </c>
      <c r="C1326" s="1">
        <v>0.90700000000000003</v>
      </c>
      <c r="E1326" t="str">
        <f>VLOOKUP(A1326,Sheet2!A2:B307,2)</f>
        <v>Väkiluku</v>
      </c>
      <c r="I1326" t="str">
        <f>VLOOKUP(B1326,Sheet2!A2:B307,2)</f>
        <v>Yrittäjät</v>
      </c>
    </row>
    <row r="1327" spans="1:9" x14ac:dyDescent="0.2">
      <c r="A1327" s="1" t="s">
        <v>76</v>
      </c>
      <c r="B1327" s="1" t="s">
        <v>36</v>
      </c>
      <c r="C1327" s="1">
        <v>0.92300000000000004</v>
      </c>
      <c r="E1327" t="str">
        <f>VLOOKUP(A1327,Sheet2!A2:B307,2)</f>
        <v>Väkiluku</v>
      </c>
      <c r="I1327" t="str">
        <f>VLOOKUP(B1327,Sheet2!A2:B307,2)</f>
        <v>Alueella olevien työpaikkojen lukumäärä</v>
      </c>
    </row>
    <row r="1328" spans="1:9" x14ac:dyDescent="0.2">
      <c r="A1328" s="1" t="s">
        <v>76</v>
      </c>
      <c r="B1328" s="1" t="s">
        <v>37</v>
      </c>
      <c r="C1328" s="1">
        <v>0.82099999999999995</v>
      </c>
      <c r="E1328" t="str">
        <f>VLOOKUP(A1328,Sheet2!A2:B307,2)</f>
        <v>Väkiluku</v>
      </c>
      <c r="I1328" t="str">
        <f>VLOOKUP(B1328,Sheet2!A2:B307,2)</f>
        <v>Jalostuksen työpaikat</v>
      </c>
    </row>
    <row r="1329" spans="1:9" x14ac:dyDescent="0.2">
      <c r="A1329" s="1" t="s">
        <v>76</v>
      </c>
      <c r="B1329" s="1" t="s">
        <v>38</v>
      </c>
      <c r="C1329" s="1">
        <v>0.92200000000000004</v>
      </c>
      <c r="E1329" t="str">
        <f>VLOOKUP(A1329,Sheet2!A2:B307,2)</f>
        <v>Väkiluku</v>
      </c>
      <c r="I1329" t="str">
        <f>VLOOKUP(B1329,Sheet2!A2:B307,2)</f>
        <v>Palvelujen työpaikat</v>
      </c>
    </row>
    <row r="1330" spans="1:9" x14ac:dyDescent="0.2">
      <c r="A1330" s="1" t="s">
        <v>76</v>
      </c>
      <c r="B1330" s="1" t="s">
        <v>39</v>
      </c>
      <c r="C1330" s="1">
        <v>0.90800000000000003</v>
      </c>
      <c r="E1330" t="str">
        <f>VLOOKUP(A1330,Sheet2!A2:B307,2)</f>
        <v>Väkiluku</v>
      </c>
      <c r="I1330" t="str">
        <f>VLOOKUP(B1330,Sheet2!A2:B307,2)</f>
        <v>Jalostuksen työllinen työvoima</v>
      </c>
    </row>
    <row r="1331" spans="1:9" x14ac:dyDescent="0.2">
      <c r="A1331" s="1" t="s">
        <v>76</v>
      </c>
      <c r="B1331" s="1" t="s">
        <v>40</v>
      </c>
      <c r="C1331" s="1">
        <v>0.96799999999999997</v>
      </c>
      <c r="E1331" t="str">
        <f>VLOOKUP(A1331,Sheet2!A2:B307,2)</f>
        <v>Väkiluku</v>
      </c>
      <c r="I1331" t="str">
        <f>VLOOKUP(B1331,Sheet2!A2:B307,2)</f>
        <v>Palvelutoimialojen työllinen työvoima</v>
      </c>
    </row>
    <row r="1332" spans="1:9" x14ac:dyDescent="0.2">
      <c r="A1332" s="1" t="s">
        <v>76</v>
      </c>
      <c r="B1332" s="1" t="s">
        <v>41</v>
      </c>
      <c r="C1332" s="1">
        <v>0.61699999999999999</v>
      </c>
      <c r="E1332" t="str">
        <f>VLOOKUP(A1332,Sheet2!A2:B307,2)</f>
        <v>Väkiluku</v>
      </c>
      <c r="I1332" t="str">
        <f>VLOOKUP(B1332,Sheet2!A2:B307,2)</f>
        <v>1.1.1.1 Tulovero ansiotulosta valtionverotuksessa (TVL 124§ 1 mom.)</v>
      </c>
    </row>
    <row r="1333" spans="1:9" x14ac:dyDescent="0.2">
      <c r="A1333" s="1" t="s">
        <v>76</v>
      </c>
      <c r="B1333" s="1" t="s">
        <v>42</v>
      </c>
      <c r="C1333" s="1">
        <v>0.76700000000000002</v>
      </c>
      <c r="E1333" t="str">
        <f>VLOOKUP(A1333,Sheet2!A2:B307,2)</f>
        <v>Väkiluku</v>
      </c>
      <c r="I1333" t="str">
        <f>VLOOKUP(B1333,Sheet2!A2:B307,2)</f>
        <v>1.1.1.2 Tulovero pääomatulosta valtionverotuksessa (TVL 124 § 2 mom.)</v>
      </c>
    </row>
    <row r="1334" spans="1:9" x14ac:dyDescent="0.2">
      <c r="A1334" s="1" t="s">
        <v>76</v>
      </c>
      <c r="B1334" s="1" t="s">
        <v>43</v>
      </c>
      <c r="C1334" s="1">
        <v>0.95399999999999996</v>
      </c>
      <c r="E1334" t="str">
        <f>VLOOKUP(A1334,Sheet2!A2:B307,2)</f>
        <v>Väkiluku</v>
      </c>
      <c r="I1334" t="str">
        <f>VLOOKUP(B1334,Sheet2!A2:B307,2)</f>
        <v>1.1.2.1 Kunnallisvero kunnille</v>
      </c>
    </row>
    <row r="1335" spans="1:9" x14ac:dyDescent="0.2">
      <c r="A1335" s="1" t="s">
        <v>76</v>
      </c>
      <c r="B1335" s="1" t="s">
        <v>45</v>
      </c>
      <c r="C1335" s="1">
        <v>-0.64200000000000002</v>
      </c>
      <c r="E1335" t="str">
        <f>VLOOKUP(A1335,Sheet2!A2:B307,2)</f>
        <v>Väkiluku</v>
      </c>
      <c r="I1335">
        <f>VLOOKUP(B1335,Sheet2!A2:B307,2)</f>
        <v>0</v>
      </c>
    </row>
    <row r="1336" spans="1:9" x14ac:dyDescent="0.2">
      <c r="A1336" s="1" t="s">
        <v>76</v>
      </c>
      <c r="B1336" s="1" t="s">
        <v>46</v>
      </c>
      <c r="C1336" s="1">
        <v>0.95199999999999996</v>
      </c>
      <c r="E1336" t="str">
        <f>VLOOKUP(A1336,Sheet2!A2:B307,2)</f>
        <v>Väkiluku</v>
      </c>
      <c r="I1336" t="str">
        <f>VLOOKUP(B1336,Sheet2!A2:B307,2)</f>
        <v>Ulkomailla syntyneitä</v>
      </c>
    </row>
    <row r="1337" spans="1:9" x14ac:dyDescent="0.2">
      <c r="A1337" s="1" t="s">
        <v>76</v>
      </c>
      <c r="B1337" s="1" t="s">
        <v>47</v>
      </c>
      <c r="C1337" s="1">
        <v>0.94799999999999995</v>
      </c>
      <c r="E1337" t="str">
        <f>VLOOKUP(A1337,Sheet2!A2:B307,2)</f>
        <v>Väkiluku</v>
      </c>
      <c r="I1337" t="str">
        <f>VLOOKUP(B1337,Sheet2!A2:B307,2)</f>
        <v>Ulkomaalaistaustaisia</v>
      </c>
    </row>
    <row r="1338" spans="1:9" x14ac:dyDescent="0.2">
      <c r="A1338" s="1" t="s">
        <v>76</v>
      </c>
      <c r="B1338" s="1" t="s">
        <v>48</v>
      </c>
      <c r="C1338" s="1">
        <v>0.995</v>
      </c>
      <c r="E1338" t="str">
        <f>VLOOKUP(A1338,Sheet2!A2:B307,2)</f>
        <v>Väkiluku</v>
      </c>
      <c r="I1338" t="str">
        <f>VLOOKUP(B1338,Sheet2!A2:B307,2)</f>
        <v>Väestö taajamissa</v>
      </c>
    </row>
    <row r="1339" spans="1:9" x14ac:dyDescent="0.2">
      <c r="A1339" s="1" t="s">
        <v>76</v>
      </c>
      <c r="B1339" s="1" t="s">
        <v>50</v>
      </c>
      <c r="C1339" s="1">
        <v>0.88300000000000001</v>
      </c>
      <c r="E1339" t="str">
        <f>VLOOKUP(A1339,Sheet2!A2:B307,2)</f>
        <v>Väkiluku</v>
      </c>
      <c r="I1339" t="str">
        <f>VLOOKUP(B1339,Sheet2!A2:B307,2)</f>
        <v>Avopari ja lapsia, henkilöitä perheessä</v>
      </c>
    </row>
    <row r="1340" spans="1:9" x14ac:dyDescent="0.2">
      <c r="A1340" s="1" t="s">
        <v>76</v>
      </c>
      <c r="B1340" s="1" t="s">
        <v>51</v>
      </c>
      <c r="C1340" s="1">
        <v>-0.69099999999999995</v>
      </c>
      <c r="E1340" t="str">
        <f>VLOOKUP(A1340,Sheet2!A2:B307,2)</f>
        <v>Väkiluku</v>
      </c>
      <c r="I1340" t="str">
        <f>VLOOKUP(B1340,Sheet2!A2:B307,2)</f>
        <v>Aviopari tai rekisteröity pari ja lapsia, alle 3-v. lasten lkm perheissä</v>
      </c>
    </row>
    <row r="1341" spans="1:9" x14ac:dyDescent="0.2">
      <c r="A1341" s="1" t="s">
        <v>76</v>
      </c>
      <c r="B1341" s="1" t="s">
        <v>54</v>
      </c>
      <c r="C1341" s="1">
        <v>0.623</v>
      </c>
      <c r="E1341" t="str">
        <f>VLOOKUP(A1341,Sheet2!A2:B307,2)</f>
        <v>Väkiluku</v>
      </c>
      <c r="I1341" t="str">
        <f>VLOOKUP(B1341,Sheet2!A2:B307,2)</f>
        <v>Avopari ja lapsia, alle 7-v. lasten lkm perheissä</v>
      </c>
    </row>
    <row r="1342" spans="1:9" x14ac:dyDescent="0.2">
      <c r="A1342" s="1" t="s">
        <v>76</v>
      </c>
      <c r="B1342" s="1" t="s">
        <v>55</v>
      </c>
      <c r="C1342" s="1">
        <v>-0.79800000000000004</v>
      </c>
      <c r="E1342" t="str">
        <f>VLOOKUP(A1342,Sheet2!A2:B307,2)</f>
        <v>Väkiluku</v>
      </c>
      <c r="I1342" t="str">
        <f>VLOOKUP(B1342,Sheet2!A2:B307,2)</f>
        <v>Avioliiton solmineet miehet, puoliso eri sukupuolta</v>
      </c>
    </row>
    <row r="1343" spans="1:9" x14ac:dyDescent="0.2">
      <c r="A1343" s="1" t="s">
        <v>76</v>
      </c>
      <c r="B1343" s="1" t="s">
        <v>56</v>
      </c>
      <c r="C1343" s="1">
        <v>-0.80300000000000005</v>
      </c>
      <c r="E1343" t="str">
        <f>VLOOKUP(A1343,Sheet2!A2:B307,2)</f>
        <v>Väkiluku</v>
      </c>
      <c r="I1343" t="str">
        <f>VLOOKUP(B1343,Sheet2!A2:B307,2)</f>
        <v>Avioliiton solmineet naiset, puoliso eri sukupuolta</v>
      </c>
    </row>
    <row r="1344" spans="1:9" x14ac:dyDescent="0.2">
      <c r="A1344" s="1" t="s">
        <v>76</v>
      </c>
      <c r="B1344" s="1" t="s">
        <v>59</v>
      </c>
      <c r="C1344" s="1">
        <v>0.95</v>
      </c>
      <c r="E1344" t="str">
        <f>VLOOKUP(A1344,Sheet2!A2:B307,2)</f>
        <v>Väkiluku</v>
      </c>
      <c r="I1344" t="str">
        <f>VLOOKUP(B1344,Sheet2!A2:B307,2)</f>
        <v>Pienituloisten henkilöiden lukumäärä asuntoväestössä</v>
      </c>
    </row>
    <row r="1345" spans="1:9" x14ac:dyDescent="0.2">
      <c r="A1345" s="1" t="s">
        <v>76</v>
      </c>
      <c r="B1345" s="1" t="s">
        <v>60</v>
      </c>
      <c r="C1345" s="1">
        <v>0.89900000000000002</v>
      </c>
      <c r="E1345" t="str">
        <f>VLOOKUP(A1345,Sheet2!A2:B307,2)</f>
        <v>Väkiluku</v>
      </c>
      <c r="I1345" t="str">
        <f>VLOOKUP(B1345,Sheet2!A2:B307,2)</f>
        <v>Pienituloisten lasten lukumäärä asuntoväestössä</v>
      </c>
    </row>
    <row r="1346" spans="1:9" x14ac:dyDescent="0.2">
      <c r="A1346" s="1" t="s">
        <v>76</v>
      </c>
      <c r="B1346" s="1" t="s">
        <v>62</v>
      </c>
      <c r="C1346" s="1">
        <v>0.86099999999999999</v>
      </c>
      <c r="E1346" t="str">
        <f>VLOOKUP(A1346,Sheet2!A2:B307,2)</f>
        <v>Väkiluku</v>
      </c>
      <c r="I1346" t="str">
        <f>VLOOKUP(B1346,Sheet2!A2:B307,2)</f>
        <v>Pitkittyneesti perusturvan varassa,  koko asuntoväestö</v>
      </c>
    </row>
    <row r="1347" spans="1:9" x14ac:dyDescent="0.2">
      <c r="A1347" s="1" t="s">
        <v>76</v>
      </c>
      <c r="B1347" s="1" t="s">
        <v>63</v>
      </c>
      <c r="C1347" s="1">
        <v>0.72699999999999998</v>
      </c>
      <c r="E1347" t="str">
        <f>VLOOKUP(A1347,Sheet2!A2:B307,2)</f>
        <v>Väkiluku</v>
      </c>
      <c r="I1347" t="str">
        <f>VLOOKUP(B1347,Sheet2!A2:B307,2)</f>
        <v>Perusturvan osuus yli puolet tuloista, koko asuntoväestö</v>
      </c>
    </row>
    <row r="1348" spans="1:9" x14ac:dyDescent="0.2">
      <c r="A1348" s="1" t="s">
        <v>76</v>
      </c>
      <c r="B1348" s="1" t="s">
        <v>70</v>
      </c>
      <c r="C1348" s="1">
        <v>0.73</v>
      </c>
      <c r="E1348" t="str">
        <f>VLOOKUP(A1348,Sheet2!A2:B307,2)</f>
        <v>Väkiluku</v>
      </c>
      <c r="I1348" t="str">
        <f>VLOOKUP(B1348,Sheet2!A2:B307,2)</f>
        <v>Huumausainerikokset yhteensä, miehet</v>
      </c>
    </row>
    <row r="1349" spans="1:9" x14ac:dyDescent="0.2">
      <c r="A1349" s="1" t="s">
        <v>3</v>
      </c>
      <c r="B1349" s="1" t="s">
        <v>4</v>
      </c>
      <c r="C1349" s="1">
        <v>0.94699999999999995</v>
      </c>
      <c r="E1349" t="str">
        <f>VLOOKUP(A1349,Sheet2!A2:B307,2)</f>
        <v>Yli 64-vuotiaat</v>
      </c>
      <c r="I1349" t="str">
        <f>VLOOKUP(B1349,Sheet2!A2:B307,2)</f>
        <v>Alle 15- ja yli 64 -vuotiaat</v>
      </c>
    </row>
    <row r="1350" spans="1:9" x14ac:dyDescent="0.2">
      <c r="A1350" s="1" t="s">
        <v>3</v>
      </c>
      <c r="B1350" s="1" t="s">
        <v>5</v>
      </c>
      <c r="C1350" s="1">
        <v>0.79300000000000004</v>
      </c>
      <c r="E1350" t="str">
        <f>VLOOKUP(A1350,Sheet2!A2:B307,2)</f>
        <v>Yli 64-vuotiaat</v>
      </c>
      <c r="I1350" t="str">
        <f>VLOOKUP(B1350,Sheet2!A2:B307,2)</f>
        <v>Ulkomaan kansalaiset</v>
      </c>
    </row>
    <row r="1351" spans="1:9" x14ac:dyDescent="0.2">
      <c r="A1351" s="1" t="s">
        <v>3</v>
      </c>
      <c r="B1351" s="1" t="s">
        <v>6</v>
      </c>
      <c r="C1351" s="1">
        <v>-0.90100000000000002</v>
      </c>
      <c r="E1351" t="str">
        <f>VLOOKUP(A1351,Sheet2!A2:B307,2)</f>
        <v>Yli 64-vuotiaat</v>
      </c>
      <c r="I1351" t="str">
        <f>VLOOKUP(B1351,Sheet2!A2:B307,2)</f>
        <v>Syntyneet</v>
      </c>
    </row>
    <row r="1352" spans="1:9" x14ac:dyDescent="0.2">
      <c r="A1352" s="1" t="s">
        <v>3</v>
      </c>
      <c r="B1352" s="1" t="s">
        <v>8</v>
      </c>
      <c r="C1352" s="1">
        <v>-0.91500000000000004</v>
      </c>
      <c r="E1352" t="str">
        <f>VLOOKUP(A1352,Sheet2!A2:B307,2)</f>
        <v>Yli 64-vuotiaat</v>
      </c>
      <c r="I1352" t="str">
        <f>VLOOKUP(B1352,Sheet2!A2:B307,2)</f>
        <v>Syntyneet, äiti  20-29 -vuotias</v>
      </c>
    </row>
    <row r="1353" spans="1:9" x14ac:dyDescent="0.2">
      <c r="A1353" s="1" t="s">
        <v>3</v>
      </c>
      <c r="B1353" s="1" t="s">
        <v>9</v>
      </c>
      <c r="C1353" s="1">
        <v>-0.89400000000000002</v>
      </c>
      <c r="E1353" t="str">
        <f>VLOOKUP(A1353,Sheet2!A2:B307,2)</f>
        <v>Yli 64-vuotiaat</v>
      </c>
      <c r="I1353" t="str">
        <f>VLOOKUP(B1353,Sheet2!A2:B307,2)</f>
        <v>Syntyneet, äiti 30-34 -vuotias</v>
      </c>
    </row>
    <row r="1354" spans="1:9" x14ac:dyDescent="0.2">
      <c r="A1354" s="1" t="s">
        <v>3</v>
      </c>
      <c r="B1354" s="1" t="s">
        <v>11</v>
      </c>
      <c r="C1354" s="1">
        <v>0.81599999999999995</v>
      </c>
      <c r="E1354" t="str">
        <f>VLOOKUP(A1354,Sheet2!A2:B307,2)</f>
        <v>Yli 64-vuotiaat</v>
      </c>
      <c r="I1354" t="str">
        <f>VLOOKUP(B1354,Sheet2!A2:B307,2)</f>
        <v>Maahanmuuttaneet</v>
      </c>
    </row>
    <row r="1355" spans="1:9" x14ac:dyDescent="0.2">
      <c r="A1355" s="1" t="s">
        <v>3</v>
      </c>
      <c r="B1355" s="1" t="s">
        <v>13</v>
      </c>
      <c r="C1355" s="1">
        <v>0.73299999999999998</v>
      </c>
      <c r="E1355" t="str">
        <f>VLOOKUP(A1355,Sheet2!A2:B307,2)</f>
        <v>Yli 64-vuotiaat</v>
      </c>
      <c r="I1355" t="str">
        <f>VLOOKUP(B1355,Sheet2!A2:B307,2)</f>
        <v>Perheiden lukumäärä</v>
      </c>
    </row>
    <row r="1356" spans="1:9" x14ac:dyDescent="0.2">
      <c r="A1356" s="1" t="s">
        <v>3</v>
      </c>
      <c r="B1356" s="1" t="s">
        <v>14</v>
      </c>
      <c r="C1356" s="1">
        <v>0.93400000000000005</v>
      </c>
      <c r="E1356" t="str">
        <f>VLOOKUP(A1356,Sheet2!A2:B307,2)</f>
        <v>Yli 64-vuotiaat</v>
      </c>
      <c r="I1356" t="str">
        <f>VLOOKUP(B1356,Sheet2!A2:B307,2)</f>
        <v>Asuntokuntien lukumäärä</v>
      </c>
    </row>
    <row r="1357" spans="1:9" x14ac:dyDescent="0.2">
      <c r="A1357" s="1" t="s">
        <v>3</v>
      </c>
      <c r="B1357" s="1" t="s">
        <v>16</v>
      </c>
      <c r="C1357" s="1">
        <v>0.95399999999999996</v>
      </c>
      <c r="E1357" t="str">
        <f>VLOOKUP(A1357,Sheet2!A2:B307,2)</f>
        <v>Yli 64-vuotiaat</v>
      </c>
      <c r="I1357" t="str">
        <f>VLOOKUP(B1357,Sheet2!A2:B307,2)</f>
        <v>Asuntokunnan koko (1 henkilö)</v>
      </c>
    </row>
    <row r="1358" spans="1:9" x14ac:dyDescent="0.2">
      <c r="A1358" s="1" t="s">
        <v>3</v>
      </c>
      <c r="B1358" s="1" t="s">
        <v>17</v>
      </c>
      <c r="C1358" s="1">
        <v>0.85</v>
      </c>
      <c r="E1358" t="str">
        <f>VLOOKUP(A1358,Sheet2!A2:B307,2)</f>
        <v>Yli 64-vuotiaat</v>
      </c>
      <c r="I1358" t="str">
        <f>VLOOKUP(B1358,Sheet2!A2:B307,2)</f>
        <v>Asuntokunnan koko (2 henkilöä)</v>
      </c>
    </row>
    <row r="1359" spans="1:9" x14ac:dyDescent="0.2">
      <c r="A1359" s="1" t="s">
        <v>3</v>
      </c>
      <c r="B1359" s="1" t="s">
        <v>20</v>
      </c>
      <c r="C1359" s="1">
        <v>-0.76500000000000001</v>
      </c>
      <c r="E1359" t="str">
        <f>VLOOKUP(A1359,Sheet2!A2:B307,2)</f>
        <v>Yli 64-vuotiaat</v>
      </c>
      <c r="I1359" t="str">
        <f>VLOOKUP(B1359,Sheet2!A2:B307,2)</f>
        <v>Puutteellisesti varustetuissa tai varustetasoltaan tuntemattomissa asunnoissa asuvat asuntokunnat</v>
      </c>
    </row>
    <row r="1360" spans="1:9" x14ac:dyDescent="0.2">
      <c r="A1360" s="1" t="s">
        <v>3</v>
      </c>
      <c r="B1360" s="1" t="s">
        <v>21</v>
      </c>
      <c r="C1360" s="1">
        <v>0.998</v>
      </c>
      <c r="E1360" t="str">
        <f>VLOOKUP(A1360,Sheet2!A2:B307,2)</f>
        <v>Yli 64-vuotiaat</v>
      </c>
      <c r="I1360" t="str">
        <f>VLOOKUP(B1360,Sheet2!A2:B307,2)</f>
        <v>Hyvin varustetuissa asunnoissa asuvat vanhusasuntokunnat</v>
      </c>
    </row>
    <row r="1361" spans="1:9" x14ac:dyDescent="0.2">
      <c r="A1361" s="1" t="s">
        <v>3</v>
      </c>
      <c r="B1361" s="1" t="s">
        <v>22</v>
      </c>
      <c r="C1361" s="1">
        <v>-0.60899999999999999</v>
      </c>
      <c r="E1361" t="str">
        <f>VLOOKUP(A1361,Sheet2!A2:B307,2)</f>
        <v>Yli 64-vuotiaat</v>
      </c>
      <c r="I1361" t="str">
        <f>VLOOKUP(B1361,Sheet2!A2:B307,2)</f>
        <v>Ei perusasteen jälkeistä tutkintoa, miehet</v>
      </c>
    </row>
    <row r="1362" spans="1:9" x14ac:dyDescent="0.2">
      <c r="A1362" s="1" t="s">
        <v>3</v>
      </c>
      <c r="B1362" s="1" t="s">
        <v>23</v>
      </c>
      <c r="C1362" s="1">
        <v>-0.81799999999999995</v>
      </c>
      <c r="E1362" t="str">
        <f>VLOOKUP(A1362,Sheet2!A2:B307,2)</f>
        <v>Yli 64-vuotiaat</v>
      </c>
      <c r="I1362" t="str">
        <f>VLOOKUP(B1362,Sheet2!A2:B307,2)</f>
        <v>Ei perusasteen jälkeistä tutkintoa, naiset</v>
      </c>
    </row>
    <row r="1363" spans="1:9" x14ac:dyDescent="0.2">
      <c r="A1363" s="1" t="s">
        <v>3</v>
      </c>
      <c r="B1363" s="1" t="s">
        <v>24</v>
      </c>
      <c r="C1363" s="1">
        <v>0.94499999999999995</v>
      </c>
      <c r="E1363" t="str">
        <f>VLOOKUP(A1363,Sheet2!A2:B307,2)</f>
        <v>Yli 64-vuotiaat</v>
      </c>
      <c r="I1363" t="str">
        <f>VLOOKUP(B1363,Sheet2!A2:B307,2)</f>
        <v>Vähintään toisen asteen tutkinnon suorittaneet, miehet</v>
      </c>
    </row>
    <row r="1364" spans="1:9" x14ac:dyDescent="0.2">
      <c r="A1364" s="1" t="s">
        <v>3</v>
      </c>
      <c r="B1364" s="1" t="s">
        <v>25</v>
      </c>
      <c r="C1364" s="1">
        <v>0.94099999999999995</v>
      </c>
      <c r="E1364" t="str">
        <f>VLOOKUP(A1364,Sheet2!A2:B307,2)</f>
        <v>Yli 64-vuotiaat</v>
      </c>
      <c r="I1364" t="str">
        <f>VLOOKUP(B1364,Sheet2!A2:B307,2)</f>
        <v>Vähintään toisen asteen tutkinnon suorittaneet, naiset</v>
      </c>
    </row>
    <row r="1365" spans="1:9" x14ac:dyDescent="0.2">
      <c r="A1365" s="1" t="s">
        <v>3</v>
      </c>
      <c r="B1365" s="1" t="s">
        <v>26</v>
      </c>
      <c r="C1365" s="1">
        <v>0.89100000000000001</v>
      </c>
      <c r="E1365" t="str">
        <f>VLOOKUP(A1365,Sheet2!A2:B307,2)</f>
        <v>Yli 64-vuotiaat</v>
      </c>
      <c r="I1365" t="str">
        <f>VLOOKUP(B1365,Sheet2!A2:B307,2)</f>
        <v>Korkea-asteen tutkinnon suorittaneet, miehet</v>
      </c>
    </row>
    <row r="1366" spans="1:9" x14ac:dyDescent="0.2">
      <c r="A1366" s="1" t="s">
        <v>3</v>
      </c>
      <c r="B1366" s="1" t="s">
        <v>27</v>
      </c>
      <c r="C1366" s="1">
        <v>0.90300000000000002</v>
      </c>
      <c r="E1366" t="str">
        <f>VLOOKUP(A1366,Sheet2!A2:B307,2)</f>
        <v>Yli 64-vuotiaat</v>
      </c>
      <c r="I1366" t="str">
        <f>VLOOKUP(B1366,Sheet2!A2:B307,2)</f>
        <v>Korkea-asteen tutkinnon suorittaneet, naiset</v>
      </c>
    </row>
    <row r="1367" spans="1:9" x14ac:dyDescent="0.2">
      <c r="A1367" s="1" t="s">
        <v>3</v>
      </c>
      <c r="B1367" s="1" t="s">
        <v>28</v>
      </c>
      <c r="C1367" s="1">
        <v>0.878</v>
      </c>
      <c r="E1367" t="str">
        <f>VLOOKUP(A1367,Sheet2!A2:B307,2)</f>
        <v>Yli 64-vuotiaat</v>
      </c>
      <c r="I1367" t="str">
        <f>VLOOKUP(B1367,Sheet2!A2:B307,2)</f>
        <v>Toisen asteen tutkinnon suorittaneet, miehet</v>
      </c>
    </row>
    <row r="1368" spans="1:9" x14ac:dyDescent="0.2">
      <c r="A1368" s="1" t="s">
        <v>3</v>
      </c>
      <c r="B1368" s="1" t="s">
        <v>29</v>
      </c>
      <c r="C1368" s="1">
        <v>0.76100000000000001</v>
      </c>
      <c r="E1368" t="str">
        <f>VLOOKUP(A1368,Sheet2!A2:B307,2)</f>
        <v>Yli 64-vuotiaat</v>
      </c>
      <c r="I1368" t="str">
        <f>VLOOKUP(B1368,Sheet2!A2:B307,2)</f>
        <v>Toisen asteen tutkinnon suorittaneet, naiset</v>
      </c>
    </row>
    <row r="1369" spans="1:9" x14ac:dyDescent="0.2">
      <c r="A1369" s="1" t="s">
        <v>3</v>
      </c>
      <c r="B1369" s="1" t="s">
        <v>30</v>
      </c>
      <c r="C1369" s="1">
        <v>0.92</v>
      </c>
      <c r="E1369" t="str">
        <f>VLOOKUP(A1369,Sheet2!A2:B307,2)</f>
        <v>Yli 64-vuotiaat</v>
      </c>
      <c r="I1369" t="str">
        <f>VLOOKUP(B1369,Sheet2!A2:B307,2)</f>
        <v>Alueella asuvan työllisen työvoiman määrä</v>
      </c>
    </row>
    <row r="1370" spans="1:9" x14ac:dyDescent="0.2">
      <c r="A1370" s="1" t="s">
        <v>3</v>
      </c>
      <c r="B1370" s="1" t="s">
        <v>31</v>
      </c>
      <c r="C1370" s="1">
        <v>0.91800000000000004</v>
      </c>
      <c r="E1370" t="str">
        <f>VLOOKUP(A1370,Sheet2!A2:B307,2)</f>
        <v>Yli 64-vuotiaat</v>
      </c>
      <c r="I1370" t="str">
        <f>VLOOKUP(B1370,Sheet2!A2:B307,2)</f>
        <v>Työlliset, 18-64-vuotiaat</v>
      </c>
    </row>
    <row r="1371" spans="1:9" x14ac:dyDescent="0.2">
      <c r="A1371" s="1" t="s">
        <v>3</v>
      </c>
      <c r="B1371" s="1" t="s">
        <v>32</v>
      </c>
      <c r="C1371" s="1">
        <v>0.88700000000000001</v>
      </c>
      <c r="E1371" t="str">
        <f>VLOOKUP(A1371,Sheet2!A2:B307,2)</f>
        <v>Yli 64-vuotiaat</v>
      </c>
      <c r="I1371" t="str">
        <f>VLOOKUP(B1371,Sheet2!A2:B307,2)</f>
        <v>Asuinkunnassa työssäkäyvät</v>
      </c>
    </row>
    <row r="1372" spans="1:9" x14ac:dyDescent="0.2">
      <c r="A1372" s="1" t="s">
        <v>3</v>
      </c>
      <c r="B1372" s="1" t="s">
        <v>33</v>
      </c>
      <c r="C1372" s="1">
        <v>-0.94199999999999995</v>
      </c>
      <c r="E1372" t="str">
        <f>VLOOKUP(A1372,Sheet2!A2:B307,2)</f>
        <v>Yli 64-vuotiaat</v>
      </c>
      <c r="I1372" t="str">
        <f>VLOOKUP(B1372,Sheet2!A2:B307,2)</f>
        <v>Työttömät, 18-64-vuotiaat</v>
      </c>
    </row>
    <row r="1373" spans="1:9" x14ac:dyDescent="0.2">
      <c r="A1373" s="1" t="s">
        <v>3</v>
      </c>
      <c r="B1373" s="1" t="s">
        <v>35</v>
      </c>
      <c r="C1373" s="1">
        <v>0.81399999999999995</v>
      </c>
      <c r="E1373" t="str">
        <f>VLOOKUP(A1373,Sheet2!A2:B307,2)</f>
        <v>Yli 64-vuotiaat</v>
      </c>
      <c r="I1373" t="str">
        <f>VLOOKUP(B1373,Sheet2!A2:B307,2)</f>
        <v>Yrittäjät</v>
      </c>
    </row>
    <row r="1374" spans="1:9" x14ac:dyDescent="0.2">
      <c r="A1374" s="1" t="s">
        <v>3</v>
      </c>
      <c r="B1374" s="1" t="s">
        <v>36</v>
      </c>
      <c r="C1374" s="1">
        <v>0.88200000000000001</v>
      </c>
      <c r="E1374" t="str">
        <f>VLOOKUP(A1374,Sheet2!A2:B307,2)</f>
        <v>Yli 64-vuotiaat</v>
      </c>
      <c r="I1374" t="str">
        <f>VLOOKUP(B1374,Sheet2!A2:B307,2)</f>
        <v>Alueella olevien työpaikkojen lukumäärä</v>
      </c>
    </row>
    <row r="1375" spans="1:9" x14ac:dyDescent="0.2">
      <c r="A1375" s="1" t="s">
        <v>3</v>
      </c>
      <c r="B1375" s="1" t="s">
        <v>37</v>
      </c>
      <c r="C1375" s="1">
        <v>0.80300000000000005</v>
      </c>
      <c r="E1375" t="str">
        <f>VLOOKUP(A1375,Sheet2!A2:B307,2)</f>
        <v>Yli 64-vuotiaat</v>
      </c>
      <c r="I1375" t="str">
        <f>VLOOKUP(B1375,Sheet2!A2:B307,2)</f>
        <v>Jalostuksen työpaikat</v>
      </c>
    </row>
    <row r="1376" spans="1:9" x14ac:dyDescent="0.2">
      <c r="A1376" s="1" t="s">
        <v>3</v>
      </c>
      <c r="B1376" s="1" t="s">
        <v>38</v>
      </c>
      <c r="C1376" s="1">
        <v>0.876</v>
      </c>
      <c r="E1376" t="str">
        <f>VLOOKUP(A1376,Sheet2!A2:B307,2)</f>
        <v>Yli 64-vuotiaat</v>
      </c>
      <c r="I1376" t="str">
        <f>VLOOKUP(B1376,Sheet2!A2:B307,2)</f>
        <v>Palvelujen työpaikat</v>
      </c>
    </row>
    <row r="1377" spans="1:9" x14ac:dyDescent="0.2">
      <c r="A1377" s="1" t="s">
        <v>3</v>
      </c>
      <c r="B1377" s="1" t="s">
        <v>39</v>
      </c>
      <c r="C1377" s="1">
        <v>0.90600000000000003</v>
      </c>
      <c r="E1377" t="str">
        <f>VLOOKUP(A1377,Sheet2!A2:B307,2)</f>
        <v>Yli 64-vuotiaat</v>
      </c>
      <c r="I1377" t="str">
        <f>VLOOKUP(B1377,Sheet2!A2:B307,2)</f>
        <v>Jalostuksen työllinen työvoima</v>
      </c>
    </row>
    <row r="1378" spans="1:9" x14ac:dyDescent="0.2">
      <c r="A1378" s="1" t="s">
        <v>3</v>
      </c>
      <c r="B1378" s="1" t="s">
        <v>40</v>
      </c>
      <c r="C1378" s="1">
        <v>0.91200000000000003</v>
      </c>
      <c r="E1378" t="str">
        <f>VLOOKUP(A1378,Sheet2!A2:B307,2)</f>
        <v>Yli 64-vuotiaat</v>
      </c>
      <c r="I1378" t="str">
        <f>VLOOKUP(B1378,Sheet2!A2:B307,2)</f>
        <v>Palvelutoimialojen työllinen työvoima</v>
      </c>
    </row>
    <row r="1379" spans="1:9" x14ac:dyDescent="0.2">
      <c r="A1379" s="1" t="s">
        <v>3</v>
      </c>
      <c r="B1379" s="1" t="s">
        <v>42</v>
      </c>
      <c r="C1379" s="1">
        <v>0.752</v>
      </c>
      <c r="E1379" t="str">
        <f>VLOOKUP(A1379,Sheet2!A2:B307,2)</f>
        <v>Yli 64-vuotiaat</v>
      </c>
      <c r="I1379" t="str">
        <f>VLOOKUP(B1379,Sheet2!A2:B307,2)</f>
        <v>1.1.1.2 Tulovero pääomatulosta valtionverotuksessa (TVL 124 § 2 mom.)</v>
      </c>
    </row>
    <row r="1380" spans="1:9" x14ac:dyDescent="0.2">
      <c r="A1380" s="1" t="s">
        <v>3</v>
      </c>
      <c r="B1380" s="1" t="s">
        <v>43</v>
      </c>
      <c r="C1380" s="1">
        <v>0.92800000000000005</v>
      </c>
      <c r="E1380" t="str">
        <f>VLOOKUP(A1380,Sheet2!A2:B307,2)</f>
        <v>Yli 64-vuotiaat</v>
      </c>
      <c r="I1380" t="str">
        <f>VLOOKUP(B1380,Sheet2!A2:B307,2)</f>
        <v>1.1.2.1 Kunnallisvero kunnille</v>
      </c>
    </row>
    <row r="1381" spans="1:9" x14ac:dyDescent="0.2">
      <c r="A1381" s="1" t="s">
        <v>3</v>
      </c>
      <c r="B1381" s="1" t="s">
        <v>45</v>
      </c>
      <c r="C1381" s="1">
        <v>-0.89900000000000002</v>
      </c>
      <c r="E1381" t="str">
        <f>VLOOKUP(A1381,Sheet2!A2:B307,2)</f>
        <v>Yli 64-vuotiaat</v>
      </c>
      <c r="I1381">
        <f>VLOOKUP(B1381,Sheet2!A2:B307,2)</f>
        <v>0</v>
      </c>
    </row>
    <row r="1382" spans="1:9" x14ac:dyDescent="0.2">
      <c r="A1382" s="1" t="s">
        <v>3</v>
      </c>
      <c r="B1382" s="1" t="s">
        <v>46</v>
      </c>
      <c r="C1382" s="1">
        <v>0.84799999999999998</v>
      </c>
      <c r="E1382" t="str">
        <f>VLOOKUP(A1382,Sheet2!A2:B307,2)</f>
        <v>Yli 64-vuotiaat</v>
      </c>
      <c r="I1382" t="str">
        <f>VLOOKUP(B1382,Sheet2!A2:B307,2)</f>
        <v>Ulkomailla syntyneitä</v>
      </c>
    </row>
    <row r="1383" spans="1:9" x14ac:dyDescent="0.2">
      <c r="A1383" s="1" t="s">
        <v>3</v>
      </c>
      <c r="B1383" s="1" t="s">
        <v>47</v>
      </c>
      <c r="C1383" s="1">
        <v>0.84399999999999997</v>
      </c>
      <c r="E1383" t="str">
        <f>VLOOKUP(A1383,Sheet2!A2:B307,2)</f>
        <v>Yli 64-vuotiaat</v>
      </c>
      <c r="I1383" t="str">
        <f>VLOOKUP(B1383,Sheet2!A2:B307,2)</f>
        <v>Ulkomaalaistaustaisia</v>
      </c>
    </row>
    <row r="1384" spans="1:9" x14ac:dyDescent="0.2">
      <c r="A1384" s="1" t="s">
        <v>3</v>
      </c>
      <c r="B1384" s="1" t="s">
        <v>48</v>
      </c>
      <c r="C1384" s="1">
        <v>0.86899999999999999</v>
      </c>
      <c r="E1384" t="str">
        <f>VLOOKUP(A1384,Sheet2!A2:B307,2)</f>
        <v>Yli 64-vuotiaat</v>
      </c>
      <c r="I1384" t="str">
        <f>VLOOKUP(B1384,Sheet2!A2:B307,2)</f>
        <v>Väestö taajamissa</v>
      </c>
    </row>
    <row r="1385" spans="1:9" x14ac:dyDescent="0.2">
      <c r="A1385" s="1" t="s">
        <v>3</v>
      </c>
      <c r="B1385" s="1" t="s">
        <v>50</v>
      </c>
      <c r="C1385" s="1">
        <v>0.79600000000000004</v>
      </c>
      <c r="E1385" t="str">
        <f>VLOOKUP(A1385,Sheet2!A2:B307,2)</f>
        <v>Yli 64-vuotiaat</v>
      </c>
      <c r="I1385" t="str">
        <f>VLOOKUP(B1385,Sheet2!A2:B307,2)</f>
        <v>Avopari ja lapsia, henkilöitä perheessä</v>
      </c>
    </row>
    <row r="1386" spans="1:9" x14ac:dyDescent="0.2">
      <c r="A1386" s="1" t="s">
        <v>3</v>
      </c>
      <c r="B1386" s="1" t="s">
        <v>51</v>
      </c>
      <c r="C1386" s="1">
        <v>-0.92200000000000004</v>
      </c>
      <c r="E1386" t="str">
        <f>VLOOKUP(A1386,Sheet2!A2:B307,2)</f>
        <v>Yli 64-vuotiaat</v>
      </c>
      <c r="I1386" t="str">
        <f>VLOOKUP(B1386,Sheet2!A2:B307,2)</f>
        <v>Aviopari tai rekisteröity pari ja lapsia, alle 3-v. lasten lkm perheissä</v>
      </c>
    </row>
    <row r="1387" spans="1:9" x14ac:dyDescent="0.2">
      <c r="A1387" s="1" t="s">
        <v>3</v>
      </c>
      <c r="B1387" s="1" t="s">
        <v>53</v>
      </c>
      <c r="C1387" s="1">
        <v>-0.76900000000000002</v>
      </c>
      <c r="E1387" t="str">
        <f>VLOOKUP(A1387,Sheet2!A2:B307,2)</f>
        <v>Yli 64-vuotiaat</v>
      </c>
      <c r="I1387" t="str">
        <f>VLOOKUP(B1387,Sheet2!A2:B307,2)</f>
        <v>Aviopari tai rekisteröity pari ja lapsia, alle 7-v. lasten lkm perheissä</v>
      </c>
    </row>
    <row r="1388" spans="1:9" x14ac:dyDescent="0.2">
      <c r="A1388" s="1" t="s">
        <v>3</v>
      </c>
      <c r="B1388" s="1" t="s">
        <v>55</v>
      </c>
      <c r="C1388" s="1">
        <v>-0.93100000000000005</v>
      </c>
      <c r="E1388" t="str">
        <f>VLOOKUP(A1388,Sheet2!A2:B307,2)</f>
        <v>Yli 64-vuotiaat</v>
      </c>
      <c r="I1388" t="str">
        <f>VLOOKUP(B1388,Sheet2!A2:B307,2)</f>
        <v>Avioliiton solmineet miehet, puoliso eri sukupuolta</v>
      </c>
    </row>
    <row r="1389" spans="1:9" x14ac:dyDescent="0.2">
      <c r="A1389" s="1" t="s">
        <v>3</v>
      </c>
      <c r="B1389" s="1" t="s">
        <v>56</v>
      </c>
      <c r="C1389" s="1">
        <v>-0.91300000000000003</v>
      </c>
      <c r="E1389" t="str">
        <f>VLOOKUP(A1389,Sheet2!A2:B307,2)</f>
        <v>Yli 64-vuotiaat</v>
      </c>
      <c r="I1389" t="str">
        <f>VLOOKUP(B1389,Sheet2!A2:B307,2)</f>
        <v>Avioliiton solmineet naiset, puoliso eri sukupuolta</v>
      </c>
    </row>
    <row r="1390" spans="1:9" x14ac:dyDescent="0.2">
      <c r="A1390" s="1" t="s">
        <v>3</v>
      </c>
      <c r="B1390" s="1" t="s">
        <v>59</v>
      </c>
      <c r="C1390" s="1">
        <v>0.91500000000000004</v>
      </c>
      <c r="E1390" t="str">
        <f>VLOOKUP(A1390,Sheet2!A2:B307,2)</f>
        <v>Yli 64-vuotiaat</v>
      </c>
      <c r="I1390" t="str">
        <f>VLOOKUP(B1390,Sheet2!A2:B307,2)</f>
        <v>Pienituloisten henkilöiden lukumäärä asuntoväestössä</v>
      </c>
    </row>
    <row r="1391" spans="1:9" x14ac:dyDescent="0.2">
      <c r="A1391" s="1" t="s">
        <v>3</v>
      </c>
      <c r="B1391" s="1" t="s">
        <v>60</v>
      </c>
      <c r="C1391" s="1">
        <v>0.80100000000000005</v>
      </c>
      <c r="E1391" t="str">
        <f>VLOOKUP(A1391,Sheet2!A2:B307,2)</f>
        <v>Yli 64-vuotiaat</v>
      </c>
      <c r="I1391" t="str">
        <f>VLOOKUP(B1391,Sheet2!A2:B307,2)</f>
        <v>Pienituloisten lasten lukumäärä asuntoväestössä</v>
      </c>
    </row>
    <row r="1392" spans="1:9" x14ac:dyDescent="0.2">
      <c r="A1392" s="1" t="s">
        <v>3</v>
      </c>
      <c r="B1392" s="1" t="s">
        <v>62</v>
      </c>
      <c r="C1392" s="1">
        <v>0.84899999999999998</v>
      </c>
      <c r="E1392" t="str">
        <f>VLOOKUP(A1392,Sheet2!A2:B307,2)</f>
        <v>Yli 64-vuotiaat</v>
      </c>
      <c r="I1392" t="str">
        <f>VLOOKUP(B1392,Sheet2!A2:B307,2)</f>
        <v>Pitkittyneesti perusturvan varassa,  koko asuntoväestö</v>
      </c>
    </row>
    <row r="1393" spans="1:9" x14ac:dyDescent="0.2">
      <c r="A1393" s="1" t="s">
        <v>3</v>
      </c>
      <c r="B1393" s="1" t="s">
        <v>68</v>
      </c>
      <c r="C1393" s="1">
        <v>0.63500000000000001</v>
      </c>
      <c r="E1393" t="str">
        <f>VLOOKUP(A1393,Sheet2!A2:B307,2)</f>
        <v>Yli 64-vuotiaat</v>
      </c>
      <c r="I1393" t="str">
        <f>VLOOKUP(B1393,Sheet2!A2:B307,2)</f>
        <v>C Seksuaalirikokset, miehet</v>
      </c>
    </row>
    <row r="1394" spans="1:9" x14ac:dyDescent="0.2">
      <c r="A1394" s="1" t="s">
        <v>3</v>
      </c>
      <c r="B1394" s="1" t="s">
        <v>70</v>
      </c>
      <c r="C1394" s="1">
        <v>0.79300000000000004</v>
      </c>
      <c r="E1394" t="str">
        <f>VLOOKUP(A1394,Sheet2!A2:B307,2)</f>
        <v>Yli 64-vuotiaat</v>
      </c>
      <c r="I1394" t="str">
        <f>VLOOKUP(B1394,Sheet2!A2:B307,2)</f>
        <v>Huumausainerikokset yhteensä, miehet</v>
      </c>
    </row>
    <row r="1395" spans="1:9" x14ac:dyDescent="0.2">
      <c r="A1395" s="1" t="s">
        <v>35</v>
      </c>
      <c r="B1395" s="1" t="s">
        <v>36</v>
      </c>
      <c r="C1395" s="1">
        <v>0.96399999999999997</v>
      </c>
      <c r="E1395" t="str">
        <f>VLOOKUP(A1395,Sheet2!A2:B307,2)</f>
        <v>Yrittäjät</v>
      </c>
      <c r="I1395" t="str">
        <f>VLOOKUP(B1395,Sheet2!A2:B307,2)</f>
        <v>Alueella olevien työpaikkojen lukumäärä</v>
      </c>
    </row>
    <row r="1396" spans="1:9" x14ac:dyDescent="0.2">
      <c r="A1396" s="1" t="s">
        <v>35</v>
      </c>
      <c r="B1396" s="1" t="s">
        <v>37</v>
      </c>
      <c r="C1396" s="1">
        <v>0.82399999999999995</v>
      </c>
      <c r="E1396" t="str">
        <f>VLOOKUP(A1396,Sheet2!A2:B307,2)</f>
        <v>Yrittäjät</v>
      </c>
      <c r="I1396" t="str">
        <f>VLOOKUP(B1396,Sheet2!A2:B307,2)</f>
        <v>Jalostuksen työpaikat</v>
      </c>
    </row>
    <row r="1397" spans="1:9" x14ac:dyDescent="0.2">
      <c r="A1397" s="1" t="s">
        <v>35</v>
      </c>
      <c r="B1397" s="1" t="s">
        <v>38</v>
      </c>
      <c r="C1397" s="1">
        <v>0.96599999999999997</v>
      </c>
      <c r="E1397" t="str">
        <f>VLOOKUP(A1397,Sheet2!A2:B307,2)</f>
        <v>Yrittäjät</v>
      </c>
      <c r="I1397" t="str">
        <f>VLOOKUP(B1397,Sheet2!A2:B307,2)</f>
        <v>Palvelujen työpaikat</v>
      </c>
    </row>
    <row r="1398" spans="1:9" x14ac:dyDescent="0.2">
      <c r="A1398" s="1" t="s">
        <v>35</v>
      </c>
      <c r="B1398" s="1" t="s">
        <v>39</v>
      </c>
      <c r="C1398" s="1">
        <v>0.81</v>
      </c>
      <c r="E1398" t="str">
        <f>VLOOKUP(A1398,Sheet2!A2:B307,2)</f>
        <v>Yrittäjät</v>
      </c>
      <c r="I1398" t="str">
        <f>VLOOKUP(B1398,Sheet2!A2:B307,2)</f>
        <v>Jalostuksen työllinen työvoima</v>
      </c>
    </row>
    <row r="1399" spans="1:9" x14ac:dyDescent="0.2">
      <c r="A1399" s="1" t="s">
        <v>35</v>
      </c>
      <c r="B1399" s="1" t="s">
        <v>40</v>
      </c>
      <c r="C1399" s="1">
        <v>0.94</v>
      </c>
      <c r="E1399" t="str">
        <f>VLOOKUP(A1399,Sheet2!A2:B307,2)</f>
        <v>Yrittäjät</v>
      </c>
      <c r="I1399" t="str">
        <f>VLOOKUP(B1399,Sheet2!A2:B307,2)</f>
        <v>Palvelutoimialojen työllinen työvoima</v>
      </c>
    </row>
    <row r="1400" spans="1:9" x14ac:dyDescent="0.2">
      <c r="A1400" s="1" t="s">
        <v>35</v>
      </c>
      <c r="B1400" s="1" t="s">
        <v>41</v>
      </c>
      <c r="C1400" s="1">
        <v>0.79700000000000004</v>
      </c>
      <c r="E1400" t="str">
        <f>VLOOKUP(A1400,Sheet2!A2:B307,2)</f>
        <v>Yrittäjät</v>
      </c>
      <c r="I1400" t="str">
        <f>VLOOKUP(B1400,Sheet2!A2:B307,2)</f>
        <v>1.1.1.1 Tulovero ansiotulosta valtionverotuksessa (TVL 124§ 1 mom.)</v>
      </c>
    </row>
    <row r="1401" spans="1:9" x14ac:dyDescent="0.2">
      <c r="A1401" s="1" t="s">
        <v>35</v>
      </c>
      <c r="B1401" s="1" t="s">
        <v>42</v>
      </c>
      <c r="C1401" s="1">
        <v>0.9</v>
      </c>
      <c r="E1401" t="str">
        <f>VLOOKUP(A1401,Sheet2!A2:B307,2)</f>
        <v>Yrittäjät</v>
      </c>
      <c r="I1401" t="str">
        <f>VLOOKUP(B1401,Sheet2!A2:B307,2)</f>
        <v>1.1.1.2 Tulovero pääomatulosta valtionverotuksessa (TVL 124 § 2 mom.)</v>
      </c>
    </row>
    <row r="1402" spans="1:9" x14ac:dyDescent="0.2">
      <c r="A1402" s="1" t="s">
        <v>35</v>
      </c>
      <c r="B1402" s="1" t="s">
        <v>43</v>
      </c>
      <c r="C1402" s="1">
        <v>0.93899999999999995</v>
      </c>
      <c r="E1402" t="str">
        <f>VLOOKUP(A1402,Sheet2!A2:B307,2)</f>
        <v>Yrittäjät</v>
      </c>
      <c r="I1402" t="str">
        <f>VLOOKUP(B1402,Sheet2!A2:B307,2)</f>
        <v>1.1.2.1 Kunnallisvero kunnille</v>
      </c>
    </row>
    <row r="1403" spans="1:9" x14ac:dyDescent="0.2">
      <c r="A1403" s="1" t="s">
        <v>35</v>
      </c>
      <c r="B1403" s="1" t="s">
        <v>45</v>
      </c>
      <c r="C1403" s="1">
        <v>-0.66900000000000004</v>
      </c>
      <c r="E1403" t="str">
        <f>VLOOKUP(A1403,Sheet2!A2:B307,2)</f>
        <v>Yrittäjät</v>
      </c>
      <c r="I1403">
        <f>VLOOKUP(B1403,Sheet2!A2:B307,2)</f>
        <v>0</v>
      </c>
    </row>
    <row r="1404" spans="1:9" x14ac:dyDescent="0.2">
      <c r="A1404" s="1" t="s">
        <v>35</v>
      </c>
      <c r="B1404" s="1" t="s">
        <v>46</v>
      </c>
      <c r="C1404" s="1">
        <v>0.91500000000000004</v>
      </c>
      <c r="E1404" t="str">
        <f>VLOOKUP(A1404,Sheet2!A2:B307,2)</f>
        <v>Yrittäjät</v>
      </c>
      <c r="I1404" t="str">
        <f>VLOOKUP(B1404,Sheet2!A2:B307,2)</f>
        <v>Ulkomailla syntyneitä</v>
      </c>
    </row>
    <row r="1405" spans="1:9" x14ac:dyDescent="0.2">
      <c r="A1405" s="1" t="s">
        <v>35</v>
      </c>
      <c r="B1405" s="1" t="s">
        <v>47</v>
      </c>
      <c r="C1405" s="1">
        <v>0.92200000000000004</v>
      </c>
      <c r="E1405" t="str">
        <f>VLOOKUP(A1405,Sheet2!A2:B307,2)</f>
        <v>Yrittäjät</v>
      </c>
      <c r="I1405" t="str">
        <f>VLOOKUP(B1405,Sheet2!A2:B307,2)</f>
        <v>Ulkomaalaistaustaisia</v>
      </c>
    </row>
    <row r="1406" spans="1:9" x14ac:dyDescent="0.2">
      <c r="A1406" s="1" t="s">
        <v>35</v>
      </c>
      <c r="B1406" s="1" t="s">
        <v>48</v>
      </c>
      <c r="C1406" s="1">
        <v>0.93200000000000005</v>
      </c>
      <c r="E1406" t="str">
        <f>VLOOKUP(A1406,Sheet2!A2:B307,2)</f>
        <v>Yrittäjät</v>
      </c>
      <c r="I1406" t="str">
        <f>VLOOKUP(B1406,Sheet2!A2:B307,2)</f>
        <v>Väestö taajamissa</v>
      </c>
    </row>
    <row r="1407" spans="1:9" x14ac:dyDescent="0.2">
      <c r="A1407" s="1" t="s">
        <v>35</v>
      </c>
      <c r="B1407" s="1" t="s">
        <v>50</v>
      </c>
      <c r="C1407" s="1">
        <v>0.874</v>
      </c>
      <c r="E1407" t="str">
        <f>VLOOKUP(A1407,Sheet2!A2:B307,2)</f>
        <v>Yrittäjät</v>
      </c>
      <c r="I1407" t="str">
        <f>VLOOKUP(B1407,Sheet2!A2:B307,2)</f>
        <v>Avopari ja lapsia, henkilöitä perheessä</v>
      </c>
    </row>
    <row r="1408" spans="1:9" x14ac:dyDescent="0.2">
      <c r="A1408" s="1" t="s">
        <v>35</v>
      </c>
      <c r="B1408" s="1" t="s">
        <v>51</v>
      </c>
      <c r="C1408" s="1">
        <v>-0.64500000000000002</v>
      </c>
      <c r="E1408" t="str">
        <f>VLOOKUP(A1408,Sheet2!A2:B307,2)</f>
        <v>Yrittäjät</v>
      </c>
      <c r="I1408" t="str">
        <f>VLOOKUP(B1408,Sheet2!A2:B307,2)</f>
        <v>Aviopari tai rekisteröity pari ja lapsia, alle 3-v. lasten lkm perheissä</v>
      </c>
    </row>
    <row r="1409" spans="1:9" x14ac:dyDescent="0.2">
      <c r="A1409" s="1" t="s">
        <v>35</v>
      </c>
      <c r="B1409" s="1" t="s">
        <v>54</v>
      </c>
      <c r="C1409" s="1">
        <v>0.67</v>
      </c>
      <c r="E1409" t="str">
        <f>VLOOKUP(A1409,Sheet2!A2:B307,2)</f>
        <v>Yrittäjät</v>
      </c>
      <c r="I1409" t="str">
        <f>VLOOKUP(B1409,Sheet2!A2:B307,2)</f>
        <v>Avopari ja lapsia, alle 7-v. lasten lkm perheissä</v>
      </c>
    </row>
    <row r="1410" spans="1:9" x14ac:dyDescent="0.2">
      <c r="A1410" s="1" t="s">
        <v>35</v>
      </c>
      <c r="B1410" s="1" t="s">
        <v>55</v>
      </c>
      <c r="C1410" s="1">
        <v>-0.82899999999999996</v>
      </c>
      <c r="E1410" t="str">
        <f>VLOOKUP(A1410,Sheet2!A2:B307,2)</f>
        <v>Yrittäjät</v>
      </c>
      <c r="I1410" t="str">
        <f>VLOOKUP(B1410,Sheet2!A2:B307,2)</f>
        <v>Avioliiton solmineet miehet, puoliso eri sukupuolta</v>
      </c>
    </row>
    <row r="1411" spans="1:9" x14ac:dyDescent="0.2">
      <c r="A1411" s="1" t="s">
        <v>35</v>
      </c>
      <c r="B1411" s="1" t="s">
        <v>56</v>
      </c>
      <c r="C1411" s="1">
        <v>-0.86199999999999999</v>
      </c>
      <c r="E1411" t="str">
        <f>VLOOKUP(A1411,Sheet2!A2:B307,2)</f>
        <v>Yrittäjät</v>
      </c>
      <c r="I1411" t="str">
        <f>VLOOKUP(B1411,Sheet2!A2:B307,2)</f>
        <v>Avioliiton solmineet naiset, puoliso eri sukupuolta</v>
      </c>
    </row>
    <row r="1412" spans="1:9" x14ac:dyDescent="0.2">
      <c r="A1412" s="1" t="s">
        <v>35</v>
      </c>
      <c r="B1412" s="1" t="s">
        <v>57</v>
      </c>
      <c r="C1412" s="1">
        <v>-0.65600000000000003</v>
      </c>
      <c r="E1412" t="str">
        <f>VLOOKUP(A1412,Sheet2!A2:B307,2)</f>
        <v>Yrittäjät</v>
      </c>
      <c r="I1412" t="str">
        <f>VLOOKUP(B1412,Sheet2!A2:B307,2)</f>
        <v>Avioliitosta eronneet miehet, puoliso eri sukupuolta</v>
      </c>
    </row>
    <row r="1413" spans="1:9" x14ac:dyDescent="0.2">
      <c r="A1413" s="1" t="s">
        <v>35</v>
      </c>
      <c r="B1413" s="1" t="s">
        <v>58</v>
      </c>
      <c r="C1413" s="1">
        <v>-0.67800000000000005</v>
      </c>
      <c r="E1413" t="str">
        <f>VLOOKUP(A1413,Sheet2!A2:B307,2)</f>
        <v>Yrittäjät</v>
      </c>
      <c r="I1413" t="str">
        <f>VLOOKUP(B1413,Sheet2!A2:B307,2)</f>
        <v>Avioliitosta eronneet naiset, puoliso eri sukupuolta</v>
      </c>
    </row>
    <row r="1414" spans="1:9" x14ac:dyDescent="0.2">
      <c r="A1414" s="1" t="s">
        <v>35</v>
      </c>
      <c r="B1414" s="1" t="s">
        <v>59</v>
      </c>
      <c r="C1414" s="1">
        <v>0.874</v>
      </c>
      <c r="E1414" t="str">
        <f>VLOOKUP(A1414,Sheet2!A2:B307,2)</f>
        <v>Yrittäjät</v>
      </c>
      <c r="I1414" t="str">
        <f>VLOOKUP(B1414,Sheet2!A2:B307,2)</f>
        <v>Pienituloisten henkilöiden lukumäärä asuntoväestössä</v>
      </c>
    </row>
    <row r="1415" spans="1:9" x14ac:dyDescent="0.2">
      <c r="A1415" s="1" t="s">
        <v>35</v>
      </c>
      <c r="B1415" s="1" t="s">
        <v>60</v>
      </c>
      <c r="C1415" s="1">
        <v>0.92300000000000004</v>
      </c>
      <c r="E1415" t="str">
        <f>VLOOKUP(A1415,Sheet2!A2:B307,2)</f>
        <v>Yrittäjät</v>
      </c>
      <c r="I1415" t="str">
        <f>VLOOKUP(B1415,Sheet2!A2:B307,2)</f>
        <v>Pienituloisten lasten lukumäärä asuntoväestössä</v>
      </c>
    </row>
    <row r="1416" spans="1:9" x14ac:dyDescent="0.2">
      <c r="A1416" s="1" t="s">
        <v>35</v>
      </c>
      <c r="B1416" s="1" t="s">
        <v>62</v>
      </c>
      <c r="C1416" s="1">
        <v>0.88400000000000001</v>
      </c>
      <c r="E1416" t="str">
        <f>VLOOKUP(A1416,Sheet2!A2:B307,2)</f>
        <v>Yrittäjät</v>
      </c>
      <c r="I1416" t="str">
        <f>VLOOKUP(B1416,Sheet2!A2:B307,2)</f>
        <v>Pitkittyneesti perusturvan varassa,  koko asuntoväestö</v>
      </c>
    </row>
    <row r="1417" spans="1:9" x14ac:dyDescent="0.2">
      <c r="A1417" s="1" t="s">
        <v>35</v>
      </c>
      <c r="B1417" s="1" t="s">
        <v>63</v>
      </c>
      <c r="C1417" s="1">
        <v>0.61799999999999999</v>
      </c>
      <c r="E1417" t="str">
        <f>VLOOKUP(A1417,Sheet2!A2:B307,2)</f>
        <v>Yrittäjät</v>
      </c>
      <c r="I1417" t="str">
        <f>VLOOKUP(B1417,Sheet2!A2:B307,2)</f>
        <v>Perusturvan osuus yli puolet tuloista, koko asuntoväestö</v>
      </c>
    </row>
    <row r="1418" spans="1:9" x14ac:dyDescent="0.2">
      <c r="A1418" s="1" t="s">
        <v>35</v>
      </c>
      <c r="B1418" s="1" t="s">
        <v>66</v>
      </c>
      <c r="C1418" s="1">
        <v>-0.72399999999999998</v>
      </c>
      <c r="E1418" t="str">
        <f>VLOOKUP(A1418,Sheet2!A2:B307,2)</f>
        <v>Yrittäjät</v>
      </c>
      <c r="I1418" t="str">
        <f>VLOOKUP(B1418,Sheet2!A2:B307,2)</f>
        <v>A Omaisuusrikokset, miehet</v>
      </c>
    </row>
    <row r="1419" spans="1:9" x14ac:dyDescent="0.2">
      <c r="A1419" s="1" t="s">
        <v>35</v>
      </c>
      <c r="B1419" s="1" t="s">
        <v>67</v>
      </c>
      <c r="C1419" s="1">
        <v>-0.61199999999999999</v>
      </c>
      <c r="E1419" t="str">
        <f>VLOOKUP(A1419,Sheet2!A2:B307,2)</f>
        <v>Yrittäjät</v>
      </c>
      <c r="I1419" t="str">
        <f>VLOOKUP(B1419,Sheet2!A2:B307,2)</f>
        <v>B Henkeen ja terveyteen kohdistuneet rikokset, miehet</v>
      </c>
    </row>
    <row r="1420" spans="1:9" x14ac:dyDescent="0.2">
      <c r="A1420" s="1" t="s">
        <v>35</v>
      </c>
      <c r="B1420" s="1" t="s">
        <v>68</v>
      </c>
      <c r="C1420" s="1">
        <v>0.66600000000000004</v>
      </c>
      <c r="E1420" t="str">
        <f>VLOOKUP(A1420,Sheet2!A2:B307,2)</f>
        <v>Yrittäjät</v>
      </c>
      <c r="I1420" t="str">
        <f>VLOOKUP(B1420,Sheet2!A2:B307,2)</f>
        <v>C Seksuaalirikokset, miehet</v>
      </c>
    </row>
    <row r="1421" spans="1:9" x14ac:dyDescent="0.2">
      <c r="A1421" s="1" t="s">
        <v>35</v>
      </c>
      <c r="B1421" s="1" t="s">
        <v>69</v>
      </c>
      <c r="C1421" s="1">
        <v>0.626</v>
      </c>
      <c r="E1421" t="str">
        <f>VLOOKUP(A1421,Sheet2!A2:B307,2)</f>
        <v>Yrittäjät</v>
      </c>
      <c r="I1421" t="str">
        <f>VLOOKUP(B1421,Sheet2!A2:B307,2)</f>
        <v>Rattijuopumukset yhteensä, miehet</v>
      </c>
    </row>
    <row r="1422" spans="1:9" x14ac:dyDescent="0.2">
      <c r="A1422" s="1" t="s">
        <v>35</v>
      </c>
      <c r="B1422" s="1" t="s">
        <v>70</v>
      </c>
      <c r="C1422" s="1">
        <v>0.82499999999999996</v>
      </c>
      <c r="E1422" t="str">
        <f>VLOOKUP(A1422,Sheet2!A2:B307,2)</f>
        <v>Yrittäjät</v>
      </c>
      <c r="I1422" t="str">
        <f>VLOOKUP(B1422,Sheet2!A2:B307,2)</f>
        <v>Huumausainerikokset yhteensä, miehet</v>
      </c>
    </row>
    <row r="1423" spans="1:9" x14ac:dyDescent="0.2">
      <c r="A1423" s="1" t="s">
        <v>35</v>
      </c>
      <c r="B1423" s="1" t="s">
        <v>72</v>
      </c>
      <c r="C1423" s="1">
        <v>-0.64400000000000002</v>
      </c>
      <c r="E1423" t="str">
        <f>VLOOKUP(A1423,Sheet2!A2:B307,2)</f>
        <v>Yrittäjät</v>
      </c>
      <c r="I1423" t="str">
        <f>VLOOKUP(B1423,Sheet2!A2:B307,2)</f>
        <v>B Henkeen ja terveyteen kohdistuneet rikokset, naiset</v>
      </c>
    </row>
    <row r="1424" spans="1:9" x14ac:dyDescent="0.2">
      <c r="A1424" s="7"/>
      <c r="B1424" s="7"/>
      <c r="C1424" s="7"/>
    </row>
  </sheetData>
  <autoFilter ref="A1:I1425" xr:uid="{D2A3F300-F151-5D4C-8350-214E7F53154F}">
    <sortState xmlns:xlrd2="http://schemas.microsoft.com/office/spreadsheetml/2017/richdata2" ref="A2:I1425">
      <sortCondition ref="E1:E142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BC03-5E4F-DE43-A20E-5AE4C388DAA0}">
  <dimension ref="A1:E22"/>
  <sheetViews>
    <sheetView zoomScaleNormal="150" zoomScaleSheetLayoutView="100" workbookViewId="0">
      <selection activeCell="A19" sqref="A19:XFD19"/>
    </sheetView>
  </sheetViews>
  <sheetFormatPr defaultRowHeight="15" x14ac:dyDescent="0.2"/>
  <sheetData>
    <row r="1" spans="1:5" s="8" customFormat="1" x14ac:dyDescent="0.2">
      <c r="A1" s="8" t="s">
        <v>619</v>
      </c>
      <c r="E1" s="8" t="s">
        <v>620</v>
      </c>
    </row>
    <row r="2" spans="1:5" x14ac:dyDescent="0.2">
      <c r="A2" t="s">
        <v>611</v>
      </c>
      <c r="E2" t="s">
        <v>636</v>
      </c>
    </row>
    <row r="3" spans="1:5" x14ac:dyDescent="0.2">
      <c r="A3" t="s">
        <v>624</v>
      </c>
      <c r="E3" t="s">
        <v>636</v>
      </c>
    </row>
    <row r="4" spans="1:5" x14ac:dyDescent="0.2">
      <c r="A4" t="s">
        <v>638</v>
      </c>
      <c r="E4" t="s">
        <v>636</v>
      </c>
    </row>
    <row r="6" spans="1:5" x14ac:dyDescent="0.2">
      <c r="A6" t="s">
        <v>622</v>
      </c>
      <c r="E6" t="s">
        <v>612</v>
      </c>
    </row>
    <row r="7" spans="1:5" x14ac:dyDescent="0.2">
      <c r="A7" t="s">
        <v>613</v>
      </c>
      <c r="E7" t="s">
        <v>621</v>
      </c>
    </row>
    <row r="8" spans="1:5" x14ac:dyDescent="0.2">
      <c r="A8" t="s">
        <v>623</v>
      </c>
      <c r="E8" t="s">
        <v>614</v>
      </c>
    </row>
    <row r="10" spans="1:5" x14ac:dyDescent="0.2">
      <c r="A10" t="s">
        <v>616</v>
      </c>
      <c r="E10" t="s">
        <v>615</v>
      </c>
    </row>
    <row r="11" spans="1:5" x14ac:dyDescent="0.2">
      <c r="A11" t="s">
        <v>625</v>
      </c>
      <c r="E11" t="s">
        <v>617</v>
      </c>
    </row>
    <row r="12" spans="1:5" x14ac:dyDescent="0.2">
      <c r="A12" t="s">
        <v>626</v>
      </c>
      <c r="E12" t="s">
        <v>618</v>
      </c>
    </row>
    <row r="14" spans="1:5" x14ac:dyDescent="0.2">
      <c r="A14" t="s">
        <v>628</v>
      </c>
      <c r="E14" t="s">
        <v>627</v>
      </c>
    </row>
    <row r="15" spans="1:5" x14ac:dyDescent="0.2">
      <c r="A15" t="s">
        <v>631</v>
      </c>
      <c r="E15" t="s">
        <v>630</v>
      </c>
    </row>
    <row r="18" spans="1:5" x14ac:dyDescent="0.2">
      <c r="A18" t="s">
        <v>632</v>
      </c>
      <c r="E18" t="s">
        <v>635</v>
      </c>
    </row>
    <row r="19" spans="1:5" x14ac:dyDescent="0.2">
      <c r="A19" t="s">
        <v>634</v>
      </c>
      <c r="E19" t="s">
        <v>633</v>
      </c>
    </row>
    <row r="22" spans="1:5" x14ac:dyDescent="0.2">
      <c r="E22" t="s">
        <v>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A4FB-08ED-6145-A02A-D6E25EF59E6B}">
  <dimension ref="A1:L2114"/>
  <sheetViews>
    <sheetView topLeftCell="A20" zoomScaleNormal="150" zoomScaleSheetLayoutView="100" workbookViewId="0">
      <selection activeCell="F21" sqref="F21"/>
    </sheetView>
  </sheetViews>
  <sheetFormatPr defaultRowHeight="15" x14ac:dyDescent="0.2"/>
  <cols>
    <col min="1" max="1" width="9.14453125" bestFit="1" customWidth="1"/>
    <col min="2" max="2" width="9.28125" bestFit="1" customWidth="1"/>
    <col min="6" max="6" width="9.01171875" bestFit="1" customWidth="1"/>
  </cols>
  <sheetData>
    <row r="1" spans="1:12" ht="27.75" x14ac:dyDescent="0.2">
      <c r="A1" s="1" t="s">
        <v>608</v>
      </c>
      <c r="B1" s="1" t="s">
        <v>609</v>
      </c>
      <c r="C1" s="1" t="s">
        <v>610</v>
      </c>
    </row>
    <row r="2" spans="1:12" x14ac:dyDescent="0.2">
      <c r="A2" s="1" t="s">
        <v>45</v>
      </c>
      <c r="B2" s="1" t="s">
        <v>48</v>
      </c>
      <c r="C2" s="1">
        <v>-0.67300000000000004</v>
      </c>
      <c r="D2">
        <f>VLOOKUP(A2,Sheet2!A2:D307,3)</f>
        <v>-31.760999999999999</v>
      </c>
      <c r="E2">
        <f>VLOOKUP(B2,Sheet2!A2:D307,3)</f>
        <v>265.25599999999997</v>
      </c>
      <c r="F2">
        <f>E2*C2</f>
        <v>-178.51728799999998</v>
      </c>
      <c r="G2">
        <f>F2/-850.4716*100</f>
        <v>20.990387921242753</v>
      </c>
      <c r="H2">
        <f>VLOOKUP(A2,Sheet2!A2:D307,2)</f>
        <v>0</v>
      </c>
      <c r="L2" t="str">
        <f>VLOOKUP(B2,Sheet2!A2:D307,2)</f>
        <v>Väestö taajamissa</v>
      </c>
    </row>
    <row r="3" spans="1:12" x14ac:dyDescent="0.2">
      <c r="A3" s="1" t="s">
        <v>45</v>
      </c>
      <c r="B3" s="1" t="s">
        <v>47</v>
      </c>
      <c r="C3" s="1">
        <v>-0.628</v>
      </c>
      <c r="D3">
        <f>VLOOKUP(A3,Sheet2!A2:D307,3)</f>
        <v>-31.760999999999999</v>
      </c>
      <c r="E3">
        <f>VLOOKUP(B3,Sheet2!A2:D307,3)</f>
        <v>270.45</v>
      </c>
      <c r="F3">
        <f>E3*C3</f>
        <v>-169.8426</v>
      </c>
      <c r="G3">
        <f>F3/-850.4716*100</f>
        <v>19.970402303851181</v>
      </c>
      <c r="H3">
        <f>VLOOKUP(A3,Sheet2!A2:D307,2)</f>
        <v>0</v>
      </c>
      <c r="L3" t="str">
        <f>VLOOKUP(B3,Sheet2!A2:D307,2)</f>
        <v>Ulkomaalaistaustaisia</v>
      </c>
    </row>
    <row r="4" spans="1:12" x14ac:dyDescent="0.2">
      <c r="A4" s="1" t="s">
        <v>45</v>
      </c>
      <c r="B4" s="1" t="s">
        <v>46</v>
      </c>
      <c r="C4" s="1">
        <v>-0.629</v>
      </c>
      <c r="D4">
        <f>VLOOKUP(A4,Sheet2!A2:D307,3)</f>
        <v>-31.760999999999999</v>
      </c>
      <c r="E4">
        <f>VLOOKUP(B4,Sheet2!A2:D307,3)</f>
        <v>216.88300000000001</v>
      </c>
      <c r="F4">
        <f>E4*C4</f>
        <v>-136.41940700000001</v>
      </c>
      <c r="G4">
        <f>F4/-850.4716*100</f>
        <v>16.040442385142551</v>
      </c>
      <c r="H4">
        <f>VLOOKUP(A4,Sheet2!A2:D307,2)</f>
        <v>0</v>
      </c>
      <c r="L4" t="str">
        <f>VLOOKUP(B4,Sheet2!A2:D307,2)</f>
        <v>Ulkomailla syntyneitä</v>
      </c>
    </row>
    <row r="5" spans="1:12" x14ac:dyDescent="0.2">
      <c r="A5" s="1" t="s">
        <v>45</v>
      </c>
      <c r="B5" s="1" t="s">
        <v>53</v>
      </c>
      <c r="C5" s="1">
        <v>0.82199999999999995</v>
      </c>
      <c r="D5">
        <f>VLOOKUP(A5,Sheet2!A2:D307,3)</f>
        <v>-31.760999999999999</v>
      </c>
      <c r="E5">
        <f>VLOOKUP(B5,Sheet2!A2:D307,3)</f>
        <v>-131.35</v>
      </c>
      <c r="F5">
        <f>E5*C5</f>
        <v>-107.96969999999999</v>
      </c>
      <c r="G5">
        <f>F5/-850.4716*100</f>
        <v>12.695274010325564</v>
      </c>
      <c r="H5">
        <f>VLOOKUP(A5,Sheet2!A2:D307,2)</f>
        <v>0</v>
      </c>
      <c r="L5" t="str">
        <f>VLOOKUP(B5,Sheet2!A2:D307,2)</f>
        <v>Aviopari tai rekisteröity pari ja lapsia, alle 7-v. lasten lkm perheissä</v>
      </c>
    </row>
    <row r="6" spans="1:12" x14ac:dyDescent="0.2">
      <c r="A6" s="1" t="s">
        <v>45</v>
      </c>
      <c r="B6" s="1" t="s">
        <v>59</v>
      </c>
      <c r="C6" s="1">
        <v>-0.745</v>
      </c>
      <c r="D6">
        <f>VLOOKUP(A6,Sheet2!A2:D307,3)</f>
        <v>-31.760999999999999</v>
      </c>
      <c r="E6">
        <f>VLOOKUP(B6,Sheet2!A2:D307,3)</f>
        <v>124.741</v>
      </c>
      <c r="F6">
        <f>E6*C6</f>
        <v>-92.932045000000002</v>
      </c>
      <c r="G6">
        <f>F6/-850.4716*100</f>
        <v>10.927119141897272</v>
      </c>
      <c r="H6">
        <f>VLOOKUP(A6,Sheet2!A2:D307,2)</f>
        <v>0</v>
      </c>
      <c r="L6" t="str">
        <f>VLOOKUP(B6,Sheet2!A2:D307,2)</f>
        <v>Pienituloisten henkilöiden lukumäärä asuntoväestössä</v>
      </c>
    </row>
    <row r="7" spans="1:12" x14ac:dyDescent="0.2">
      <c r="A7" s="1" t="s">
        <v>45</v>
      </c>
      <c r="B7" s="1" t="s">
        <v>51</v>
      </c>
      <c r="C7" s="1">
        <v>0.93899999999999995</v>
      </c>
      <c r="D7">
        <f>VLOOKUP(A7,Sheet2!A2:D307,3)</f>
        <v>-31.760999999999999</v>
      </c>
      <c r="E7">
        <f>VLOOKUP(B7,Sheet2!A2:D307,3)</f>
        <v>-67.578999999999994</v>
      </c>
      <c r="F7">
        <f>E7*C7</f>
        <v>-63.456680999999989</v>
      </c>
      <c r="G7">
        <f>F7/-850.4716*100</f>
        <v>7.4613521486196586</v>
      </c>
      <c r="H7">
        <f>VLOOKUP(A7,Sheet2!A2:D307,2)</f>
        <v>0</v>
      </c>
      <c r="L7" t="str">
        <f>VLOOKUP(B7,Sheet2!A2:D307,2)</f>
        <v>Aviopari tai rekisteröity pari ja lapsia, alle 3-v. lasten lkm perheissä</v>
      </c>
    </row>
    <row r="8" spans="1:12" x14ac:dyDescent="0.2">
      <c r="A8" s="1" t="s">
        <v>45</v>
      </c>
      <c r="B8" s="1" t="s">
        <v>62</v>
      </c>
      <c r="C8" s="1">
        <v>-0.69099999999999995</v>
      </c>
      <c r="D8">
        <f>VLOOKUP(A8,Sheet2!A2:D307,3)</f>
        <v>-31.760999999999999</v>
      </c>
      <c r="E8">
        <f>VLOOKUP(B8,Sheet2!A2:D307,3)</f>
        <v>27.951000000000001</v>
      </c>
      <c r="F8">
        <f>E8*C8</f>
        <v>-19.314140999999999</v>
      </c>
      <c r="G8">
        <f>F8/-850.4716*100</f>
        <v>2.2709918826213595</v>
      </c>
      <c r="H8">
        <f>VLOOKUP(A8,Sheet2!A2:D307,2)</f>
        <v>0</v>
      </c>
      <c r="L8" t="str">
        <f>VLOOKUP(B8,Sheet2!A2:D307,2)</f>
        <v>Pitkittyneesti perusturvan varassa,  koko asuntoväestö</v>
      </c>
    </row>
    <row r="9" spans="1:12" x14ac:dyDescent="0.2">
      <c r="A9" s="1" t="s">
        <v>45</v>
      </c>
      <c r="B9" s="1" t="s">
        <v>66</v>
      </c>
      <c r="C9" s="1">
        <v>0.49099999999999999</v>
      </c>
      <c r="D9">
        <f>VLOOKUP(A9,Sheet2!A2:D307,3)</f>
        <v>-31.760999999999999</v>
      </c>
      <c r="E9">
        <f>VLOOKUP(B9,Sheet2!A2:D307,3)</f>
        <v>-28.599</v>
      </c>
      <c r="F9">
        <f>E9*C9</f>
        <v>-14.042109</v>
      </c>
      <c r="G9">
        <f>F9/-850.4716*100</f>
        <v>1.6510967561997367</v>
      </c>
      <c r="H9">
        <f>VLOOKUP(A9,Sheet2!A2:D307,2)</f>
        <v>0</v>
      </c>
      <c r="L9" t="str">
        <f>VLOOKUP(B9,Sheet2!A2:D307,2)</f>
        <v>A Omaisuusrikokset, miehet</v>
      </c>
    </row>
    <row r="10" spans="1:12" x14ac:dyDescent="0.2">
      <c r="A10" s="1" t="s">
        <v>45</v>
      </c>
      <c r="B10" s="1" t="s">
        <v>70</v>
      </c>
      <c r="C10" s="1">
        <v>-0.75700000000000001</v>
      </c>
      <c r="D10">
        <f>VLOOKUP(A10,Sheet2!A2:D307,3)</f>
        <v>-31.760999999999999</v>
      </c>
      <c r="E10">
        <f>VLOOKUP(B10,Sheet2!A2:D307,3)</f>
        <v>16.908999999999999</v>
      </c>
      <c r="F10">
        <f>E10*C10</f>
        <v>-12.800113</v>
      </c>
      <c r="G10">
        <f>F10/-850.4716*100</f>
        <v>1.5050606040225212</v>
      </c>
      <c r="H10">
        <f>VLOOKUP(A10,Sheet2!A2:D307,2)</f>
        <v>0</v>
      </c>
      <c r="L10" t="str">
        <f>VLOOKUP(B10,Sheet2!A2:D307,2)</f>
        <v>Huumausainerikokset yhteensä, miehet</v>
      </c>
    </row>
    <row r="11" spans="1:12" x14ac:dyDescent="0.2">
      <c r="A11" s="1" t="s">
        <v>45</v>
      </c>
      <c r="B11" s="1" t="s">
        <v>55</v>
      </c>
      <c r="C11" s="1">
        <v>0.88</v>
      </c>
      <c r="D11">
        <f>VLOOKUP(A11,Sheet2!A2:D307,3)</f>
        <v>-31.760999999999999</v>
      </c>
      <c r="E11">
        <f>VLOOKUP(B11,Sheet2!A2:D307,3)</f>
        <v>-14.523999999999999</v>
      </c>
      <c r="F11">
        <f>E11*C11</f>
        <v>-12.78112</v>
      </c>
      <c r="G11">
        <f>F11/-850.4716*100</f>
        <v>1.5028273724836902</v>
      </c>
      <c r="H11">
        <f>VLOOKUP(A11,Sheet2!A2:D307,2)</f>
        <v>0</v>
      </c>
      <c r="L11" t="str">
        <f>VLOOKUP(B11,Sheet2!A2:D307,2)</f>
        <v>Avioliiton solmineet miehet, puoliso eri sukupuolta</v>
      </c>
    </row>
    <row r="12" spans="1:12" x14ac:dyDescent="0.2">
      <c r="A12" s="1" t="s">
        <v>45</v>
      </c>
      <c r="B12" s="1" t="s">
        <v>52</v>
      </c>
      <c r="C12" s="1">
        <v>0.749</v>
      </c>
      <c r="D12">
        <f>VLOOKUP(A12,Sheet2!A2:D307,3)</f>
        <v>-31.760999999999999</v>
      </c>
      <c r="E12">
        <f>VLOOKUP(B12,Sheet2!A2:D307,3)</f>
        <v>-16.757000000000001</v>
      </c>
      <c r="F12">
        <f>E12*C12</f>
        <v>-12.550993000000002</v>
      </c>
      <c r="G12">
        <f>F12/-850.4716*100</f>
        <v>1.4757686206100242</v>
      </c>
      <c r="H12">
        <f>VLOOKUP(A12,Sheet2!A2:D307,2)</f>
        <v>0</v>
      </c>
      <c r="L12" t="str">
        <f>VLOOKUP(B12,Sheet2!A2:D307,2)</f>
        <v>Avopari ja lapsia, alle 3-v. lasten lkm perheissä</v>
      </c>
    </row>
    <row r="13" spans="1:12" x14ac:dyDescent="0.2">
      <c r="A13" s="1" t="s">
        <v>45</v>
      </c>
      <c r="B13" s="1" t="s">
        <v>56</v>
      </c>
      <c r="C13" s="1">
        <v>0.86699999999999999</v>
      </c>
      <c r="D13">
        <f>VLOOKUP(A13,Sheet2!A2:D307,3)</f>
        <v>-31.760999999999999</v>
      </c>
      <c r="E13">
        <f>VLOOKUP(B13,Sheet2!A2:D307,3)</f>
        <v>-14.452999999999999</v>
      </c>
      <c r="F13">
        <f>E13*C13</f>
        <v>-12.530750999999999</v>
      </c>
      <c r="G13">
        <f>F13/-850.4716*100</f>
        <v>1.4733885293759368</v>
      </c>
      <c r="H13">
        <f>VLOOKUP(A13,Sheet2!A2:D307,2)</f>
        <v>0</v>
      </c>
      <c r="L13" t="str">
        <f>VLOOKUP(B13,Sheet2!A2:D307,2)</f>
        <v>Avioliiton solmineet naiset, puoliso eri sukupuolta</v>
      </c>
    </row>
    <row r="14" spans="1:12" x14ac:dyDescent="0.2">
      <c r="A14" s="1" t="s">
        <v>45</v>
      </c>
      <c r="B14" s="1" t="s">
        <v>60</v>
      </c>
      <c r="C14" s="1">
        <v>-0.60299999999999998</v>
      </c>
      <c r="D14">
        <f>VLOOKUP(A14,Sheet2!A2:D307,3)</f>
        <v>-31.760999999999999</v>
      </c>
      <c r="E14">
        <f>VLOOKUP(B14,Sheet2!A2:D307,3)</f>
        <v>9.9770000000000003</v>
      </c>
      <c r="F14">
        <f>E14*C14</f>
        <v>-6.0161309999999997</v>
      </c>
      <c r="G14">
        <f>F14/-850.4716*100</f>
        <v>0.70738764233867424</v>
      </c>
      <c r="H14">
        <f>VLOOKUP(A14,Sheet2!A2:D307,2)</f>
        <v>0</v>
      </c>
      <c r="L14" t="str">
        <f>VLOOKUP(B14,Sheet2!A2:D307,2)</f>
        <v>Pienituloisten lasten lukumäärä asuntoväestössä</v>
      </c>
    </row>
    <row r="15" spans="1:12" x14ac:dyDescent="0.2">
      <c r="A15" s="1" t="s">
        <v>45</v>
      </c>
      <c r="B15" s="1" t="s">
        <v>50</v>
      </c>
      <c r="C15" s="1">
        <v>-0.65100000000000002</v>
      </c>
      <c r="D15">
        <f>VLOOKUP(A15,Sheet2!A2:D307,3)</f>
        <v>-31.760999999999999</v>
      </c>
      <c r="E15">
        <f>VLOOKUP(B15,Sheet2!A2:D307,3)</f>
        <v>5.7729999999999997</v>
      </c>
      <c r="F15">
        <f>E15*C15</f>
        <v>-3.7582230000000001</v>
      </c>
      <c r="G15">
        <f>F15/-850.4716*100</f>
        <v>0.44189870655292907</v>
      </c>
      <c r="H15">
        <f>VLOOKUP(A15,Sheet2!A2:D307,2)</f>
        <v>0</v>
      </c>
      <c r="L15" t="str">
        <f>VLOOKUP(B15,Sheet2!A2:D307,2)</f>
        <v>Avopari ja lapsia, henkilöitä perheessä</v>
      </c>
    </row>
    <row r="16" spans="1:12" x14ac:dyDescent="0.2">
      <c r="A16" s="1" t="s">
        <v>45</v>
      </c>
      <c r="B16" s="1" t="s">
        <v>67</v>
      </c>
      <c r="C16" s="1">
        <v>0.502</v>
      </c>
      <c r="D16">
        <f>VLOOKUP(A16,Sheet2!A2:D307,3)</f>
        <v>-31.760999999999999</v>
      </c>
      <c r="E16">
        <f>VLOOKUP(B16,Sheet2!A2:D307,3)</f>
        <v>-7.3140000000000001</v>
      </c>
      <c r="F16">
        <f>E16*C16</f>
        <v>-3.6716280000000001</v>
      </c>
      <c r="G16">
        <f>F16/-850.4716*100</f>
        <v>0.43171670870608736</v>
      </c>
      <c r="H16">
        <f>VLOOKUP(A16,Sheet2!A2:D307,2)</f>
        <v>0</v>
      </c>
      <c r="L16" t="str">
        <f>VLOOKUP(B16,Sheet2!A2:D307,2)</f>
        <v>B Henkeen ja terveyteen kohdistuneet rikokset, miehet</v>
      </c>
    </row>
    <row r="17" spans="1:12" x14ac:dyDescent="0.2">
      <c r="A17" s="1" t="s">
        <v>45</v>
      </c>
      <c r="B17" s="1" t="s">
        <v>58</v>
      </c>
      <c r="C17" s="1">
        <v>0.55700000000000005</v>
      </c>
      <c r="D17">
        <f>VLOOKUP(A17,Sheet2!A2:D307,3)</f>
        <v>-31.760999999999999</v>
      </c>
      <c r="E17">
        <f>VLOOKUP(B17,Sheet2!A2:D307,3)</f>
        <v>-2.5150000000000001</v>
      </c>
      <c r="F17">
        <f>E17*C17</f>
        <v>-1.4008550000000002</v>
      </c>
      <c r="G17">
        <f>F17/-850.4716*100</f>
        <v>0.16471508278465738</v>
      </c>
      <c r="H17">
        <f>VLOOKUP(A17,Sheet2!A2:D307,2)</f>
        <v>0</v>
      </c>
      <c r="L17" t="str">
        <f>VLOOKUP(B17,Sheet2!A2:D307,2)</f>
        <v>Avioliitosta eronneet naiset, puoliso eri sukupuolta</v>
      </c>
    </row>
    <row r="18" spans="1:12" x14ac:dyDescent="0.2">
      <c r="A18" s="1" t="s">
        <v>45</v>
      </c>
      <c r="B18" s="1" t="s">
        <v>57</v>
      </c>
      <c r="C18" s="1">
        <v>0.503</v>
      </c>
      <c r="D18">
        <f>VLOOKUP(A18,Sheet2!A2:D307,3)</f>
        <v>-31.760999999999999</v>
      </c>
      <c r="E18">
        <f>VLOOKUP(B18,Sheet2!A2:D307,3)</f>
        <v>-2.3690000000000002</v>
      </c>
      <c r="F18">
        <f>E18*C18</f>
        <v>-1.1916070000000001</v>
      </c>
      <c r="G18">
        <f>F18/-850.4716*100</f>
        <v>0.14011132176547694</v>
      </c>
      <c r="H18">
        <f>VLOOKUP(A18,Sheet2!A2:D307,2)</f>
        <v>0</v>
      </c>
      <c r="L18" t="str">
        <f>VLOOKUP(B18,Sheet2!A2:D307,2)</f>
        <v>Avioliitosta eronneet miehet, puoliso eri sukupuolta</v>
      </c>
    </row>
    <row r="19" spans="1:12" x14ac:dyDescent="0.2">
      <c r="A19" s="1" t="s">
        <v>45</v>
      </c>
      <c r="B19" s="1" t="s">
        <v>68</v>
      </c>
      <c r="C19" s="1">
        <v>-0.53</v>
      </c>
      <c r="D19">
        <f>VLOOKUP(A19,Sheet2!A2:D307,3)</f>
        <v>-31.760999999999999</v>
      </c>
      <c r="E19">
        <f>VLOOKUP(B19,Sheet2!A2:D307,3)</f>
        <v>1.294</v>
      </c>
      <c r="F19">
        <f>E19*C19</f>
        <v>-0.6858200000000001</v>
      </c>
      <c r="G19">
        <f>F19/-850.4716*100</f>
        <v>8.0639964932397515E-2</v>
      </c>
      <c r="H19">
        <f>VLOOKUP(A19,Sheet2!A2:D307,2)</f>
        <v>0</v>
      </c>
      <c r="L19" t="str">
        <f>VLOOKUP(B19,Sheet2!A2:D307,2)</f>
        <v>C Seksuaalirikokset, miehet</v>
      </c>
    </row>
    <row r="20" spans="1:12" x14ac:dyDescent="0.2">
      <c r="A20" s="1" t="s">
        <v>45</v>
      </c>
      <c r="B20" s="1" t="s">
        <v>69</v>
      </c>
      <c r="C20" s="1">
        <v>-0.51700000000000002</v>
      </c>
      <c r="D20">
        <f>VLOOKUP(A20,Sheet2!A2:D307,3)</f>
        <v>-31.760999999999999</v>
      </c>
      <c r="E20">
        <f>VLOOKUP(B20,Sheet2!A2:D307,3)</f>
        <v>1.1419999999999999</v>
      </c>
      <c r="F20">
        <f>E20*C20</f>
        <v>-0.59041399999999999</v>
      </c>
      <c r="G20">
        <f>F20/-850.4716*100</f>
        <v>6.9421953654889831E-2</v>
      </c>
      <c r="H20">
        <f>VLOOKUP(A20,Sheet2!A2:D307,2)</f>
        <v>0</v>
      </c>
      <c r="L20" t="str">
        <f>VLOOKUP(B20,Sheet2!A2:D307,2)</f>
        <v>Rattijuopumukset yhteensä, miehet</v>
      </c>
    </row>
    <row r="21" spans="1:12" x14ac:dyDescent="0.2">
      <c r="A21" s="1" t="s">
        <v>41</v>
      </c>
      <c r="B21" s="1" t="s">
        <v>49</v>
      </c>
      <c r="C21" s="1">
        <v>0.74199999999999999</v>
      </c>
      <c r="D21">
        <f>VLOOKUP(A21,Sheet2!A2:D307,3)</f>
        <v>-635241.70200000005</v>
      </c>
      <c r="E21">
        <f>VLOOKUP(B21,Sheet2!A2:D307,3)</f>
        <v>-366.06099999999998</v>
      </c>
      <c r="H21" t="str">
        <f>VLOOKUP(A21,Sheet2!A2:D307,2)</f>
        <v>1.1.1.1 Tulovero ansiotulosta valtionverotuksessa (TVL 124§ 1 mom.)</v>
      </c>
      <c r="L21" t="str">
        <f>VLOOKUP(B21,Sheet2!A2:D307,2)</f>
        <v>Aviopari tai rekisteröity pari ja lapsia, henkilöitä perheessä</v>
      </c>
    </row>
    <row r="22" spans="1:12" x14ac:dyDescent="0.2">
      <c r="A22" s="1" t="s">
        <v>34</v>
      </c>
      <c r="B22" s="1" t="s">
        <v>41</v>
      </c>
      <c r="C22" s="1">
        <v>0.85299999999999998</v>
      </c>
      <c r="D22">
        <f>VLOOKUP(A22,Sheet2!A2:D307,3)</f>
        <v>-80.039000000000001</v>
      </c>
      <c r="E22">
        <f>VLOOKUP(B22,Sheet2!A2:D307,3)</f>
        <v>-635241.70200000005</v>
      </c>
      <c r="H22" t="str">
        <f>VLOOKUP(A22,Sheet2!A2:D307,2)</f>
        <v>0-14 -vuotiaat</v>
      </c>
      <c r="L22" t="str">
        <f>VLOOKUP(B22,Sheet2!A2:D307,2)</f>
        <v>1.1.1.1 Tulovero ansiotulosta valtionverotuksessa (TVL 124§ 1 mom.)</v>
      </c>
    </row>
    <row r="23" spans="1:12" x14ac:dyDescent="0.2">
      <c r="A23" s="1" t="s">
        <v>34</v>
      </c>
      <c r="B23" s="1" t="s">
        <v>49</v>
      </c>
      <c r="C23" s="1">
        <v>0.77700000000000002</v>
      </c>
      <c r="D23">
        <f>VLOOKUP(A23,Sheet2!A2:D307,3)</f>
        <v>-80.039000000000001</v>
      </c>
      <c r="E23">
        <f>VLOOKUP(B23,Sheet2!A2:D307,3)</f>
        <v>-366.06099999999998</v>
      </c>
      <c r="H23" t="str">
        <f>VLOOKUP(A23,Sheet2!A2:D307,2)</f>
        <v>0-14 -vuotiaat</v>
      </c>
      <c r="L23" t="str">
        <f>VLOOKUP(B23,Sheet2!A2:D307,2)</f>
        <v>Aviopari tai rekisteröity pari ja lapsia, henkilöitä perheessä</v>
      </c>
    </row>
    <row r="24" spans="1:12" x14ac:dyDescent="0.2">
      <c r="A24" s="1" t="s">
        <v>34</v>
      </c>
      <c r="B24" s="1" t="s">
        <v>63</v>
      </c>
      <c r="C24" s="1">
        <v>0.69399999999999995</v>
      </c>
      <c r="D24">
        <f>VLOOKUP(A24,Sheet2!A2:D307,3)</f>
        <v>-80.039000000000001</v>
      </c>
      <c r="E24">
        <f>VLOOKUP(B24,Sheet2!A2:D307,3)</f>
        <v>-68.994</v>
      </c>
      <c r="H24" t="str">
        <f>VLOOKUP(A24,Sheet2!A2:D307,2)</f>
        <v>0-14 -vuotiaat</v>
      </c>
      <c r="L24" t="str">
        <f>VLOOKUP(B24,Sheet2!A2:D307,2)</f>
        <v>Perusturvan osuus yli puolet tuloista, koko asuntoväestö</v>
      </c>
    </row>
    <row r="25" spans="1:12" x14ac:dyDescent="0.2">
      <c r="A25" s="1" t="s">
        <v>34</v>
      </c>
      <c r="B25" s="1" t="s">
        <v>66</v>
      </c>
      <c r="C25" s="1">
        <v>-0.59499999999999997</v>
      </c>
      <c r="D25">
        <f>VLOOKUP(A25,Sheet2!A2:D307,3)</f>
        <v>-80.039000000000001</v>
      </c>
      <c r="E25">
        <f>VLOOKUP(B25,Sheet2!A2:D307,3)</f>
        <v>-28.599</v>
      </c>
      <c r="H25" t="str">
        <f>VLOOKUP(A25,Sheet2!A2:D307,2)</f>
        <v>0-14 -vuotiaat</v>
      </c>
      <c r="L25" t="str">
        <f>VLOOKUP(B25,Sheet2!A2:D307,2)</f>
        <v>A Omaisuusrikokset, miehet</v>
      </c>
    </row>
    <row r="26" spans="1:12" x14ac:dyDescent="0.2">
      <c r="A26" s="1" t="s">
        <v>34</v>
      </c>
      <c r="B26" s="1" t="s">
        <v>55</v>
      </c>
      <c r="C26" s="1">
        <v>-0.60499999999999998</v>
      </c>
      <c r="D26">
        <f>VLOOKUP(A26,Sheet2!A2:D307,3)</f>
        <v>-80.039000000000001</v>
      </c>
      <c r="E26">
        <f>VLOOKUP(B26,Sheet2!A2:D307,3)</f>
        <v>-14.523999999999999</v>
      </c>
      <c r="H26" t="str">
        <f>VLOOKUP(A26,Sheet2!A2:D307,2)</f>
        <v>0-14 -vuotiaat</v>
      </c>
      <c r="L26" t="str">
        <f>VLOOKUP(B26,Sheet2!A2:D307,2)</f>
        <v>Avioliiton solmineet miehet, puoliso eri sukupuolta</v>
      </c>
    </row>
    <row r="27" spans="1:12" x14ac:dyDescent="0.2">
      <c r="A27" s="1" t="s">
        <v>34</v>
      </c>
      <c r="B27" s="1" t="s">
        <v>56</v>
      </c>
      <c r="C27" s="1">
        <v>-0.65500000000000003</v>
      </c>
      <c r="D27">
        <f>VLOOKUP(A27,Sheet2!A2:D307,3)</f>
        <v>-80.039000000000001</v>
      </c>
      <c r="E27">
        <f>VLOOKUP(B27,Sheet2!A2:D307,3)</f>
        <v>-14.452999999999999</v>
      </c>
      <c r="H27" t="str">
        <f>VLOOKUP(A27,Sheet2!A2:D307,2)</f>
        <v>0-14 -vuotiaat</v>
      </c>
      <c r="L27" t="str">
        <f>VLOOKUP(B27,Sheet2!A2:D307,2)</f>
        <v>Avioliiton solmineet naiset, puoliso eri sukupuolta</v>
      </c>
    </row>
    <row r="28" spans="1:12" x14ac:dyDescent="0.2">
      <c r="A28" s="1" t="s">
        <v>34</v>
      </c>
      <c r="B28" s="1" t="s">
        <v>54</v>
      </c>
      <c r="C28" s="1">
        <v>0.78400000000000003</v>
      </c>
      <c r="D28">
        <f>VLOOKUP(A28,Sheet2!A2:D307,3)</f>
        <v>-80.039000000000001</v>
      </c>
      <c r="E28">
        <f>VLOOKUP(B28,Sheet2!A2:D307,3)</f>
        <v>-11.553000000000001</v>
      </c>
      <c r="H28" t="str">
        <f>VLOOKUP(A28,Sheet2!A2:D307,2)</f>
        <v>0-14 -vuotiaat</v>
      </c>
      <c r="L28" t="str">
        <f>VLOOKUP(B28,Sheet2!A2:D307,2)</f>
        <v>Avopari ja lapsia, alle 7-v. lasten lkm perheissä</v>
      </c>
    </row>
    <row r="29" spans="1:12" x14ac:dyDescent="0.2">
      <c r="A29" s="1" t="s">
        <v>34</v>
      </c>
      <c r="B29" s="1" t="s">
        <v>67</v>
      </c>
      <c r="C29" s="1">
        <v>-0.47499999999999998</v>
      </c>
      <c r="D29">
        <f>VLOOKUP(A29,Sheet2!A2:D307,3)</f>
        <v>-80.039000000000001</v>
      </c>
      <c r="E29">
        <f>VLOOKUP(B29,Sheet2!A2:D307,3)</f>
        <v>-7.3140000000000001</v>
      </c>
      <c r="H29" t="str">
        <f>VLOOKUP(A29,Sheet2!A2:D307,2)</f>
        <v>0-14 -vuotiaat</v>
      </c>
      <c r="L29" t="str">
        <f>VLOOKUP(B29,Sheet2!A2:D307,2)</f>
        <v>B Henkeen ja terveyteen kohdistuneet rikokset, miehet</v>
      </c>
    </row>
    <row r="30" spans="1:12" x14ac:dyDescent="0.2">
      <c r="A30" s="1" t="s">
        <v>34</v>
      </c>
      <c r="B30" s="1" t="s">
        <v>58</v>
      </c>
      <c r="C30" s="1">
        <v>-0.56599999999999995</v>
      </c>
      <c r="D30">
        <f>VLOOKUP(A30,Sheet2!A2:D307,3)</f>
        <v>-80.039000000000001</v>
      </c>
      <c r="E30">
        <f>VLOOKUP(B30,Sheet2!A2:D307,3)</f>
        <v>-2.5150000000000001</v>
      </c>
      <c r="H30" t="str">
        <f>VLOOKUP(A30,Sheet2!A2:D307,2)</f>
        <v>0-14 -vuotiaat</v>
      </c>
      <c r="L30" t="str">
        <f>VLOOKUP(B30,Sheet2!A2:D307,2)</f>
        <v>Avioliitosta eronneet naiset, puoliso eri sukupuolta</v>
      </c>
    </row>
    <row r="31" spans="1:12" x14ac:dyDescent="0.2">
      <c r="A31" s="1" t="s">
        <v>34</v>
      </c>
      <c r="B31" s="1" t="s">
        <v>57</v>
      </c>
      <c r="C31" s="1">
        <v>-0.55000000000000004</v>
      </c>
      <c r="D31">
        <f>VLOOKUP(A31,Sheet2!A2:D307,3)</f>
        <v>-80.039000000000001</v>
      </c>
      <c r="E31">
        <f>VLOOKUP(B31,Sheet2!A2:D307,3)</f>
        <v>-2.3690000000000002</v>
      </c>
      <c r="H31" t="str">
        <f>VLOOKUP(A31,Sheet2!A2:D307,2)</f>
        <v>0-14 -vuotiaat</v>
      </c>
      <c r="L31" t="str">
        <f>VLOOKUP(B31,Sheet2!A2:D307,2)</f>
        <v>Avioliitosta eronneet miehet, puoliso eri sukupuolta</v>
      </c>
    </row>
    <row r="32" spans="1:12" x14ac:dyDescent="0.2">
      <c r="A32" s="1" t="s">
        <v>34</v>
      </c>
      <c r="B32" s="1" t="s">
        <v>72</v>
      </c>
      <c r="C32" s="1">
        <v>-0.60299999999999998</v>
      </c>
      <c r="D32">
        <f>VLOOKUP(A32,Sheet2!A2:D307,3)</f>
        <v>-80.039000000000001</v>
      </c>
      <c r="E32">
        <f>VLOOKUP(B32,Sheet2!A2:D307,3)</f>
        <v>-1.204</v>
      </c>
      <c r="H32" t="str">
        <f>VLOOKUP(A32,Sheet2!A2:D307,2)</f>
        <v>0-14 -vuotiaat</v>
      </c>
      <c r="L32" t="str">
        <f>VLOOKUP(B32,Sheet2!A2:D307,2)</f>
        <v>B Henkeen ja terveyteen kohdistuneet rikokset, naiset</v>
      </c>
    </row>
    <row r="33" spans="1:12" x14ac:dyDescent="0.2">
      <c r="A33" s="1" t="s">
        <v>34</v>
      </c>
      <c r="B33" s="1" t="s">
        <v>44</v>
      </c>
      <c r="C33" s="1">
        <v>-0.45400000000000001</v>
      </c>
      <c r="D33">
        <f>VLOOKUP(A33,Sheet2!A2:D307,3)</f>
        <v>-80.039000000000001</v>
      </c>
      <c r="E33">
        <f>VLOOKUP(B33,Sheet2!A2:D307,3)</f>
        <v>0.495</v>
      </c>
      <c r="H33" t="str">
        <f>VLOOKUP(A33,Sheet2!A2:D307,2)</f>
        <v>0-14 -vuotiaat</v>
      </c>
      <c r="L33" t="str">
        <f>VLOOKUP(B33,Sheet2!A2:D307,2)</f>
        <v>Päästöt yhteensä pl. LULUCF-sektori</v>
      </c>
    </row>
    <row r="34" spans="1:12" x14ac:dyDescent="0.2">
      <c r="A34" s="1" t="s">
        <v>34</v>
      </c>
      <c r="B34" s="1" t="s">
        <v>69</v>
      </c>
      <c r="C34" s="1">
        <v>0.52700000000000002</v>
      </c>
      <c r="D34">
        <f>VLOOKUP(A34,Sheet2!A2:D307,3)</f>
        <v>-80.039000000000001</v>
      </c>
      <c r="E34">
        <f>VLOOKUP(B34,Sheet2!A2:D307,3)</f>
        <v>1.1419999999999999</v>
      </c>
      <c r="H34" t="str">
        <f>VLOOKUP(A34,Sheet2!A2:D307,2)</f>
        <v>0-14 -vuotiaat</v>
      </c>
      <c r="L34" t="str">
        <f>VLOOKUP(B34,Sheet2!A2:D307,2)</f>
        <v>Rattijuopumukset yhteensä, miehet</v>
      </c>
    </row>
    <row r="35" spans="1:12" x14ac:dyDescent="0.2">
      <c r="A35" s="1" t="s">
        <v>34</v>
      </c>
      <c r="B35" s="1" t="s">
        <v>68</v>
      </c>
      <c r="C35" s="1">
        <v>0.52</v>
      </c>
      <c r="D35">
        <f>VLOOKUP(A35,Sheet2!A2:D307,3)</f>
        <v>-80.039000000000001</v>
      </c>
      <c r="E35">
        <f>VLOOKUP(B35,Sheet2!A2:D307,3)</f>
        <v>1.294</v>
      </c>
      <c r="H35" t="str">
        <f>VLOOKUP(A35,Sheet2!A2:D307,2)</f>
        <v>0-14 -vuotiaat</v>
      </c>
      <c r="L35" t="str">
        <f>VLOOKUP(B35,Sheet2!A2:D307,2)</f>
        <v>C Seksuaalirikokset, miehet</v>
      </c>
    </row>
    <row r="36" spans="1:12" x14ac:dyDescent="0.2">
      <c r="A36" s="1" t="s">
        <v>34</v>
      </c>
      <c r="B36" s="1" t="s">
        <v>50</v>
      </c>
      <c r="C36" s="1">
        <v>0.78600000000000003</v>
      </c>
      <c r="D36">
        <f>VLOOKUP(A36,Sheet2!A2:D307,3)</f>
        <v>-80.039000000000001</v>
      </c>
      <c r="E36">
        <f>VLOOKUP(B36,Sheet2!A2:D307,3)</f>
        <v>5.7729999999999997</v>
      </c>
      <c r="H36" t="str">
        <f>VLOOKUP(A36,Sheet2!A2:D307,2)</f>
        <v>0-14 -vuotiaat</v>
      </c>
      <c r="L36" t="str">
        <f>VLOOKUP(B36,Sheet2!A2:D307,2)</f>
        <v>Avopari ja lapsia, henkilöitä perheessä</v>
      </c>
    </row>
    <row r="37" spans="1:12" x14ac:dyDescent="0.2">
      <c r="A37" s="1" t="s">
        <v>34</v>
      </c>
      <c r="B37" s="1" t="s">
        <v>60</v>
      </c>
      <c r="C37" s="1">
        <v>0.84</v>
      </c>
      <c r="D37">
        <f>VLOOKUP(A37,Sheet2!A2:D307,3)</f>
        <v>-80.039000000000001</v>
      </c>
      <c r="E37">
        <f>VLOOKUP(B37,Sheet2!A2:D307,3)</f>
        <v>9.9770000000000003</v>
      </c>
      <c r="H37" t="str">
        <f>VLOOKUP(A37,Sheet2!A2:D307,2)</f>
        <v>0-14 -vuotiaat</v>
      </c>
      <c r="L37" t="str">
        <f>VLOOKUP(B37,Sheet2!A2:D307,2)</f>
        <v>Pienituloisten lasten lukumäärä asuntoväestössä</v>
      </c>
    </row>
    <row r="38" spans="1:12" x14ac:dyDescent="0.2">
      <c r="A38" s="1" t="s">
        <v>34</v>
      </c>
      <c r="B38" s="1" t="s">
        <v>70</v>
      </c>
      <c r="C38" s="1">
        <v>0.68600000000000005</v>
      </c>
      <c r="D38">
        <f>VLOOKUP(A38,Sheet2!A2:D307,3)</f>
        <v>-80.039000000000001</v>
      </c>
      <c r="E38">
        <f>VLOOKUP(B38,Sheet2!A2:D307,3)</f>
        <v>16.908999999999999</v>
      </c>
      <c r="H38" t="str">
        <f>VLOOKUP(A38,Sheet2!A2:D307,2)</f>
        <v>0-14 -vuotiaat</v>
      </c>
      <c r="L38" t="str">
        <f>VLOOKUP(B38,Sheet2!A2:D307,2)</f>
        <v>Huumausainerikokset yhteensä, miehet</v>
      </c>
    </row>
    <row r="39" spans="1:12" x14ac:dyDescent="0.2">
      <c r="A39" s="1" t="s">
        <v>34</v>
      </c>
      <c r="B39" s="1" t="s">
        <v>35</v>
      </c>
      <c r="C39" s="1">
        <v>0.88400000000000001</v>
      </c>
      <c r="D39">
        <f>VLOOKUP(A39,Sheet2!A2:D307,3)</f>
        <v>-80.039000000000001</v>
      </c>
      <c r="E39">
        <f>VLOOKUP(B39,Sheet2!A2:D307,3)</f>
        <v>20.696000000000002</v>
      </c>
      <c r="H39" t="str">
        <f>VLOOKUP(A39,Sheet2!A2:D307,2)</f>
        <v>0-14 -vuotiaat</v>
      </c>
      <c r="L39" t="str">
        <f>VLOOKUP(B39,Sheet2!A2:D307,2)</f>
        <v>Yrittäjät</v>
      </c>
    </row>
    <row r="40" spans="1:12" x14ac:dyDescent="0.2">
      <c r="A40" s="1" t="s">
        <v>34</v>
      </c>
      <c r="B40" s="1" t="s">
        <v>62</v>
      </c>
      <c r="C40" s="1">
        <v>0.753</v>
      </c>
      <c r="D40">
        <f>VLOOKUP(A40,Sheet2!A2:D307,3)</f>
        <v>-80.039000000000001</v>
      </c>
      <c r="E40">
        <f>VLOOKUP(B40,Sheet2!A2:D307,3)</f>
        <v>27.951000000000001</v>
      </c>
      <c r="H40" t="str">
        <f>VLOOKUP(A40,Sheet2!A2:D307,2)</f>
        <v>0-14 -vuotiaat</v>
      </c>
      <c r="L40" t="str">
        <f>VLOOKUP(B40,Sheet2!A2:D307,2)</f>
        <v>Pitkittyneesti perusturvan varassa,  koko asuntoväestö</v>
      </c>
    </row>
    <row r="41" spans="1:12" x14ac:dyDescent="0.2">
      <c r="A41" s="1" t="s">
        <v>34</v>
      </c>
      <c r="B41" s="1" t="s">
        <v>39</v>
      </c>
      <c r="C41" s="1">
        <v>0.60399999999999998</v>
      </c>
      <c r="D41">
        <f>VLOOKUP(A41,Sheet2!A2:D307,3)</f>
        <v>-80.039000000000001</v>
      </c>
      <c r="E41">
        <f>VLOOKUP(B41,Sheet2!A2:D307,3)</f>
        <v>95.706000000000003</v>
      </c>
      <c r="H41" t="str">
        <f>VLOOKUP(A41,Sheet2!A2:D307,2)</f>
        <v>0-14 -vuotiaat</v>
      </c>
      <c r="L41" t="str">
        <f>VLOOKUP(B41,Sheet2!A2:D307,2)</f>
        <v>Jalostuksen työllinen työvoima</v>
      </c>
    </row>
    <row r="42" spans="1:12" x14ac:dyDescent="0.2">
      <c r="A42" s="1" t="s">
        <v>34</v>
      </c>
      <c r="B42" s="1" t="s">
        <v>37</v>
      </c>
      <c r="C42" s="1">
        <v>0.65800000000000003</v>
      </c>
      <c r="D42">
        <f>VLOOKUP(A42,Sheet2!A2:D307,3)</f>
        <v>-80.039000000000001</v>
      </c>
      <c r="E42">
        <f>VLOOKUP(B42,Sheet2!A2:D307,3)</f>
        <v>95.847999999999999</v>
      </c>
      <c r="H42" t="str">
        <f>VLOOKUP(A42,Sheet2!A2:D307,2)</f>
        <v>0-14 -vuotiaat</v>
      </c>
      <c r="L42" t="str">
        <f>VLOOKUP(B42,Sheet2!A2:D307,2)</f>
        <v>Jalostuksen työpaikat</v>
      </c>
    </row>
    <row r="43" spans="1:12" x14ac:dyDescent="0.2">
      <c r="A43" s="1" t="s">
        <v>34</v>
      </c>
      <c r="B43" s="1" t="s">
        <v>59</v>
      </c>
      <c r="C43" s="1">
        <v>0.71499999999999997</v>
      </c>
      <c r="D43">
        <f>VLOOKUP(A43,Sheet2!A2:D307,3)</f>
        <v>-80.039000000000001</v>
      </c>
      <c r="E43">
        <f>VLOOKUP(B43,Sheet2!A2:D307,3)</f>
        <v>124.741</v>
      </c>
      <c r="H43" t="str">
        <f>VLOOKUP(A43,Sheet2!A2:D307,2)</f>
        <v>0-14 -vuotiaat</v>
      </c>
      <c r="L43" t="str">
        <f>VLOOKUP(B43,Sheet2!A2:D307,2)</f>
        <v>Pienituloisten henkilöiden lukumäärä asuntoväestössä</v>
      </c>
    </row>
    <row r="44" spans="1:12" x14ac:dyDescent="0.2">
      <c r="A44" s="1" t="s">
        <v>34</v>
      </c>
      <c r="B44" s="1" t="s">
        <v>46</v>
      </c>
      <c r="C44" s="1">
        <v>0.79100000000000004</v>
      </c>
      <c r="D44">
        <f>VLOOKUP(A44,Sheet2!A2:D307,3)</f>
        <v>-80.039000000000001</v>
      </c>
      <c r="E44">
        <f>VLOOKUP(B44,Sheet2!A2:D307,3)</f>
        <v>216.88300000000001</v>
      </c>
      <c r="H44" t="str">
        <f>VLOOKUP(A44,Sheet2!A2:D307,2)</f>
        <v>0-14 -vuotiaat</v>
      </c>
      <c r="L44" t="str">
        <f>VLOOKUP(B44,Sheet2!A2:D307,2)</f>
        <v>Ulkomailla syntyneitä</v>
      </c>
    </row>
    <row r="45" spans="1:12" x14ac:dyDescent="0.2">
      <c r="A45" s="1" t="s">
        <v>34</v>
      </c>
      <c r="B45" s="1" t="s">
        <v>48</v>
      </c>
      <c r="C45" s="1">
        <v>0.83</v>
      </c>
      <c r="D45">
        <f>VLOOKUP(A45,Sheet2!A2:D307,3)</f>
        <v>-80.039000000000001</v>
      </c>
      <c r="E45">
        <f>VLOOKUP(B45,Sheet2!A2:D307,3)</f>
        <v>265.25599999999997</v>
      </c>
      <c r="H45" t="str">
        <f>VLOOKUP(A45,Sheet2!A2:D307,2)</f>
        <v>0-14 -vuotiaat</v>
      </c>
      <c r="L45" t="str">
        <f>VLOOKUP(B45,Sheet2!A2:D307,2)</f>
        <v>Väestö taajamissa</v>
      </c>
    </row>
    <row r="46" spans="1:12" x14ac:dyDescent="0.2">
      <c r="A46" s="1" t="s">
        <v>34</v>
      </c>
      <c r="B46" s="1" t="s">
        <v>47</v>
      </c>
      <c r="C46" s="1">
        <v>0.79900000000000004</v>
      </c>
      <c r="D46">
        <f>VLOOKUP(A46,Sheet2!A2:D307,3)</f>
        <v>-80.039000000000001</v>
      </c>
      <c r="E46">
        <f>VLOOKUP(B46,Sheet2!A2:D307,3)</f>
        <v>270.45</v>
      </c>
      <c r="H46" t="str">
        <f>VLOOKUP(A46,Sheet2!A2:D307,2)</f>
        <v>0-14 -vuotiaat</v>
      </c>
      <c r="L46" t="str">
        <f>VLOOKUP(B46,Sheet2!A2:D307,2)</f>
        <v>Ulkomaalaistaustaisia</v>
      </c>
    </row>
    <row r="47" spans="1:12" x14ac:dyDescent="0.2">
      <c r="A47" s="1" t="s">
        <v>34</v>
      </c>
      <c r="B47" s="1" t="s">
        <v>38</v>
      </c>
      <c r="C47" s="1">
        <v>0.82799999999999996</v>
      </c>
      <c r="D47">
        <f>VLOOKUP(A47,Sheet2!A2:D307,3)</f>
        <v>-80.039000000000001</v>
      </c>
      <c r="E47">
        <f>VLOOKUP(B47,Sheet2!A2:D307,3)</f>
        <v>284.81599999999997</v>
      </c>
      <c r="H47" t="str">
        <f>VLOOKUP(A47,Sheet2!A2:D307,2)</f>
        <v>0-14 -vuotiaat</v>
      </c>
      <c r="L47" t="str">
        <f>VLOOKUP(B47,Sheet2!A2:D307,2)</f>
        <v>Palvelujen työpaikat</v>
      </c>
    </row>
    <row r="48" spans="1:12" x14ac:dyDescent="0.2">
      <c r="A48" s="1" t="s">
        <v>34</v>
      </c>
      <c r="B48" s="1" t="s">
        <v>40</v>
      </c>
      <c r="C48" s="1">
        <v>0.79300000000000004</v>
      </c>
      <c r="D48">
        <f>VLOOKUP(A48,Sheet2!A2:D307,3)</f>
        <v>-80.039000000000001</v>
      </c>
      <c r="E48">
        <f>VLOOKUP(B48,Sheet2!A2:D307,3)</f>
        <v>285.02300000000002</v>
      </c>
      <c r="H48" t="str">
        <f>VLOOKUP(A48,Sheet2!A2:D307,2)</f>
        <v>0-14 -vuotiaat</v>
      </c>
      <c r="L48" t="str">
        <f>VLOOKUP(B48,Sheet2!A2:D307,2)</f>
        <v>Palvelutoimialojen työllinen työvoima</v>
      </c>
    </row>
    <row r="49" spans="1:12" x14ac:dyDescent="0.2">
      <c r="A49" s="1" t="s">
        <v>34</v>
      </c>
      <c r="B49" s="1" t="s">
        <v>36</v>
      </c>
      <c r="C49" s="1">
        <v>0.81699999999999995</v>
      </c>
      <c r="D49">
        <f>VLOOKUP(A49,Sheet2!A2:D307,3)</f>
        <v>-80.039000000000001</v>
      </c>
      <c r="E49">
        <f>VLOOKUP(B49,Sheet2!A2:D307,3)</f>
        <v>381.22300000000001</v>
      </c>
      <c r="H49" t="str">
        <f>VLOOKUP(A49,Sheet2!A2:D307,2)</f>
        <v>0-14 -vuotiaat</v>
      </c>
      <c r="L49" t="str">
        <f>VLOOKUP(B49,Sheet2!A2:D307,2)</f>
        <v>Alueella olevien työpaikkojen lukumäärä</v>
      </c>
    </row>
    <row r="50" spans="1:12" x14ac:dyDescent="0.2">
      <c r="A50" s="1" t="s">
        <v>34</v>
      </c>
      <c r="B50" s="1" t="s">
        <v>42</v>
      </c>
      <c r="C50" s="1">
        <v>0.80300000000000005</v>
      </c>
      <c r="D50">
        <f>VLOOKUP(A50,Sheet2!A2:D307,3)</f>
        <v>-80.039000000000001</v>
      </c>
      <c r="E50">
        <f>VLOOKUP(B50,Sheet2!A2:D307,3)</f>
        <v>1289376.21</v>
      </c>
      <c r="H50" t="str">
        <f>VLOOKUP(A50,Sheet2!A2:D307,2)</f>
        <v>0-14 -vuotiaat</v>
      </c>
      <c r="L50" t="str">
        <f>VLOOKUP(B50,Sheet2!A2:D307,2)</f>
        <v>1.1.1.2 Tulovero pääomatulosta valtionverotuksessa (TVL 124 § 2 mom.)</v>
      </c>
    </row>
    <row r="51" spans="1:12" x14ac:dyDescent="0.2">
      <c r="A51" s="1" t="s">
        <v>34</v>
      </c>
      <c r="B51" s="1" t="s">
        <v>43</v>
      </c>
      <c r="C51" s="1">
        <v>0.77300000000000002</v>
      </c>
      <c r="D51">
        <f>VLOOKUP(A51,Sheet2!A2:D307,3)</f>
        <v>-80.039000000000001</v>
      </c>
      <c r="E51">
        <f>VLOOKUP(B51,Sheet2!A2:D307,3)</f>
        <v>3230177.0610000002</v>
      </c>
      <c r="H51" t="str">
        <f>VLOOKUP(A51,Sheet2!A2:D307,2)</f>
        <v>0-14 -vuotiaat</v>
      </c>
      <c r="L51" t="str">
        <f>VLOOKUP(B51,Sheet2!A2:D307,2)</f>
        <v>1.1.2.1 Kunnallisvero kunnille</v>
      </c>
    </row>
    <row r="52" spans="1:12" x14ac:dyDescent="0.2">
      <c r="A52" s="1" t="s">
        <v>41</v>
      </c>
      <c r="B52" s="1" t="s">
        <v>63</v>
      </c>
      <c r="C52" s="1">
        <v>0.52200000000000002</v>
      </c>
      <c r="D52">
        <f>VLOOKUP(A52,Sheet2!A2:D307,3)</f>
        <v>-635241.70200000005</v>
      </c>
      <c r="E52">
        <f>VLOOKUP(B52,Sheet2!A2:D307,3)</f>
        <v>-68.994</v>
      </c>
      <c r="H52" t="str">
        <f>VLOOKUP(A52,Sheet2!A2:D307,2)</f>
        <v>1.1.1.1 Tulovero ansiotulosta valtionverotuksessa (TVL 124§ 1 mom.)</v>
      </c>
      <c r="L52" t="str">
        <f>VLOOKUP(B52,Sheet2!A2:D307,2)</f>
        <v>Perusturvan osuus yli puolet tuloista, koko asuntoväestö</v>
      </c>
    </row>
    <row r="53" spans="1:12" x14ac:dyDescent="0.2">
      <c r="A53" s="1" t="s">
        <v>41</v>
      </c>
      <c r="B53" s="1" t="s">
        <v>66</v>
      </c>
      <c r="C53" s="1">
        <v>-0.60199999999999998</v>
      </c>
      <c r="D53">
        <f>VLOOKUP(A53,Sheet2!A2:D307,3)</f>
        <v>-635241.70200000005</v>
      </c>
      <c r="E53">
        <f>VLOOKUP(B53,Sheet2!A2:D307,3)</f>
        <v>-28.599</v>
      </c>
      <c r="H53" t="str">
        <f>VLOOKUP(A53,Sheet2!A2:D307,2)</f>
        <v>1.1.1.1 Tulovero ansiotulosta valtionverotuksessa (TVL 124§ 1 mom.)</v>
      </c>
      <c r="L53" t="str">
        <f>VLOOKUP(B53,Sheet2!A2:D307,2)</f>
        <v>A Omaisuusrikokset, miehet</v>
      </c>
    </row>
    <row r="54" spans="1:12" x14ac:dyDescent="0.2">
      <c r="A54" s="1" t="s">
        <v>41</v>
      </c>
      <c r="B54" s="1" t="s">
        <v>55</v>
      </c>
      <c r="C54" s="1">
        <v>-0.52700000000000002</v>
      </c>
      <c r="D54">
        <f>VLOOKUP(A54,Sheet2!A2:D307,3)</f>
        <v>-635241.70200000005</v>
      </c>
      <c r="E54">
        <f>VLOOKUP(B54,Sheet2!A2:D307,3)</f>
        <v>-14.523999999999999</v>
      </c>
      <c r="H54" t="str">
        <f>VLOOKUP(A54,Sheet2!A2:D307,2)</f>
        <v>1.1.1.1 Tulovero ansiotulosta valtionverotuksessa (TVL 124§ 1 mom.)</v>
      </c>
      <c r="L54" t="str">
        <f>VLOOKUP(B54,Sheet2!A2:D307,2)</f>
        <v>Avioliiton solmineet miehet, puoliso eri sukupuolta</v>
      </c>
    </row>
    <row r="55" spans="1:12" x14ac:dyDescent="0.2">
      <c r="A55" s="1" t="s">
        <v>41</v>
      </c>
      <c r="B55" s="1" t="s">
        <v>56</v>
      </c>
      <c r="C55" s="1">
        <v>-0.58399999999999996</v>
      </c>
      <c r="D55">
        <f>VLOOKUP(A55,Sheet2!A2:D307,3)</f>
        <v>-635241.70200000005</v>
      </c>
      <c r="E55">
        <f>VLOOKUP(B55,Sheet2!A2:D307,3)</f>
        <v>-14.452999999999999</v>
      </c>
      <c r="H55" t="str">
        <f>VLOOKUP(A55,Sheet2!A2:D307,2)</f>
        <v>1.1.1.1 Tulovero ansiotulosta valtionverotuksessa (TVL 124§ 1 mom.)</v>
      </c>
      <c r="L55" t="str">
        <f>VLOOKUP(B55,Sheet2!A2:D307,2)</f>
        <v>Avioliiton solmineet naiset, puoliso eri sukupuolta</v>
      </c>
    </row>
    <row r="56" spans="1:12" x14ac:dyDescent="0.2">
      <c r="A56" s="1" t="s">
        <v>41</v>
      </c>
      <c r="B56" s="1" t="s">
        <v>54</v>
      </c>
      <c r="C56" s="1">
        <v>0.79700000000000004</v>
      </c>
      <c r="D56">
        <f>VLOOKUP(A56,Sheet2!A2:D307,3)</f>
        <v>-635241.70200000005</v>
      </c>
      <c r="E56">
        <f>VLOOKUP(B56,Sheet2!A2:D307,3)</f>
        <v>-11.553000000000001</v>
      </c>
      <c r="H56" t="str">
        <f>VLOOKUP(A56,Sheet2!A2:D307,2)</f>
        <v>1.1.1.1 Tulovero ansiotulosta valtionverotuksessa (TVL 124§ 1 mom.)</v>
      </c>
      <c r="L56" t="str">
        <f>VLOOKUP(B56,Sheet2!A2:D307,2)</f>
        <v>Avopari ja lapsia, alle 7-v. lasten lkm perheissä</v>
      </c>
    </row>
    <row r="57" spans="1:12" x14ac:dyDescent="0.2">
      <c r="A57" s="1" t="s">
        <v>41</v>
      </c>
      <c r="B57" s="1" t="s">
        <v>67</v>
      </c>
      <c r="C57" s="1">
        <v>-0.498</v>
      </c>
      <c r="D57">
        <f>VLOOKUP(A57,Sheet2!A2:D307,3)</f>
        <v>-635241.70200000005</v>
      </c>
      <c r="E57">
        <f>VLOOKUP(B57,Sheet2!A2:D307,3)</f>
        <v>-7.3140000000000001</v>
      </c>
      <c r="H57" t="str">
        <f>VLOOKUP(A57,Sheet2!A2:D307,2)</f>
        <v>1.1.1.1 Tulovero ansiotulosta valtionverotuksessa (TVL 124§ 1 mom.)</v>
      </c>
      <c r="L57" t="str">
        <f>VLOOKUP(B57,Sheet2!A2:D307,2)</f>
        <v>B Henkeen ja terveyteen kohdistuneet rikokset, miehet</v>
      </c>
    </row>
    <row r="58" spans="1:12" x14ac:dyDescent="0.2">
      <c r="A58" s="1" t="s">
        <v>41</v>
      </c>
      <c r="B58" s="1" t="s">
        <v>58</v>
      </c>
      <c r="C58" s="1">
        <v>-0.58499999999999996</v>
      </c>
      <c r="D58">
        <f>VLOOKUP(A58,Sheet2!A2:D307,3)</f>
        <v>-635241.70200000005</v>
      </c>
      <c r="E58">
        <f>VLOOKUP(B58,Sheet2!A2:D307,3)</f>
        <v>-2.5150000000000001</v>
      </c>
      <c r="H58" t="str">
        <f>VLOOKUP(A58,Sheet2!A2:D307,2)</f>
        <v>1.1.1.1 Tulovero ansiotulosta valtionverotuksessa (TVL 124§ 1 mom.)</v>
      </c>
      <c r="L58" t="str">
        <f>VLOOKUP(B58,Sheet2!A2:D307,2)</f>
        <v>Avioliitosta eronneet naiset, puoliso eri sukupuolta</v>
      </c>
    </row>
    <row r="59" spans="1:12" x14ac:dyDescent="0.2">
      <c r="A59" s="1" t="s">
        <v>41</v>
      </c>
      <c r="B59" s="1" t="s">
        <v>57</v>
      </c>
      <c r="C59" s="1">
        <v>-0.57099999999999995</v>
      </c>
      <c r="D59">
        <f>VLOOKUP(A59,Sheet2!A2:D307,3)</f>
        <v>-635241.70200000005</v>
      </c>
      <c r="E59">
        <f>VLOOKUP(B59,Sheet2!A2:D307,3)</f>
        <v>-2.3690000000000002</v>
      </c>
      <c r="H59" t="str">
        <f>VLOOKUP(A59,Sheet2!A2:D307,2)</f>
        <v>1.1.1.1 Tulovero ansiotulosta valtionverotuksessa (TVL 124§ 1 mom.)</v>
      </c>
      <c r="L59" t="str">
        <f>VLOOKUP(B59,Sheet2!A2:D307,2)</f>
        <v>Avioliitosta eronneet miehet, puoliso eri sukupuolta</v>
      </c>
    </row>
    <row r="60" spans="1:12" x14ac:dyDescent="0.2">
      <c r="A60" s="1" t="s">
        <v>41</v>
      </c>
      <c r="B60" s="1" t="s">
        <v>72</v>
      </c>
      <c r="C60" s="1">
        <v>-0.54300000000000004</v>
      </c>
      <c r="D60">
        <f>VLOOKUP(A60,Sheet2!A2:D307,3)</f>
        <v>-635241.70200000005</v>
      </c>
      <c r="E60">
        <f>VLOOKUP(B60,Sheet2!A2:D307,3)</f>
        <v>-1.204</v>
      </c>
      <c r="H60" t="str">
        <f>VLOOKUP(A60,Sheet2!A2:D307,2)</f>
        <v>1.1.1.1 Tulovero ansiotulosta valtionverotuksessa (TVL 124§ 1 mom.)</v>
      </c>
      <c r="L60" t="str">
        <f>VLOOKUP(B60,Sheet2!A2:D307,2)</f>
        <v>B Henkeen ja terveyteen kohdistuneet rikokset, naiset</v>
      </c>
    </row>
    <row r="61" spans="1:12" x14ac:dyDescent="0.2">
      <c r="A61" s="1" t="s">
        <v>41</v>
      </c>
      <c r="B61" s="1" t="s">
        <v>44</v>
      </c>
      <c r="C61" s="1">
        <v>-0.51700000000000002</v>
      </c>
      <c r="D61">
        <f>VLOOKUP(A61,Sheet2!A2:D307,3)</f>
        <v>-635241.70200000005</v>
      </c>
      <c r="E61">
        <f>VLOOKUP(B61,Sheet2!A2:D307,3)</f>
        <v>0.495</v>
      </c>
      <c r="H61" t="str">
        <f>VLOOKUP(A61,Sheet2!A2:D307,2)</f>
        <v>1.1.1.1 Tulovero ansiotulosta valtionverotuksessa (TVL 124§ 1 mom.)</v>
      </c>
      <c r="L61" t="str">
        <f>VLOOKUP(B61,Sheet2!A2:D307,2)</f>
        <v>Päästöt yhteensä pl. LULUCF-sektori</v>
      </c>
    </row>
    <row r="62" spans="1:12" x14ac:dyDescent="0.2">
      <c r="A62" s="1" t="s">
        <v>41</v>
      </c>
      <c r="B62" s="1" t="s">
        <v>69</v>
      </c>
      <c r="C62" s="1">
        <v>0.60899999999999999</v>
      </c>
      <c r="D62">
        <f>VLOOKUP(A62,Sheet2!A2:D307,3)</f>
        <v>-635241.70200000005</v>
      </c>
      <c r="E62">
        <f>VLOOKUP(B62,Sheet2!A2:D307,3)</f>
        <v>1.1419999999999999</v>
      </c>
      <c r="H62" t="str">
        <f>VLOOKUP(A62,Sheet2!A2:D307,2)</f>
        <v>1.1.1.1 Tulovero ansiotulosta valtionverotuksessa (TVL 124§ 1 mom.)</v>
      </c>
      <c r="L62" t="str">
        <f>VLOOKUP(B62,Sheet2!A2:D307,2)</f>
        <v>Rattijuopumukset yhteensä, miehet</v>
      </c>
    </row>
    <row r="63" spans="1:12" x14ac:dyDescent="0.2">
      <c r="A63" s="1" t="s">
        <v>41</v>
      </c>
      <c r="B63" s="1" t="s">
        <v>68</v>
      </c>
      <c r="C63" s="1">
        <v>0.70099999999999996</v>
      </c>
      <c r="D63">
        <f>VLOOKUP(A63,Sheet2!A2:D307,3)</f>
        <v>-635241.70200000005</v>
      </c>
      <c r="E63">
        <f>VLOOKUP(B63,Sheet2!A2:D307,3)</f>
        <v>1.294</v>
      </c>
      <c r="H63" t="str">
        <f>VLOOKUP(A63,Sheet2!A2:D307,2)</f>
        <v>1.1.1.1 Tulovero ansiotulosta valtionverotuksessa (TVL 124§ 1 mom.)</v>
      </c>
      <c r="L63" t="str">
        <f>VLOOKUP(B63,Sheet2!A2:D307,2)</f>
        <v>C Seksuaalirikokset, miehet</v>
      </c>
    </row>
    <row r="64" spans="1:12" x14ac:dyDescent="0.2">
      <c r="A64" s="1" t="s">
        <v>41</v>
      </c>
      <c r="B64" s="1" t="s">
        <v>50</v>
      </c>
      <c r="C64" s="1">
        <v>0.73299999999999998</v>
      </c>
      <c r="D64">
        <f>VLOOKUP(A64,Sheet2!A2:D307,3)</f>
        <v>-635241.70200000005</v>
      </c>
      <c r="E64">
        <f>VLOOKUP(B64,Sheet2!A2:D307,3)</f>
        <v>5.7729999999999997</v>
      </c>
      <c r="H64" t="str">
        <f>VLOOKUP(A64,Sheet2!A2:D307,2)</f>
        <v>1.1.1.1 Tulovero ansiotulosta valtionverotuksessa (TVL 124§ 1 mom.)</v>
      </c>
      <c r="L64" t="str">
        <f>VLOOKUP(B64,Sheet2!A2:D307,2)</f>
        <v>Avopari ja lapsia, henkilöitä perheessä</v>
      </c>
    </row>
    <row r="65" spans="1:12" x14ac:dyDescent="0.2">
      <c r="A65" s="1" t="s">
        <v>41</v>
      </c>
      <c r="B65" s="1" t="s">
        <v>60</v>
      </c>
      <c r="C65" s="1">
        <v>0.72599999999999998</v>
      </c>
      <c r="D65">
        <f>VLOOKUP(A65,Sheet2!A2:D307,3)</f>
        <v>-635241.70200000005</v>
      </c>
      <c r="E65">
        <f>VLOOKUP(B65,Sheet2!A2:D307,3)</f>
        <v>9.9770000000000003</v>
      </c>
      <c r="H65" t="str">
        <f>VLOOKUP(A65,Sheet2!A2:D307,2)</f>
        <v>1.1.1.1 Tulovero ansiotulosta valtionverotuksessa (TVL 124§ 1 mom.)</v>
      </c>
      <c r="L65" t="str">
        <f>VLOOKUP(B65,Sheet2!A2:D307,2)</f>
        <v>Pienituloisten lasten lukumäärä asuntoväestössä</v>
      </c>
    </row>
    <row r="66" spans="1:12" x14ac:dyDescent="0.2">
      <c r="A66" s="1" t="s">
        <v>41</v>
      </c>
      <c r="B66" s="1" t="s">
        <v>73</v>
      </c>
      <c r="C66" s="1">
        <v>-0.59299999999999997</v>
      </c>
      <c r="D66">
        <f>VLOOKUP(A66,Sheet2!A2:D307,3)</f>
        <v>-635241.70200000005</v>
      </c>
      <c r="E66">
        <f>VLOOKUP(B66,Sheet2!A2:D307,3)</f>
        <v>14.579000000000001</v>
      </c>
      <c r="H66" t="str">
        <f>VLOOKUP(A66,Sheet2!A2:D307,2)</f>
        <v>1.1.1.1 Tulovero ansiotulosta valtionverotuksessa (TVL 124§ 1 mom.)</v>
      </c>
      <c r="L66" t="str">
        <f>VLOOKUP(B66,Sheet2!A2:D307,2)</f>
        <v>Velallisten lkm</v>
      </c>
    </row>
    <row r="67" spans="1:12" x14ac:dyDescent="0.2">
      <c r="A67" s="1" t="s">
        <v>41</v>
      </c>
      <c r="B67" s="1" t="s">
        <v>70</v>
      </c>
      <c r="C67" s="1">
        <v>0.60899999999999999</v>
      </c>
      <c r="D67">
        <f>VLOOKUP(A67,Sheet2!A2:D307,3)</f>
        <v>-635241.70200000005</v>
      </c>
      <c r="E67">
        <f>VLOOKUP(B67,Sheet2!A2:D307,3)</f>
        <v>16.908999999999999</v>
      </c>
      <c r="H67" t="str">
        <f>VLOOKUP(A67,Sheet2!A2:D307,2)</f>
        <v>1.1.1.1 Tulovero ansiotulosta valtionverotuksessa (TVL 124§ 1 mom.)</v>
      </c>
      <c r="L67" t="str">
        <f>VLOOKUP(B67,Sheet2!A2:D307,2)</f>
        <v>Huumausainerikokset yhteensä, miehet</v>
      </c>
    </row>
    <row r="68" spans="1:12" x14ac:dyDescent="0.2">
      <c r="A68" s="1" t="s">
        <v>41</v>
      </c>
      <c r="B68" s="1" t="s">
        <v>62</v>
      </c>
      <c r="C68" s="1">
        <v>0.69499999999999995</v>
      </c>
      <c r="D68">
        <f>VLOOKUP(A68,Sheet2!A2:D307,3)</f>
        <v>-635241.70200000005</v>
      </c>
      <c r="E68">
        <f>VLOOKUP(B68,Sheet2!A2:D307,3)</f>
        <v>27.951000000000001</v>
      </c>
      <c r="H68" t="str">
        <f>VLOOKUP(A68,Sheet2!A2:D307,2)</f>
        <v>1.1.1.1 Tulovero ansiotulosta valtionverotuksessa (TVL 124§ 1 mom.)</v>
      </c>
      <c r="L68" t="str">
        <f>VLOOKUP(B68,Sheet2!A2:D307,2)</f>
        <v>Pitkittyneesti perusturvan varassa,  koko asuntoväestö</v>
      </c>
    </row>
    <row r="69" spans="1:12" x14ac:dyDescent="0.2">
      <c r="A69" s="1" t="s">
        <v>41</v>
      </c>
      <c r="B69" s="1" t="s">
        <v>59</v>
      </c>
      <c r="C69" s="1">
        <v>0.51300000000000001</v>
      </c>
      <c r="D69">
        <f>VLOOKUP(A69,Sheet2!A2:D307,3)</f>
        <v>-635241.70200000005</v>
      </c>
      <c r="E69">
        <f>VLOOKUP(B69,Sheet2!A2:D307,3)</f>
        <v>124.741</v>
      </c>
      <c r="H69" t="str">
        <f>VLOOKUP(A69,Sheet2!A2:D307,2)</f>
        <v>1.1.1.1 Tulovero ansiotulosta valtionverotuksessa (TVL 124§ 1 mom.)</v>
      </c>
      <c r="L69" t="str">
        <f>VLOOKUP(B69,Sheet2!A2:D307,2)</f>
        <v>Pienituloisten henkilöiden lukumäärä asuntoväestössä</v>
      </c>
    </row>
    <row r="70" spans="1:12" x14ac:dyDescent="0.2">
      <c r="A70" s="1" t="s">
        <v>41</v>
      </c>
      <c r="B70" s="1" t="s">
        <v>46</v>
      </c>
      <c r="C70" s="1">
        <v>0.63200000000000001</v>
      </c>
      <c r="D70">
        <f>VLOOKUP(A70,Sheet2!A2:D307,3)</f>
        <v>-635241.70200000005</v>
      </c>
      <c r="E70">
        <f>VLOOKUP(B70,Sheet2!A2:D307,3)</f>
        <v>216.88300000000001</v>
      </c>
      <c r="H70" t="str">
        <f>VLOOKUP(A70,Sheet2!A2:D307,2)</f>
        <v>1.1.1.1 Tulovero ansiotulosta valtionverotuksessa (TVL 124§ 1 mom.)</v>
      </c>
      <c r="L70" t="str">
        <f>VLOOKUP(B70,Sheet2!A2:D307,2)</f>
        <v>Ulkomailla syntyneitä</v>
      </c>
    </row>
    <row r="71" spans="1:12" x14ac:dyDescent="0.2">
      <c r="A71" s="1" t="s">
        <v>41</v>
      </c>
      <c r="B71" s="1" t="s">
        <v>48</v>
      </c>
      <c r="C71" s="1">
        <v>0.65300000000000002</v>
      </c>
      <c r="D71">
        <f>VLOOKUP(A71,Sheet2!A2:D307,3)</f>
        <v>-635241.70200000005</v>
      </c>
      <c r="E71">
        <f>VLOOKUP(B71,Sheet2!A2:D307,3)</f>
        <v>265.25599999999997</v>
      </c>
      <c r="H71" t="str">
        <f>VLOOKUP(A71,Sheet2!A2:D307,2)</f>
        <v>1.1.1.1 Tulovero ansiotulosta valtionverotuksessa (TVL 124§ 1 mom.)</v>
      </c>
      <c r="L71" t="str">
        <f>VLOOKUP(B71,Sheet2!A2:D307,2)</f>
        <v>Väestö taajamissa</v>
      </c>
    </row>
    <row r="72" spans="1:12" x14ac:dyDescent="0.2">
      <c r="A72" s="1" t="s">
        <v>41</v>
      </c>
      <c r="B72" s="1" t="s">
        <v>47</v>
      </c>
      <c r="C72" s="1">
        <v>0.64400000000000002</v>
      </c>
      <c r="D72">
        <f>VLOOKUP(A72,Sheet2!A2:D307,3)</f>
        <v>-635241.70200000005</v>
      </c>
      <c r="E72">
        <f>VLOOKUP(B72,Sheet2!A2:D307,3)</f>
        <v>270.45</v>
      </c>
      <c r="H72" t="str">
        <f>VLOOKUP(A72,Sheet2!A2:D307,2)</f>
        <v>1.1.1.1 Tulovero ansiotulosta valtionverotuksessa (TVL 124§ 1 mom.)</v>
      </c>
      <c r="L72" t="str">
        <f>VLOOKUP(B72,Sheet2!A2:D307,2)</f>
        <v>Ulkomaalaistaustaisia</v>
      </c>
    </row>
    <row r="73" spans="1:12" x14ac:dyDescent="0.2">
      <c r="A73" s="1" t="s">
        <v>41</v>
      </c>
      <c r="B73" s="1" t="s">
        <v>42</v>
      </c>
      <c r="C73" s="1">
        <v>0.74199999999999999</v>
      </c>
      <c r="D73">
        <f>VLOOKUP(A73,Sheet2!A2:D307,3)</f>
        <v>-635241.70200000005</v>
      </c>
      <c r="E73">
        <f>VLOOKUP(B73,Sheet2!A2:D307,3)</f>
        <v>1289376.21</v>
      </c>
      <c r="H73" t="str">
        <f>VLOOKUP(A73,Sheet2!A2:D307,2)</f>
        <v>1.1.1.1 Tulovero ansiotulosta valtionverotuksessa (TVL 124§ 1 mom.)</v>
      </c>
      <c r="L73" t="str">
        <f>VLOOKUP(B73,Sheet2!A2:D307,2)</f>
        <v>1.1.1.2 Tulovero pääomatulosta valtionverotuksessa (TVL 124 § 2 mom.)</v>
      </c>
    </row>
    <row r="74" spans="1:12" x14ac:dyDescent="0.2">
      <c r="A74" s="1" t="s">
        <v>41</v>
      </c>
      <c r="B74" s="1" t="s">
        <v>43</v>
      </c>
      <c r="C74" s="1">
        <v>0.66100000000000003</v>
      </c>
      <c r="D74">
        <f>VLOOKUP(A74,Sheet2!A2:D307,3)</f>
        <v>-635241.70200000005</v>
      </c>
      <c r="E74">
        <f>VLOOKUP(B74,Sheet2!A2:D307,3)</f>
        <v>3230177.0610000002</v>
      </c>
      <c r="H74" t="str">
        <f>VLOOKUP(A74,Sheet2!A2:D307,2)</f>
        <v>1.1.1.1 Tulovero ansiotulosta valtionverotuksessa (TVL 124§ 1 mom.)</v>
      </c>
      <c r="L74" t="str">
        <f>VLOOKUP(B74,Sheet2!A2:D307,2)</f>
        <v>1.1.2.1 Kunnallisvero kunnille</v>
      </c>
    </row>
    <row r="75" spans="1:12" x14ac:dyDescent="0.2">
      <c r="A75" s="1" t="s">
        <v>42</v>
      </c>
      <c r="B75" s="1" t="s">
        <v>63</v>
      </c>
      <c r="C75" s="1">
        <v>0.51600000000000001</v>
      </c>
      <c r="D75">
        <f>VLOOKUP(A75,Sheet2!A2:D307,3)</f>
        <v>1289376.21</v>
      </c>
      <c r="E75">
        <f>VLOOKUP(B75,Sheet2!A2:D307,3)</f>
        <v>-68.994</v>
      </c>
      <c r="H75" t="str">
        <f>VLOOKUP(A75,Sheet2!A2:D307,2)</f>
        <v>1.1.1.2 Tulovero pääomatulosta valtionverotuksessa (TVL 124 § 2 mom.)</v>
      </c>
      <c r="L75" t="str">
        <f>VLOOKUP(B75,Sheet2!A2:D307,2)</f>
        <v>Perusturvan osuus yli puolet tuloista, koko asuntoväestö</v>
      </c>
    </row>
    <row r="76" spans="1:12" x14ac:dyDescent="0.2">
      <c r="A76" s="1" t="s">
        <v>42</v>
      </c>
      <c r="B76" s="1" t="s">
        <v>51</v>
      </c>
      <c r="C76" s="1">
        <v>-0.59399999999999997</v>
      </c>
      <c r="D76">
        <f>VLOOKUP(A76,Sheet2!A2:D307,3)</f>
        <v>1289376.21</v>
      </c>
      <c r="E76">
        <f>VLOOKUP(B76,Sheet2!A2:D307,3)</f>
        <v>-67.578999999999994</v>
      </c>
      <c r="H76" t="str">
        <f>VLOOKUP(A76,Sheet2!A2:D307,2)</f>
        <v>1.1.1.2 Tulovero pääomatulosta valtionverotuksessa (TVL 124 § 2 mom.)</v>
      </c>
      <c r="L76" t="str">
        <f>VLOOKUP(B76,Sheet2!A2:D307,2)</f>
        <v>Aviopari tai rekisteröity pari ja lapsia, alle 3-v. lasten lkm perheissä</v>
      </c>
    </row>
    <row r="77" spans="1:12" x14ac:dyDescent="0.2">
      <c r="A77" s="1" t="s">
        <v>42</v>
      </c>
      <c r="B77" s="1" t="s">
        <v>45</v>
      </c>
      <c r="C77" s="1">
        <v>-0.64300000000000002</v>
      </c>
      <c r="D77">
        <f>VLOOKUP(A77,Sheet2!A2:D307,3)</f>
        <v>1289376.21</v>
      </c>
      <c r="E77">
        <f>VLOOKUP(B77,Sheet2!A2:D307,3)</f>
        <v>-31.760999999999999</v>
      </c>
      <c r="H77" t="str">
        <f>VLOOKUP(A77,Sheet2!A2:D307,2)</f>
        <v>1.1.1.2 Tulovero pääomatulosta valtionverotuksessa (TVL 124 § 2 mom.)</v>
      </c>
      <c r="L77">
        <f>VLOOKUP(B77,Sheet2!A2:D307,2)</f>
        <v>0</v>
      </c>
    </row>
    <row r="78" spans="1:12" x14ac:dyDescent="0.2">
      <c r="A78" s="1" t="s">
        <v>42</v>
      </c>
      <c r="B78" s="1" t="s">
        <v>66</v>
      </c>
      <c r="C78" s="1">
        <v>-0.60799999999999998</v>
      </c>
      <c r="D78">
        <f>VLOOKUP(A78,Sheet2!A2:D307,3)</f>
        <v>1289376.21</v>
      </c>
      <c r="E78">
        <f>VLOOKUP(B78,Sheet2!A2:D307,3)</f>
        <v>-28.599</v>
      </c>
      <c r="H78" t="str">
        <f>VLOOKUP(A78,Sheet2!A2:D307,2)</f>
        <v>1.1.1.2 Tulovero pääomatulosta valtionverotuksessa (TVL 124 § 2 mom.)</v>
      </c>
      <c r="L78" t="str">
        <f>VLOOKUP(B78,Sheet2!A2:D307,2)</f>
        <v>A Omaisuusrikokset, miehet</v>
      </c>
    </row>
    <row r="79" spans="1:12" x14ac:dyDescent="0.2">
      <c r="A79" s="1" t="s">
        <v>42</v>
      </c>
      <c r="B79" s="1" t="s">
        <v>55</v>
      </c>
      <c r="C79" s="1">
        <v>-0.77400000000000002</v>
      </c>
      <c r="D79">
        <f>VLOOKUP(A79,Sheet2!A2:D307,3)</f>
        <v>1289376.21</v>
      </c>
      <c r="E79">
        <f>VLOOKUP(B79,Sheet2!A2:D307,3)</f>
        <v>-14.523999999999999</v>
      </c>
      <c r="H79" t="str">
        <f>VLOOKUP(A79,Sheet2!A2:D307,2)</f>
        <v>1.1.1.2 Tulovero pääomatulosta valtionverotuksessa (TVL 124 § 2 mom.)</v>
      </c>
      <c r="L79" t="str">
        <f>VLOOKUP(B79,Sheet2!A2:D307,2)</f>
        <v>Avioliiton solmineet miehet, puoliso eri sukupuolta</v>
      </c>
    </row>
    <row r="80" spans="1:12" x14ac:dyDescent="0.2">
      <c r="A80" s="1" t="s">
        <v>42</v>
      </c>
      <c r="B80" s="1" t="s">
        <v>56</v>
      </c>
      <c r="C80" s="1">
        <v>-0.81499999999999995</v>
      </c>
      <c r="D80">
        <f>VLOOKUP(A80,Sheet2!A2:D307,3)</f>
        <v>1289376.21</v>
      </c>
      <c r="E80">
        <f>VLOOKUP(B80,Sheet2!A2:D307,3)</f>
        <v>-14.452999999999999</v>
      </c>
      <c r="H80" t="str">
        <f>VLOOKUP(A80,Sheet2!A2:D307,2)</f>
        <v>1.1.1.2 Tulovero pääomatulosta valtionverotuksessa (TVL 124 § 2 mom.)</v>
      </c>
      <c r="L80" t="str">
        <f>VLOOKUP(B80,Sheet2!A2:D307,2)</f>
        <v>Avioliiton solmineet naiset, puoliso eri sukupuolta</v>
      </c>
    </row>
    <row r="81" spans="1:12" x14ac:dyDescent="0.2">
      <c r="A81" s="1" t="s">
        <v>42</v>
      </c>
      <c r="B81" s="1" t="s">
        <v>54</v>
      </c>
      <c r="C81" s="1">
        <v>0.60099999999999998</v>
      </c>
      <c r="D81">
        <f>VLOOKUP(A81,Sheet2!A2:D307,3)</f>
        <v>1289376.21</v>
      </c>
      <c r="E81">
        <f>VLOOKUP(B81,Sheet2!A2:D307,3)</f>
        <v>-11.553000000000001</v>
      </c>
      <c r="H81" t="str">
        <f>VLOOKUP(A81,Sheet2!A2:D307,2)</f>
        <v>1.1.1.2 Tulovero pääomatulosta valtionverotuksessa (TVL 124 § 2 mom.)</v>
      </c>
      <c r="L81" t="str">
        <f>VLOOKUP(B81,Sheet2!A2:D307,2)</f>
        <v>Avopari ja lapsia, alle 7-v. lasten lkm perheissä</v>
      </c>
    </row>
    <row r="82" spans="1:12" x14ac:dyDescent="0.2">
      <c r="A82" s="1" t="s">
        <v>42</v>
      </c>
      <c r="B82" s="1" t="s">
        <v>67</v>
      </c>
      <c r="C82" s="1">
        <v>-0.54700000000000004</v>
      </c>
      <c r="D82">
        <f>VLOOKUP(A82,Sheet2!A2:D307,3)</f>
        <v>1289376.21</v>
      </c>
      <c r="E82">
        <f>VLOOKUP(B82,Sheet2!A2:D307,3)</f>
        <v>-7.3140000000000001</v>
      </c>
      <c r="H82" t="str">
        <f>VLOOKUP(A82,Sheet2!A2:D307,2)</f>
        <v>1.1.1.2 Tulovero pääomatulosta valtionverotuksessa (TVL 124 § 2 mom.)</v>
      </c>
      <c r="L82" t="str">
        <f>VLOOKUP(B82,Sheet2!A2:D307,2)</f>
        <v>B Henkeen ja terveyteen kohdistuneet rikokset, miehet</v>
      </c>
    </row>
    <row r="83" spans="1:12" x14ac:dyDescent="0.2">
      <c r="A83" s="1" t="s">
        <v>42</v>
      </c>
      <c r="B83" s="1" t="s">
        <v>58</v>
      </c>
      <c r="C83" s="1">
        <v>-0.68500000000000005</v>
      </c>
      <c r="D83">
        <f>VLOOKUP(A83,Sheet2!A2:D307,3)</f>
        <v>1289376.21</v>
      </c>
      <c r="E83">
        <f>VLOOKUP(B83,Sheet2!A2:D307,3)</f>
        <v>-2.5150000000000001</v>
      </c>
      <c r="H83" t="str">
        <f>VLOOKUP(A83,Sheet2!A2:D307,2)</f>
        <v>1.1.1.2 Tulovero pääomatulosta valtionverotuksessa (TVL 124 § 2 mom.)</v>
      </c>
      <c r="L83" t="str">
        <f>VLOOKUP(B83,Sheet2!A2:D307,2)</f>
        <v>Avioliitosta eronneet naiset, puoliso eri sukupuolta</v>
      </c>
    </row>
    <row r="84" spans="1:12" x14ac:dyDescent="0.2">
      <c r="A84" s="1" t="s">
        <v>42</v>
      </c>
      <c r="B84" s="1" t="s">
        <v>57</v>
      </c>
      <c r="C84" s="1">
        <v>-0.67</v>
      </c>
      <c r="D84">
        <f>VLOOKUP(A84,Sheet2!A2:D307,3)</f>
        <v>1289376.21</v>
      </c>
      <c r="E84">
        <f>VLOOKUP(B84,Sheet2!A2:D307,3)</f>
        <v>-2.3690000000000002</v>
      </c>
      <c r="H84" t="str">
        <f>VLOOKUP(A84,Sheet2!A2:D307,2)</f>
        <v>1.1.1.2 Tulovero pääomatulosta valtionverotuksessa (TVL 124 § 2 mom.)</v>
      </c>
      <c r="L84" t="str">
        <f>VLOOKUP(B84,Sheet2!A2:D307,2)</f>
        <v>Avioliitosta eronneet miehet, puoliso eri sukupuolta</v>
      </c>
    </row>
    <row r="85" spans="1:12" x14ac:dyDescent="0.2">
      <c r="A85" s="1" t="s">
        <v>42</v>
      </c>
      <c r="B85" s="1" t="s">
        <v>72</v>
      </c>
      <c r="C85" s="1">
        <v>-0.59799999999999998</v>
      </c>
      <c r="D85">
        <f>VLOOKUP(A85,Sheet2!A2:D307,3)</f>
        <v>1289376.21</v>
      </c>
      <c r="E85">
        <f>VLOOKUP(B85,Sheet2!A2:D307,3)</f>
        <v>-1.204</v>
      </c>
      <c r="H85" t="str">
        <f>VLOOKUP(A85,Sheet2!A2:D307,2)</f>
        <v>1.1.1.2 Tulovero pääomatulosta valtionverotuksessa (TVL 124 § 2 mom.)</v>
      </c>
      <c r="L85" t="str">
        <f>VLOOKUP(B85,Sheet2!A2:D307,2)</f>
        <v>B Henkeen ja terveyteen kohdistuneet rikokset, naiset</v>
      </c>
    </row>
    <row r="86" spans="1:12" x14ac:dyDescent="0.2">
      <c r="A86" s="1" t="s">
        <v>42</v>
      </c>
      <c r="B86" s="1" t="s">
        <v>44</v>
      </c>
      <c r="C86" s="1">
        <v>-0.57299999999999995</v>
      </c>
      <c r="D86">
        <f>VLOOKUP(A86,Sheet2!A2:D307,3)</f>
        <v>1289376.21</v>
      </c>
      <c r="E86">
        <f>VLOOKUP(B86,Sheet2!A2:D307,3)</f>
        <v>0.495</v>
      </c>
      <c r="H86" t="str">
        <f>VLOOKUP(A86,Sheet2!A2:D307,2)</f>
        <v>1.1.1.2 Tulovero pääomatulosta valtionverotuksessa (TVL 124 § 2 mom.)</v>
      </c>
      <c r="L86" t="str">
        <f>VLOOKUP(B86,Sheet2!A2:D307,2)</f>
        <v>Päästöt yhteensä pl. LULUCF-sektori</v>
      </c>
    </row>
    <row r="87" spans="1:12" x14ac:dyDescent="0.2">
      <c r="A87" s="1" t="s">
        <v>42</v>
      </c>
      <c r="B87" s="1" t="s">
        <v>69</v>
      </c>
      <c r="C87" s="1">
        <v>0.63</v>
      </c>
      <c r="D87">
        <f>VLOOKUP(A87,Sheet2!A2:D307,3)</f>
        <v>1289376.21</v>
      </c>
      <c r="E87">
        <f>VLOOKUP(B87,Sheet2!A2:D307,3)</f>
        <v>1.1419999999999999</v>
      </c>
      <c r="H87" t="str">
        <f>VLOOKUP(A87,Sheet2!A2:D307,2)</f>
        <v>1.1.1.2 Tulovero pääomatulosta valtionverotuksessa (TVL 124 § 2 mom.)</v>
      </c>
      <c r="L87" t="str">
        <f>VLOOKUP(B87,Sheet2!A2:D307,2)</f>
        <v>Rattijuopumukset yhteensä, miehet</v>
      </c>
    </row>
    <row r="88" spans="1:12" x14ac:dyDescent="0.2">
      <c r="A88" s="1" t="s">
        <v>42</v>
      </c>
      <c r="B88" s="1" t="s">
        <v>68</v>
      </c>
      <c r="C88" s="1">
        <v>0.60799999999999998</v>
      </c>
      <c r="D88">
        <f>VLOOKUP(A88,Sheet2!A2:D307,3)</f>
        <v>1289376.21</v>
      </c>
      <c r="E88">
        <f>VLOOKUP(B88,Sheet2!A2:D307,3)</f>
        <v>1.294</v>
      </c>
      <c r="H88" t="str">
        <f>VLOOKUP(A88,Sheet2!A2:D307,2)</f>
        <v>1.1.1.2 Tulovero pääomatulosta valtionverotuksessa (TVL 124 § 2 mom.)</v>
      </c>
      <c r="L88" t="str">
        <f>VLOOKUP(B88,Sheet2!A2:D307,2)</f>
        <v>C Seksuaalirikokset, miehet</v>
      </c>
    </row>
    <row r="89" spans="1:12" x14ac:dyDescent="0.2">
      <c r="A89" s="1" t="s">
        <v>42</v>
      </c>
      <c r="B89" s="1" t="s">
        <v>50</v>
      </c>
      <c r="C89" s="1">
        <v>0.76500000000000001</v>
      </c>
      <c r="D89">
        <f>VLOOKUP(A89,Sheet2!A2:D307,3)</f>
        <v>1289376.21</v>
      </c>
      <c r="E89">
        <f>VLOOKUP(B89,Sheet2!A2:D307,3)</f>
        <v>5.7729999999999997</v>
      </c>
      <c r="H89" t="str">
        <f>VLOOKUP(A89,Sheet2!A2:D307,2)</f>
        <v>1.1.1.2 Tulovero pääomatulosta valtionverotuksessa (TVL 124 § 2 mom.)</v>
      </c>
      <c r="L89" t="str">
        <f>VLOOKUP(B89,Sheet2!A2:D307,2)</f>
        <v>Avopari ja lapsia, henkilöitä perheessä</v>
      </c>
    </row>
    <row r="90" spans="1:12" x14ac:dyDescent="0.2">
      <c r="A90" s="1" t="s">
        <v>42</v>
      </c>
      <c r="B90" s="1" t="s">
        <v>60</v>
      </c>
      <c r="C90" s="1">
        <v>0.84299999999999997</v>
      </c>
      <c r="D90">
        <f>VLOOKUP(A90,Sheet2!A2:D307,3)</f>
        <v>1289376.21</v>
      </c>
      <c r="E90">
        <f>VLOOKUP(B90,Sheet2!A2:D307,3)</f>
        <v>9.9770000000000003</v>
      </c>
      <c r="H90" t="str">
        <f>VLOOKUP(A90,Sheet2!A2:D307,2)</f>
        <v>1.1.1.2 Tulovero pääomatulosta valtionverotuksessa (TVL 124 § 2 mom.)</v>
      </c>
      <c r="L90" t="str">
        <f>VLOOKUP(B90,Sheet2!A2:D307,2)</f>
        <v>Pienituloisten lasten lukumäärä asuntoväestössä</v>
      </c>
    </row>
    <row r="91" spans="1:12" x14ac:dyDescent="0.2">
      <c r="A91" s="1" t="s">
        <v>42</v>
      </c>
      <c r="B91" s="1" t="s">
        <v>70</v>
      </c>
      <c r="C91" s="1">
        <v>0.81299999999999994</v>
      </c>
      <c r="D91">
        <f>VLOOKUP(A91,Sheet2!A2:D307,3)</f>
        <v>1289376.21</v>
      </c>
      <c r="E91">
        <f>VLOOKUP(B91,Sheet2!A2:D307,3)</f>
        <v>16.908999999999999</v>
      </c>
      <c r="H91" t="str">
        <f>VLOOKUP(A91,Sheet2!A2:D307,2)</f>
        <v>1.1.1.2 Tulovero pääomatulosta valtionverotuksessa (TVL 124 § 2 mom.)</v>
      </c>
      <c r="L91" t="str">
        <f>VLOOKUP(B91,Sheet2!A2:D307,2)</f>
        <v>Huumausainerikokset yhteensä, miehet</v>
      </c>
    </row>
    <row r="92" spans="1:12" x14ac:dyDescent="0.2">
      <c r="A92" s="1" t="s">
        <v>42</v>
      </c>
      <c r="B92" s="1" t="s">
        <v>62</v>
      </c>
      <c r="C92" s="1">
        <v>0.80500000000000005</v>
      </c>
      <c r="D92">
        <f>VLOOKUP(A92,Sheet2!A2:D307,3)</f>
        <v>1289376.21</v>
      </c>
      <c r="E92">
        <f>VLOOKUP(B92,Sheet2!A2:D307,3)</f>
        <v>27.951000000000001</v>
      </c>
      <c r="H92" t="str">
        <f>VLOOKUP(A92,Sheet2!A2:D307,2)</f>
        <v>1.1.1.2 Tulovero pääomatulosta valtionverotuksessa (TVL 124 § 2 mom.)</v>
      </c>
      <c r="L92" t="str">
        <f>VLOOKUP(B92,Sheet2!A2:D307,2)</f>
        <v>Pitkittyneesti perusturvan varassa,  koko asuntoväestö</v>
      </c>
    </row>
    <row r="93" spans="1:12" x14ac:dyDescent="0.2">
      <c r="A93" s="1" t="s">
        <v>42</v>
      </c>
      <c r="B93" s="1" t="s">
        <v>59</v>
      </c>
      <c r="C93" s="1">
        <v>0.78400000000000003</v>
      </c>
      <c r="D93">
        <f>VLOOKUP(A93,Sheet2!A2:D307,3)</f>
        <v>1289376.21</v>
      </c>
      <c r="E93">
        <f>VLOOKUP(B93,Sheet2!A2:D307,3)</f>
        <v>124.741</v>
      </c>
      <c r="H93" t="str">
        <f>VLOOKUP(A93,Sheet2!A2:D307,2)</f>
        <v>1.1.1.2 Tulovero pääomatulosta valtionverotuksessa (TVL 124 § 2 mom.)</v>
      </c>
      <c r="L93" t="str">
        <f>VLOOKUP(B93,Sheet2!A2:D307,2)</f>
        <v>Pienituloisten henkilöiden lukumäärä asuntoväestössä</v>
      </c>
    </row>
    <row r="94" spans="1:12" x14ac:dyDescent="0.2">
      <c r="A94" s="1" t="s">
        <v>42</v>
      </c>
      <c r="B94" s="1" t="s">
        <v>46</v>
      </c>
      <c r="C94" s="1">
        <v>0.79100000000000004</v>
      </c>
      <c r="D94">
        <f>VLOOKUP(A94,Sheet2!A2:D307,3)</f>
        <v>1289376.21</v>
      </c>
      <c r="E94">
        <f>VLOOKUP(B94,Sheet2!A2:D307,3)</f>
        <v>216.88300000000001</v>
      </c>
      <c r="H94" t="str">
        <f>VLOOKUP(A94,Sheet2!A2:D307,2)</f>
        <v>1.1.1.2 Tulovero pääomatulosta valtionverotuksessa (TVL 124 § 2 mom.)</v>
      </c>
      <c r="L94" t="str">
        <f>VLOOKUP(B94,Sheet2!A2:D307,2)</f>
        <v>Ulkomailla syntyneitä</v>
      </c>
    </row>
    <row r="95" spans="1:12" x14ac:dyDescent="0.2">
      <c r="A95" s="1" t="s">
        <v>42</v>
      </c>
      <c r="B95" s="1" t="s">
        <v>48</v>
      </c>
      <c r="C95" s="1">
        <v>0.80600000000000005</v>
      </c>
      <c r="D95">
        <f>VLOOKUP(A95,Sheet2!A2:D307,3)</f>
        <v>1289376.21</v>
      </c>
      <c r="E95">
        <f>VLOOKUP(B95,Sheet2!A2:D307,3)</f>
        <v>265.25599999999997</v>
      </c>
      <c r="H95" t="str">
        <f>VLOOKUP(A95,Sheet2!A2:D307,2)</f>
        <v>1.1.1.2 Tulovero pääomatulosta valtionverotuksessa (TVL 124 § 2 mom.)</v>
      </c>
      <c r="L95" t="str">
        <f>VLOOKUP(B95,Sheet2!A2:D307,2)</f>
        <v>Väestö taajamissa</v>
      </c>
    </row>
    <row r="96" spans="1:12" x14ac:dyDescent="0.2">
      <c r="A96" s="1" t="s">
        <v>42</v>
      </c>
      <c r="B96" s="1" t="s">
        <v>47</v>
      </c>
      <c r="C96" s="1">
        <v>0.80200000000000005</v>
      </c>
      <c r="D96">
        <f>VLOOKUP(A96,Sheet2!A2:D307,3)</f>
        <v>1289376.21</v>
      </c>
      <c r="E96">
        <f>VLOOKUP(B96,Sheet2!A2:D307,3)</f>
        <v>270.45</v>
      </c>
      <c r="H96" t="str">
        <f>VLOOKUP(A96,Sheet2!A2:D307,2)</f>
        <v>1.1.1.2 Tulovero pääomatulosta valtionverotuksessa (TVL 124 § 2 mom.)</v>
      </c>
      <c r="L96" t="str">
        <f>VLOOKUP(B96,Sheet2!A2:D307,2)</f>
        <v>Ulkomaalaistaustaisia</v>
      </c>
    </row>
    <row r="97" spans="1:12" x14ac:dyDescent="0.2">
      <c r="A97" s="1" t="s">
        <v>42</v>
      </c>
      <c r="B97" s="1" t="s">
        <v>43</v>
      </c>
      <c r="C97" s="1">
        <v>0.84399999999999997</v>
      </c>
      <c r="D97">
        <f>VLOOKUP(A97,Sheet2!A2:D307,3)</f>
        <v>1289376.21</v>
      </c>
      <c r="E97">
        <f>VLOOKUP(B97,Sheet2!A2:D307,3)</f>
        <v>3230177.0610000002</v>
      </c>
      <c r="H97" t="str">
        <f>VLOOKUP(A97,Sheet2!A2:D307,2)</f>
        <v>1.1.1.2 Tulovero pääomatulosta valtionverotuksessa (TVL 124 § 2 mom.)</v>
      </c>
      <c r="L97" t="str">
        <f>VLOOKUP(B97,Sheet2!A2:D307,2)</f>
        <v>1.1.2.1 Kunnallisvero kunnille</v>
      </c>
    </row>
    <row r="98" spans="1:12" x14ac:dyDescent="0.2">
      <c r="A98" s="1" t="s">
        <v>43</v>
      </c>
      <c r="B98" s="1" t="s">
        <v>53</v>
      </c>
      <c r="C98" s="1">
        <v>-0.56799999999999995</v>
      </c>
      <c r="D98">
        <f>VLOOKUP(A98,Sheet2!A2:D307,3)</f>
        <v>3230177.0610000002</v>
      </c>
      <c r="E98">
        <f>VLOOKUP(B98,Sheet2!A2:D307,3)</f>
        <v>-131.35</v>
      </c>
      <c r="H98" t="str">
        <f>VLOOKUP(A98,Sheet2!A2:D307,2)</f>
        <v>1.1.2.1 Kunnallisvero kunnille</v>
      </c>
      <c r="L98" t="str">
        <f>VLOOKUP(B98,Sheet2!A2:D307,2)</f>
        <v>Aviopari tai rekisteröity pari ja lapsia, alle 7-v. lasten lkm perheissä</v>
      </c>
    </row>
    <row r="99" spans="1:12" x14ac:dyDescent="0.2">
      <c r="A99" s="1" t="s">
        <v>43</v>
      </c>
      <c r="B99" s="1" t="s">
        <v>63</v>
      </c>
      <c r="C99" s="1">
        <v>0.64400000000000002</v>
      </c>
      <c r="D99">
        <f>VLOOKUP(A99,Sheet2!A2:D307,3)</f>
        <v>3230177.0610000002</v>
      </c>
      <c r="E99">
        <f>VLOOKUP(B99,Sheet2!A2:D307,3)</f>
        <v>-68.994</v>
      </c>
      <c r="H99" t="str">
        <f>VLOOKUP(A99,Sheet2!A2:D307,2)</f>
        <v>1.1.2.1 Kunnallisvero kunnille</v>
      </c>
      <c r="L99" t="str">
        <f>VLOOKUP(B99,Sheet2!A2:D307,2)</f>
        <v>Perusturvan osuus yli puolet tuloista, koko asuntoväestö</v>
      </c>
    </row>
    <row r="100" spans="1:12" x14ac:dyDescent="0.2">
      <c r="A100" s="1" t="s">
        <v>43</v>
      </c>
      <c r="B100" s="1" t="s">
        <v>51</v>
      </c>
      <c r="C100" s="1">
        <v>-0.80100000000000005</v>
      </c>
      <c r="D100">
        <f>VLOOKUP(A100,Sheet2!A2:D307,3)</f>
        <v>3230177.0610000002</v>
      </c>
      <c r="E100">
        <f>VLOOKUP(B100,Sheet2!A2:D307,3)</f>
        <v>-67.578999999999994</v>
      </c>
      <c r="H100" t="str">
        <f>VLOOKUP(A100,Sheet2!A2:D307,2)</f>
        <v>1.1.2.1 Kunnallisvero kunnille</v>
      </c>
      <c r="L100" t="str">
        <f>VLOOKUP(B100,Sheet2!A2:D307,2)</f>
        <v>Aviopari tai rekisteröity pari ja lapsia, alle 3-v. lasten lkm perheissä</v>
      </c>
    </row>
    <row r="101" spans="1:12" x14ac:dyDescent="0.2">
      <c r="A101" s="1" t="s">
        <v>43</v>
      </c>
      <c r="B101" s="1" t="s">
        <v>45</v>
      </c>
      <c r="C101" s="1">
        <v>-0.76100000000000001</v>
      </c>
      <c r="D101">
        <f>VLOOKUP(A101,Sheet2!A2:D307,3)</f>
        <v>3230177.0610000002</v>
      </c>
      <c r="E101">
        <f>VLOOKUP(B101,Sheet2!A2:D307,3)</f>
        <v>-31.760999999999999</v>
      </c>
      <c r="H101" t="str">
        <f>VLOOKUP(A101,Sheet2!A2:D307,2)</f>
        <v>1.1.2.1 Kunnallisvero kunnille</v>
      </c>
      <c r="L101">
        <f>VLOOKUP(B101,Sheet2!A2:D307,2)</f>
        <v>0</v>
      </c>
    </row>
    <row r="102" spans="1:12" x14ac:dyDescent="0.2">
      <c r="A102" s="1" t="s">
        <v>43</v>
      </c>
      <c r="B102" s="1" t="s">
        <v>66</v>
      </c>
      <c r="C102" s="1">
        <v>-0.59</v>
      </c>
      <c r="D102">
        <f>VLOOKUP(A102,Sheet2!A2:D307,3)</f>
        <v>3230177.0610000002</v>
      </c>
      <c r="E102">
        <f>VLOOKUP(B102,Sheet2!A2:D307,3)</f>
        <v>-28.599</v>
      </c>
      <c r="H102" t="str">
        <f>VLOOKUP(A102,Sheet2!A2:D307,2)</f>
        <v>1.1.2.1 Kunnallisvero kunnille</v>
      </c>
      <c r="L102" t="str">
        <f>VLOOKUP(B102,Sheet2!A2:D307,2)</f>
        <v>A Omaisuusrikokset, miehet</v>
      </c>
    </row>
    <row r="103" spans="1:12" x14ac:dyDescent="0.2">
      <c r="A103" s="1" t="s">
        <v>43</v>
      </c>
      <c r="B103" s="1" t="s">
        <v>55</v>
      </c>
      <c r="C103" s="1">
        <v>-0.89300000000000002</v>
      </c>
      <c r="D103">
        <f>VLOOKUP(A103,Sheet2!A2:D307,3)</f>
        <v>3230177.0610000002</v>
      </c>
      <c r="E103">
        <f>VLOOKUP(B103,Sheet2!A2:D307,3)</f>
        <v>-14.523999999999999</v>
      </c>
      <c r="H103" t="str">
        <f>VLOOKUP(A103,Sheet2!A2:D307,2)</f>
        <v>1.1.2.1 Kunnallisvero kunnille</v>
      </c>
      <c r="L103" t="str">
        <f>VLOOKUP(B103,Sheet2!A2:D307,2)</f>
        <v>Avioliiton solmineet miehet, puoliso eri sukupuolta</v>
      </c>
    </row>
    <row r="104" spans="1:12" x14ac:dyDescent="0.2">
      <c r="A104" s="1" t="s">
        <v>43</v>
      </c>
      <c r="B104" s="1" t="s">
        <v>56</v>
      </c>
      <c r="C104" s="1">
        <v>-0.89900000000000002</v>
      </c>
      <c r="D104">
        <f>VLOOKUP(A104,Sheet2!A2:D307,3)</f>
        <v>3230177.0610000002</v>
      </c>
      <c r="E104">
        <f>VLOOKUP(B104,Sheet2!A2:D307,3)</f>
        <v>-14.452999999999999</v>
      </c>
      <c r="H104" t="str">
        <f>VLOOKUP(A104,Sheet2!A2:D307,2)</f>
        <v>1.1.2.1 Kunnallisvero kunnille</v>
      </c>
      <c r="L104" t="str">
        <f>VLOOKUP(B104,Sheet2!A2:D307,2)</f>
        <v>Avioliiton solmineet naiset, puoliso eri sukupuolta</v>
      </c>
    </row>
    <row r="105" spans="1:12" x14ac:dyDescent="0.2">
      <c r="A105" s="1" t="s">
        <v>43</v>
      </c>
      <c r="B105" s="1" t="s">
        <v>54</v>
      </c>
      <c r="C105" s="1">
        <v>0.60299999999999998</v>
      </c>
      <c r="D105">
        <f>VLOOKUP(A105,Sheet2!A2:D307,3)</f>
        <v>3230177.0610000002</v>
      </c>
      <c r="E105">
        <f>VLOOKUP(B105,Sheet2!A2:D307,3)</f>
        <v>-11.553000000000001</v>
      </c>
      <c r="H105" t="str">
        <f>VLOOKUP(A105,Sheet2!A2:D307,2)</f>
        <v>1.1.2.1 Kunnallisvero kunnille</v>
      </c>
      <c r="L105" t="str">
        <f>VLOOKUP(B105,Sheet2!A2:D307,2)</f>
        <v>Avopari ja lapsia, alle 7-v. lasten lkm perheissä</v>
      </c>
    </row>
    <row r="106" spans="1:12" x14ac:dyDescent="0.2">
      <c r="A106" s="1" t="s">
        <v>43</v>
      </c>
      <c r="B106" s="1" t="s">
        <v>67</v>
      </c>
      <c r="C106" s="1">
        <v>-0.48699999999999999</v>
      </c>
      <c r="D106">
        <f>VLOOKUP(A106,Sheet2!A2:D307,3)</f>
        <v>3230177.0610000002</v>
      </c>
      <c r="E106">
        <f>VLOOKUP(B106,Sheet2!A2:D307,3)</f>
        <v>-7.3140000000000001</v>
      </c>
      <c r="H106" t="str">
        <f>VLOOKUP(A106,Sheet2!A2:D307,2)</f>
        <v>1.1.2.1 Kunnallisvero kunnille</v>
      </c>
      <c r="L106" t="str">
        <f>VLOOKUP(B106,Sheet2!A2:D307,2)</f>
        <v>B Henkeen ja terveyteen kohdistuneet rikokset, miehet</v>
      </c>
    </row>
    <row r="107" spans="1:12" x14ac:dyDescent="0.2">
      <c r="A107" s="1" t="s">
        <v>43</v>
      </c>
      <c r="B107" s="1" t="s">
        <v>58</v>
      </c>
      <c r="C107" s="1">
        <v>-0.54700000000000004</v>
      </c>
      <c r="D107">
        <f>VLOOKUP(A107,Sheet2!A2:D307,3)</f>
        <v>3230177.0610000002</v>
      </c>
      <c r="E107">
        <f>VLOOKUP(B107,Sheet2!A2:D307,3)</f>
        <v>-2.5150000000000001</v>
      </c>
      <c r="H107" t="str">
        <f>VLOOKUP(A107,Sheet2!A2:D307,2)</f>
        <v>1.1.2.1 Kunnallisvero kunnille</v>
      </c>
      <c r="L107" t="str">
        <f>VLOOKUP(B107,Sheet2!A2:D307,2)</f>
        <v>Avioliitosta eronneet naiset, puoliso eri sukupuolta</v>
      </c>
    </row>
    <row r="108" spans="1:12" x14ac:dyDescent="0.2">
      <c r="A108" s="1" t="s">
        <v>43</v>
      </c>
      <c r="B108" s="1" t="s">
        <v>57</v>
      </c>
      <c r="C108" s="1">
        <v>-0.51800000000000002</v>
      </c>
      <c r="D108">
        <f>VLOOKUP(A108,Sheet2!A2:D307,3)</f>
        <v>3230177.0610000002</v>
      </c>
      <c r="E108">
        <f>VLOOKUP(B108,Sheet2!A2:D307,3)</f>
        <v>-2.3690000000000002</v>
      </c>
      <c r="H108" t="str">
        <f>VLOOKUP(A108,Sheet2!A2:D307,2)</f>
        <v>1.1.2.1 Kunnallisvero kunnille</v>
      </c>
      <c r="L108" t="str">
        <f>VLOOKUP(B108,Sheet2!A2:D307,2)</f>
        <v>Avioliitosta eronneet miehet, puoliso eri sukupuolta</v>
      </c>
    </row>
    <row r="109" spans="1:12" x14ac:dyDescent="0.2">
      <c r="A109" s="1" t="s">
        <v>43</v>
      </c>
      <c r="B109" s="1" t="s">
        <v>72</v>
      </c>
      <c r="C109" s="1">
        <v>-0.505</v>
      </c>
      <c r="D109">
        <f>VLOOKUP(A109,Sheet2!A2:D307,3)</f>
        <v>3230177.0610000002</v>
      </c>
      <c r="E109">
        <f>VLOOKUP(B109,Sheet2!A2:D307,3)</f>
        <v>-1.204</v>
      </c>
      <c r="H109" t="str">
        <f>VLOOKUP(A109,Sheet2!A2:D307,2)</f>
        <v>1.1.2.1 Kunnallisvero kunnille</v>
      </c>
      <c r="L109" t="str">
        <f>VLOOKUP(B109,Sheet2!A2:D307,2)</f>
        <v>B Henkeen ja terveyteen kohdistuneet rikokset, naiset</v>
      </c>
    </row>
    <row r="110" spans="1:12" x14ac:dyDescent="0.2">
      <c r="A110" s="1" t="s">
        <v>43</v>
      </c>
      <c r="B110" s="1" t="s">
        <v>44</v>
      </c>
      <c r="C110" s="1">
        <v>-0.57899999999999996</v>
      </c>
      <c r="D110">
        <f>VLOOKUP(A110,Sheet2!A2:D307,3)</f>
        <v>3230177.0610000002</v>
      </c>
      <c r="E110">
        <f>VLOOKUP(B110,Sheet2!A2:D307,3)</f>
        <v>0.495</v>
      </c>
      <c r="H110" t="str">
        <f>VLOOKUP(A110,Sheet2!A2:D307,2)</f>
        <v>1.1.2.1 Kunnallisvero kunnille</v>
      </c>
      <c r="L110" t="str">
        <f>VLOOKUP(B110,Sheet2!A2:D307,2)</f>
        <v>Päästöt yhteensä pl. LULUCF-sektori</v>
      </c>
    </row>
    <row r="111" spans="1:12" x14ac:dyDescent="0.2">
      <c r="A111" s="1" t="s">
        <v>43</v>
      </c>
      <c r="B111" s="1" t="s">
        <v>69</v>
      </c>
      <c r="C111" s="1">
        <v>0.56799999999999995</v>
      </c>
      <c r="D111">
        <f>VLOOKUP(A111,Sheet2!A2:D307,3)</f>
        <v>3230177.0610000002</v>
      </c>
      <c r="E111">
        <f>VLOOKUP(B111,Sheet2!A2:D307,3)</f>
        <v>1.1419999999999999</v>
      </c>
      <c r="H111" t="str">
        <f>VLOOKUP(A111,Sheet2!A2:D307,2)</f>
        <v>1.1.2.1 Kunnallisvero kunnille</v>
      </c>
      <c r="L111" t="str">
        <f>VLOOKUP(B111,Sheet2!A2:D307,2)</f>
        <v>Rattijuopumukset yhteensä, miehet</v>
      </c>
    </row>
    <row r="112" spans="1:12" x14ac:dyDescent="0.2">
      <c r="A112" s="1" t="s">
        <v>43</v>
      </c>
      <c r="B112" s="1" t="s">
        <v>68</v>
      </c>
      <c r="C112" s="1">
        <v>0.68100000000000005</v>
      </c>
      <c r="D112">
        <f>VLOOKUP(A112,Sheet2!A2:D307,3)</f>
        <v>3230177.0610000002</v>
      </c>
      <c r="E112">
        <f>VLOOKUP(B112,Sheet2!A2:D307,3)</f>
        <v>1.294</v>
      </c>
      <c r="H112" t="str">
        <f>VLOOKUP(A112,Sheet2!A2:D307,2)</f>
        <v>1.1.2.1 Kunnallisvero kunnille</v>
      </c>
      <c r="L112" t="str">
        <f>VLOOKUP(B112,Sheet2!A2:D307,2)</f>
        <v>C Seksuaalirikokset, miehet</v>
      </c>
    </row>
    <row r="113" spans="1:12" x14ac:dyDescent="0.2">
      <c r="A113" s="1" t="s">
        <v>43</v>
      </c>
      <c r="B113" s="1" t="s">
        <v>50</v>
      </c>
      <c r="C113" s="1">
        <v>0.88700000000000001</v>
      </c>
      <c r="D113">
        <f>VLOOKUP(A113,Sheet2!A2:D307,3)</f>
        <v>3230177.0610000002</v>
      </c>
      <c r="E113">
        <f>VLOOKUP(B113,Sheet2!A2:D307,3)</f>
        <v>5.7729999999999997</v>
      </c>
      <c r="H113" t="str">
        <f>VLOOKUP(A113,Sheet2!A2:D307,2)</f>
        <v>1.1.2.1 Kunnallisvero kunnille</v>
      </c>
      <c r="L113" t="str">
        <f>VLOOKUP(B113,Sheet2!A2:D307,2)</f>
        <v>Avopari ja lapsia, henkilöitä perheessä</v>
      </c>
    </row>
    <row r="114" spans="1:12" x14ac:dyDescent="0.2">
      <c r="A114" s="1" t="s">
        <v>43</v>
      </c>
      <c r="B114" s="1" t="s">
        <v>60</v>
      </c>
      <c r="C114" s="1">
        <v>0.93</v>
      </c>
      <c r="D114">
        <f>VLOOKUP(A114,Sheet2!A2:D307,3)</f>
        <v>3230177.0610000002</v>
      </c>
      <c r="E114">
        <f>VLOOKUP(B114,Sheet2!A2:D307,3)</f>
        <v>9.9770000000000003</v>
      </c>
      <c r="H114" t="str">
        <f>VLOOKUP(A114,Sheet2!A2:D307,2)</f>
        <v>1.1.2.1 Kunnallisvero kunnille</v>
      </c>
      <c r="L114" t="str">
        <f>VLOOKUP(B114,Sheet2!A2:D307,2)</f>
        <v>Pienituloisten lasten lukumäärä asuntoväestössä</v>
      </c>
    </row>
    <row r="115" spans="1:12" x14ac:dyDescent="0.2">
      <c r="A115" s="1" t="s">
        <v>43</v>
      </c>
      <c r="B115" s="1" t="s">
        <v>70</v>
      </c>
      <c r="C115" s="1">
        <v>0.79700000000000004</v>
      </c>
      <c r="D115">
        <f>VLOOKUP(A115,Sheet2!A2:D307,3)</f>
        <v>3230177.0610000002</v>
      </c>
      <c r="E115">
        <f>VLOOKUP(B115,Sheet2!A2:D307,3)</f>
        <v>16.908999999999999</v>
      </c>
      <c r="H115" t="str">
        <f>VLOOKUP(A115,Sheet2!A2:D307,2)</f>
        <v>1.1.2.1 Kunnallisvero kunnille</v>
      </c>
      <c r="L115" t="str">
        <f>VLOOKUP(B115,Sheet2!A2:D307,2)</f>
        <v>Huumausainerikokset yhteensä, miehet</v>
      </c>
    </row>
    <row r="116" spans="1:12" x14ac:dyDescent="0.2">
      <c r="A116" s="1" t="s">
        <v>43</v>
      </c>
      <c r="B116" s="1" t="s">
        <v>62</v>
      </c>
      <c r="C116" s="1">
        <v>0.91500000000000004</v>
      </c>
      <c r="D116">
        <f>VLOOKUP(A116,Sheet2!A2:D307,3)</f>
        <v>3230177.0610000002</v>
      </c>
      <c r="E116">
        <f>VLOOKUP(B116,Sheet2!A2:D307,3)</f>
        <v>27.951000000000001</v>
      </c>
      <c r="H116" t="str">
        <f>VLOOKUP(A116,Sheet2!A2:D307,2)</f>
        <v>1.1.2.1 Kunnallisvero kunnille</v>
      </c>
      <c r="L116" t="str">
        <f>VLOOKUP(B116,Sheet2!A2:D307,2)</f>
        <v>Pitkittyneesti perusturvan varassa,  koko asuntoväestö</v>
      </c>
    </row>
    <row r="117" spans="1:12" x14ac:dyDescent="0.2">
      <c r="A117" s="1" t="s">
        <v>43</v>
      </c>
      <c r="B117" s="1" t="s">
        <v>59</v>
      </c>
      <c r="C117" s="1">
        <v>0.95399999999999996</v>
      </c>
      <c r="D117">
        <f>VLOOKUP(A117,Sheet2!A2:D307,3)</f>
        <v>3230177.0610000002</v>
      </c>
      <c r="E117">
        <f>VLOOKUP(B117,Sheet2!A2:D307,3)</f>
        <v>124.741</v>
      </c>
      <c r="H117" t="str">
        <f>VLOOKUP(A117,Sheet2!A2:D307,2)</f>
        <v>1.1.2.1 Kunnallisvero kunnille</v>
      </c>
      <c r="L117" t="str">
        <f>VLOOKUP(B117,Sheet2!A2:D307,2)</f>
        <v>Pienituloisten henkilöiden lukumäärä asuntoväestössä</v>
      </c>
    </row>
    <row r="118" spans="1:12" x14ac:dyDescent="0.2">
      <c r="A118" s="1" t="s">
        <v>43</v>
      </c>
      <c r="B118" s="1" t="s">
        <v>46</v>
      </c>
      <c r="C118" s="1">
        <v>0.95299999999999996</v>
      </c>
      <c r="D118">
        <f>VLOOKUP(A118,Sheet2!A2:D307,3)</f>
        <v>3230177.0610000002</v>
      </c>
      <c r="E118">
        <f>VLOOKUP(B118,Sheet2!A2:D307,3)</f>
        <v>216.88300000000001</v>
      </c>
      <c r="H118" t="str">
        <f>VLOOKUP(A118,Sheet2!A2:D307,2)</f>
        <v>1.1.2.1 Kunnallisvero kunnille</v>
      </c>
      <c r="L118" t="str">
        <f>VLOOKUP(B118,Sheet2!A2:D307,2)</f>
        <v>Ulkomailla syntyneitä</v>
      </c>
    </row>
    <row r="119" spans="1:12" x14ac:dyDescent="0.2">
      <c r="A119" s="1" t="s">
        <v>43</v>
      </c>
      <c r="B119" s="1" t="s">
        <v>48</v>
      </c>
      <c r="C119" s="1">
        <v>0.96699999999999997</v>
      </c>
      <c r="D119">
        <f>VLOOKUP(A119,Sheet2!A2:D307,3)</f>
        <v>3230177.0610000002</v>
      </c>
      <c r="E119">
        <f>VLOOKUP(B119,Sheet2!A2:D307,3)</f>
        <v>265.25599999999997</v>
      </c>
      <c r="H119" t="str">
        <f>VLOOKUP(A119,Sheet2!A2:D307,2)</f>
        <v>1.1.2.1 Kunnallisvero kunnille</v>
      </c>
      <c r="L119" t="str">
        <f>VLOOKUP(B119,Sheet2!A2:D307,2)</f>
        <v>Väestö taajamissa</v>
      </c>
    </row>
    <row r="120" spans="1:12" x14ac:dyDescent="0.2">
      <c r="A120" s="1" t="s">
        <v>43</v>
      </c>
      <c r="B120" s="1" t="s">
        <v>47</v>
      </c>
      <c r="C120" s="1">
        <v>0.95199999999999996</v>
      </c>
      <c r="D120">
        <f>VLOOKUP(A120,Sheet2!A2:D307,3)</f>
        <v>3230177.0610000002</v>
      </c>
      <c r="E120">
        <f>VLOOKUP(B120,Sheet2!A2:D307,3)</f>
        <v>270.45</v>
      </c>
      <c r="H120" t="str">
        <f>VLOOKUP(A120,Sheet2!A2:D307,2)</f>
        <v>1.1.2.1 Kunnallisvero kunnille</v>
      </c>
      <c r="L120" t="str">
        <f>VLOOKUP(B120,Sheet2!A2:D307,2)</f>
        <v>Ulkomaalaistaustaisia</v>
      </c>
    </row>
    <row r="121" spans="1:12" x14ac:dyDescent="0.2">
      <c r="A121" s="1" t="s">
        <v>2</v>
      </c>
      <c r="B121" s="1" t="s">
        <v>41</v>
      </c>
      <c r="C121" s="1">
        <v>0.55400000000000005</v>
      </c>
      <c r="D121">
        <f>VLOOKUP(A121,Sheet2!A2:D307,3)</f>
        <v>-145.74799999999999</v>
      </c>
      <c r="E121">
        <f>VLOOKUP(B121,Sheet2!A2:D307,3)</f>
        <v>-635241.70200000005</v>
      </c>
      <c r="H121" t="str">
        <f>VLOOKUP(A121,Sheet2!A2:D307,2)</f>
        <v>15-64 -vuotiaat</v>
      </c>
      <c r="L121" t="str">
        <f>VLOOKUP(B121,Sheet2!A2:D307,2)</f>
        <v>1.1.1.1 Tulovero ansiotulosta valtionverotuksessa (TVL 124§ 1 mom.)</v>
      </c>
    </row>
    <row r="122" spans="1:12" x14ac:dyDescent="0.2">
      <c r="A122" s="1" t="s">
        <v>2</v>
      </c>
      <c r="B122" s="1" t="s">
        <v>33</v>
      </c>
      <c r="C122" s="1">
        <v>-0.63700000000000001</v>
      </c>
      <c r="D122">
        <f>VLOOKUP(A122,Sheet2!A2:D307,3)</f>
        <v>-145.74799999999999</v>
      </c>
      <c r="E122">
        <f>VLOOKUP(B122,Sheet2!A2:D307,3)</f>
        <v>-379.73099999999999</v>
      </c>
      <c r="H122" t="str">
        <f>VLOOKUP(A122,Sheet2!A2:D307,2)</f>
        <v>15-64 -vuotiaat</v>
      </c>
      <c r="L122" t="str">
        <f>VLOOKUP(B122,Sheet2!A2:D307,2)</f>
        <v>Työttömät, 18-64-vuotiaat</v>
      </c>
    </row>
    <row r="123" spans="1:12" x14ac:dyDescent="0.2">
      <c r="A123" s="1" t="s">
        <v>2</v>
      </c>
      <c r="B123" s="1" t="s">
        <v>49</v>
      </c>
      <c r="C123" s="1">
        <v>0.47799999999999998</v>
      </c>
      <c r="D123">
        <f>VLOOKUP(A123,Sheet2!A2:D307,3)</f>
        <v>-145.74799999999999</v>
      </c>
      <c r="E123">
        <f>VLOOKUP(B123,Sheet2!A2:D307,3)</f>
        <v>-366.06099999999998</v>
      </c>
      <c r="H123" t="str">
        <f>VLOOKUP(A123,Sheet2!A2:D307,2)</f>
        <v>15-64 -vuotiaat</v>
      </c>
      <c r="L123" t="str">
        <f>VLOOKUP(B123,Sheet2!A2:D307,2)</f>
        <v>Aviopari tai rekisteröity pari ja lapsia, henkilöitä perheessä</v>
      </c>
    </row>
    <row r="124" spans="1:12" x14ac:dyDescent="0.2">
      <c r="A124" s="1" t="s">
        <v>2</v>
      </c>
      <c r="B124" s="1" t="s">
        <v>23</v>
      </c>
      <c r="C124" s="1">
        <v>-0.42599999999999999</v>
      </c>
      <c r="D124">
        <f>VLOOKUP(A124,Sheet2!A2:D307,3)</f>
        <v>-145.74799999999999</v>
      </c>
      <c r="E124">
        <f>VLOOKUP(B124,Sheet2!A2:D307,3)</f>
        <v>-243.61500000000001</v>
      </c>
      <c r="H124" t="str">
        <f>VLOOKUP(A124,Sheet2!A2:D307,2)</f>
        <v>15-64 -vuotiaat</v>
      </c>
      <c r="L124" t="str">
        <f>VLOOKUP(B124,Sheet2!A2:D307,2)</f>
        <v>Ei perusasteen jälkeistä tutkintoa, naiset</v>
      </c>
    </row>
    <row r="125" spans="1:12" x14ac:dyDescent="0.2">
      <c r="A125" s="1" t="s">
        <v>2</v>
      </c>
      <c r="B125" s="1" t="s">
        <v>34</v>
      </c>
      <c r="C125" s="1">
        <v>0.77900000000000003</v>
      </c>
      <c r="D125">
        <f>VLOOKUP(A125,Sheet2!A2:D307,3)</f>
        <v>-145.74799999999999</v>
      </c>
      <c r="E125">
        <f>VLOOKUP(B125,Sheet2!A2:D307,3)</f>
        <v>-80.039000000000001</v>
      </c>
      <c r="H125" t="str">
        <f>VLOOKUP(A125,Sheet2!A2:D307,2)</f>
        <v>15-64 -vuotiaat</v>
      </c>
      <c r="L125" t="str">
        <f>VLOOKUP(B125,Sheet2!A2:D307,2)</f>
        <v>0-14 -vuotiaat</v>
      </c>
    </row>
    <row r="126" spans="1:12" x14ac:dyDescent="0.2">
      <c r="A126" s="1" t="s">
        <v>2</v>
      </c>
      <c r="B126" s="1" t="s">
        <v>63</v>
      </c>
      <c r="C126" s="1">
        <v>0.77300000000000002</v>
      </c>
      <c r="D126">
        <f>VLOOKUP(A126,Sheet2!A2:D307,3)</f>
        <v>-145.74799999999999</v>
      </c>
      <c r="E126">
        <f>VLOOKUP(B126,Sheet2!A2:D307,3)</f>
        <v>-68.994</v>
      </c>
      <c r="H126" t="str">
        <f>VLOOKUP(A126,Sheet2!A2:D307,2)</f>
        <v>15-64 -vuotiaat</v>
      </c>
      <c r="L126" t="str">
        <f>VLOOKUP(B126,Sheet2!A2:D307,2)</f>
        <v>Perusturvan osuus yli puolet tuloista, koko asuntoväestö</v>
      </c>
    </row>
    <row r="127" spans="1:12" x14ac:dyDescent="0.2">
      <c r="A127" s="1" t="s">
        <v>2</v>
      </c>
      <c r="B127" s="1" t="s">
        <v>51</v>
      </c>
      <c r="C127" s="1">
        <v>-0.55700000000000005</v>
      </c>
      <c r="D127">
        <f>VLOOKUP(A127,Sheet2!A2:D307,3)</f>
        <v>-145.74799999999999</v>
      </c>
      <c r="E127">
        <f>VLOOKUP(B127,Sheet2!A2:D307,3)</f>
        <v>-67.578999999999994</v>
      </c>
      <c r="H127" t="str">
        <f>VLOOKUP(A127,Sheet2!A2:D307,2)</f>
        <v>15-64 -vuotiaat</v>
      </c>
      <c r="L127" t="str">
        <f>VLOOKUP(B127,Sheet2!A2:D307,2)</f>
        <v>Aviopari tai rekisteröity pari ja lapsia, alle 3-v. lasten lkm perheissä</v>
      </c>
    </row>
    <row r="128" spans="1:12" x14ac:dyDescent="0.2">
      <c r="A128" s="1" t="s">
        <v>2</v>
      </c>
      <c r="B128" s="1" t="s">
        <v>19</v>
      </c>
      <c r="C128" s="1">
        <v>0.70199999999999996</v>
      </c>
      <c r="D128">
        <f>VLOOKUP(A128,Sheet2!A2:D307,3)</f>
        <v>-145.74799999999999</v>
      </c>
      <c r="E128">
        <f>VLOOKUP(B128,Sheet2!A2:D307,3)</f>
        <v>-56.411000000000001</v>
      </c>
      <c r="H128" t="str">
        <f>VLOOKUP(A128,Sheet2!A2:D307,2)</f>
        <v>15-64 -vuotiaat</v>
      </c>
      <c r="L128" t="str">
        <f>VLOOKUP(B128,Sheet2!A2:D307,2)</f>
        <v>Asuntokunnan koko (4+ henkilöä)</v>
      </c>
    </row>
    <row r="129" spans="1:12" x14ac:dyDescent="0.2">
      <c r="A129" s="1" t="s">
        <v>2</v>
      </c>
      <c r="B129" s="1" t="s">
        <v>15</v>
      </c>
      <c r="C129" s="1">
        <v>0.53100000000000003</v>
      </c>
      <c r="D129">
        <f>VLOOKUP(A129,Sheet2!A2:D307,3)</f>
        <v>-145.74799999999999</v>
      </c>
      <c r="E129">
        <f>VLOOKUP(B129,Sheet2!A2:D307,3)</f>
        <v>-41.883000000000003</v>
      </c>
      <c r="H129" t="str">
        <f>VLOOKUP(A129,Sheet2!A2:D307,2)</f>
        <v>15-64 -vuotiaat</v>
      </c>
      <c r="L129" t="str">
        <f>VLOOKUP(B129,Sheet2!A2:D307,2)</f>
        <v>Ahtaasti asuvat asuntokunnat</v>
      </c>
    </row>
    <row r="130" spans="1:12" x14ac:dyDescent="0.2">
      <c r="A130" s="1" t="s">
        <v>2</v>
      </c>
      <c r="B130" s="1" t="s">
        <v>6</v>
      </c>
      <c r="C130" s="1">
        <v>-0.47799999999999998</v>
      </c>
      <c r="D130">
        <f>VLOOKUP(A130,Sheet2!A2:D307,3)</f>
        <v>-145.74799999999999</v>
      </c>
      <c r="E130">
        <f>VLOOKUP(B130,Sheet2!A2:D307,3)</f>
        <v>-31.893000000000001</v>
      </c>
      <c r="H130" t="str">
        <f>VLOOKUP(A130,Sheet2!A2:D307,2)</f>
        <v>15-64 -vuotiaat</v>
      </c>
      <c r="L130" t="str">
        <f>VLOOKUP(B130,Sheet2!A2:D307,2)</f>
        <v>Syntyneet</v>
      </c>
    </row>
    <row r="131" spans="1:12" x14ac:dyDescent="0.2">
      <c r="A131" s="1" t="s">
        <v>2</v>
      </c>
      <c r="B131" s="1" t="s">
        <v>45</v>
      </c>
      <c r="C131" s="1">
        <v>-0.48199999999999998</v>
      </c>
      <c r="D131">
        <f>VLOOKUP(A131,Sheet2!A2:D307,3)</f>
        <v>-145.74799999999999</v>
      </c>
      <c r="E131">
        <f>VLOOKUP(B131,Sheet2!A2:D307,3)</f>
        <v>-31.760999999999999</v>
      </c>
      <c r="H131" t="str">
        <f>VLOOKUP(A131,Sheet2!A2:D307,2)</f>
        <v>15-64 -vuotiaat</v>
      </c>
      <c r="L131">
        <f>VLOOKUP(B131,Sheet2!A2:D307,2)</f>
        <v>0</v>
      </c>
    </row>
    <row r="132" spans="1:12" x14ac:dyDescent="0.2">
      <c r="A132" s="1" t="s">
        <v>2</v>
      </c>
      <c r="B132" s="1" t="s">
        <v>66</v>
      </c>
      <c r="C132" s="1">
        <v>-0.44400000000000001</v>
      </c>
      <c r="D132">
        <f>VLOOKUP(A132,Sheet2!A2:D307,3)</f>
        <v>-145.74799999999999</v>
      </c>
      <c r="E132">
        <f>VLOOKUP(B132,Sheet2!A2:D307,3)</f>
        <v>-28.599</v>
      </c>
      <c r="H132" t="str">
        <f>VLOOKUP(A132,Sheet2!A2:D307,2)</f>
        <v>15-64 -vuotiaat</v>
      </c>
      <c r="L132" t="str">
        <f>VLOOKUP(B132,Sheet2!A2:D307,2)</f>
        <v>A Omaisuusrikokset, miehet</v>
      </c>
    </row>
    <row r="133" spans="1:12" x14ac:dyDescent="0.2">
      <c r="A133" s="1" t="s">
        <v>2</v>
      </c>
      <c r="B133" s="1" t="s">
        <v>18</v>
      </c>
      <c r="C133" s="1">
        <v>0.77500000000000002</v>
      </c>
      <c r="D133">
        <f>VLOOKUP(A133,Sheet2!A2:D307,3)</f>
        <v>-145.74799999999999</v>
      </c>
      <c r="E133">
        <f>VLOOKUP(B133,Sheet2!A2:D307,3)</f>
        <v>-27.366</v>
      </c>
      <c r="H133" t="str">
        <f>VLOOKUP(A133,Sheet2!A2:D307,2)</f>
        <v>15-64 -vuotiaat</v>
      </c>
      <c r="L133" t="str">
        <f>VLOOKUP(B133,Sheet2!A2:D307,2)</f>
        <v>Asuntokunnan koko (3 henkilöä)</v>
      </c>
    </row>
    <row r="134" spans="1:12" x14ac:dyDescent="0.2">
      <c r="A134" s="1" t="s">
        <v>2</v>
      </c>
      <c r="B134" s="1" t="s">
        <v>13</v>
      </c>
      <c r="C134" s="1">
        <v>0.94699999999999995</v>
      </c>
      <c r="D134">
        <f>VLOOKUP(A134,Sheet2!A2:D307,3)</f>
        <v>-145.74799999999999</v>
      </c>
      <c r="E134">
        <f>VLOOKUP(B134,Sheet2!A2:D307,3)</f>
        <v>-25.602</v>
      </c>
      <c r="H134" t="str">
        <f>VLOOKUP(A134,Sheet2!A2:D307,2)</f>
        <v>15-64 -vuotiaat</v>
      </c>
      <c r="L134" t="str">
        <f>VLOOKUP(B134,Sheet2!A2:D307,2)</f>
        <v>Perheiden lukumäärä</v>
      </c>
    </row>
    <row r="135" spans="1:12" x14ac:dyDescent="0.2">
      <c r="A135" s="1" t="s">
        <v>2</v>
      </c>
      <c r="B135" s="1" t="s">
        <v>8</v>
      </c>
      <c r="C135" s="1">
        <v>-0.58699999999999997</v>
      </c>
      <c r="D135">
        <f>VLOOKUP(A135,Sheet2!A2:D307,3)</f>
        <v>-145.74799999999999</v>
      </c>
      <c r="E135">
        <f>VLOOKUP(B135,Sheet2!A2:D307,3)</f>
        <v>-18.628</v>
      </c>
      <c r="H135" t="str">
        <f>VLOOKUP(A135,Sheet2!A2:D307,2)</f>
        <v>15-64 -vuotiaat</v>
      </c>
      <c r="L135" t="str">
        <f>VLOOKUP(B135,Sheet2!A2:D307,2)</f>
        <v>Syntyneet, äiti  20-29 -vuotias</v>
      </c>
    </row>
    <row r="136" spans="1:12" x14ac:dyDescent="0.2">
      <c r="A136" s="1" t="s">
        <v>2</v>
      </c>
      <c r="B136" s="1" t="s">
        <v>55</v>
      </c>
      <c r="C136" s="1">
        <v>-0.64700000000000002</v>
      </c>
      <c r="D136">
        <f>VLOOKUP(A136,Sheet2!A2:D307,3)</f>
        <v>-145.74799999999999</v>
      </c>
      <c r="E136">
        <f>VLOOKUP(B136,Sheet2!A2:D307,3)</f>
        <v>-14.523999999999999</v>
      </c>
      <c r="H136" t="str">
        <f>VLOOKUP(A136,Sheet2!A2:D307,2)</f>
        <v>15-64 -vuotiaat</v>
      </c>
      <c r="L136" t="str">
        <f>VLOOKUP(B136,Sheet2!A2:D307,2)</f>
        <v>Avioliiton solmineet miehet, puoliso eri sukupuolta</v>
      </c>
    </row>
    <row r="137" spans="1:12" x14ac:dyDescent="0.2">
      <c r="A137" s="1" t="s">
        <v>2</v>
      </c>
      <c r="B137" s="1" t="s">
        <v>56</v>
      </c>
      <c r="C137" s="1">
        <v>-0.65</v>
      </c>
      <c r="D137">
        <f>VLOOKUP(A137,Sheet2!A2:D307,3)</f>
        <v>-145.74799999999999</v>
      </c>
      <c r="E137">
        <f>VLOOKUP(B137,Sheet2!A2:D307,3)</f>
        <v>-14.452999999999999</v>
      </c>
      <c r="H137" t="str">
        <f>VLOOKUP(A137,Sheet2!A2:D307,2)</f>
        <v>15-64 -vuotiaat</v>
      </c>
      <c r="L137" t="str">
        <f>VLOOKUP(B137,Sheet2!A2:D307,2)</f>
        <v>Avioliiton solmineet naiset, puoliso eri sukupuolta</v>
      </c>
    </row>
    <row r="138" spans="1:12" x14ac:dyDescent="0.2">
      <c r="A138" s="1" t="s">
        <v>2</v>
      </c>
      <c r="B138" s="1" t="s">
        <v>54</v>
      </c>
      <c r="C138" s="1">
        <v>0.59499999999999997</v>
      </c>
      <c r="D138">
        <f>VLOOKUP(A138,Sheet2!A2:D307,3)</f>
        <v>-145.74799999999999</v>
      </c>
      <c r="E138">
        <f>VLOOKUP(B138,Sheet2!A2:D307,3)</f>
        <v>-11.553000000000001</v>
      </c>
      <c r="H138" t="str">
        <f>VLOOKUP(A138,Sheet2!A2:D307,2)</f>
        <v>15-64 -vuotiaat</v>
      </c>
      <c r="L138" t="str">
        <f>VLOOKUP(B138,Sheet2!A2:D307,2)</f>
        <v>Avopari ja lapsia, alle 7-v. lasten lkm perheissä</v>
      </c>
    </row>
    <row r="139" spans="1:12" x14ac:dyDescent="0.2">
      <c r="A139" s="1" t="s">
        <v>2</v>
      </c>
      <c r="B139" s="1" t="s">
        <v>9</v>
      </c>
      <c r="C139" s="1">
        <v>-0.54800000000000004</v>
      </c>
      <c r="D139">
        <f>VLOOKUP(A139,Sheet2!A2:D307,3)</f>
        <v>-145.74799999999999</v>
      </c>
      <c r="E139">
        <f>VLOOKUP(B139,Sheet2!A2:D307,3)</f>
        <v>-11.023</v>
      </c>
      <c r="H139" t="str">
        <f>VLOOKUP(A139,Sheet2!A2:D307,2)</f>
        <v>15-64 -vuotiaat</v>
      </c>
      <c r="L139" t="str">
        <f>VLOOKUP(B139,Sheet2!A2:D307,2)</f>
        <v>Syntyneet, äiti 30-34 -vuotias</v>
      </c>
    </row>
    <row r="140" spans="1:12" x14ac:dyDescent="0.2">
      <c r="A140" s="1" t="s">
        <v>2</v>
      </c>
      <c r="B140" s="1" t="s">
        <v>10</v>
      </c>
      <c r="C140" s="1">
        <v>0.75600000000000001</v>
      </c>
      <c r="D140">
        <f>VLOOKUP(A140,Sheet2!A2:D307,3)</f>
        <v>-145.74799999999999</v>
      </c>
      <c r="E140">
        <f>VLOOKUP(B140,Sheet2!A2:D307,3)</f>
        <v>-1.1879999999999999</v>
      </c>
      <c r="H140" t="str">
        <f>VLOOKUP(A140,Sheet2!A2:D307,2)</f>
        <v>15-64 -vuotiaat</v>
      </c>
      <c r="L140" t="str">
        <f>VLOOKUP(B140,Sheet2!A2:D307,2)</f>
        <v>Syntyneet , äiti yli 34-vuotias</v>
      </c>
    </row>
    <row r="141" spans="1:12" x14ac:dyDescent="0.2">
      <c r="A141" s="1" t="s">
        <v>2</v>
      </c>
      <c r="B141" s="1" t="s">
        <v>44</v>
      </c>
      <c r="C141" s="1">
        <v>-0.40200000000000002</v>
      </c>
      <c r="D141">
        <f>VLOOKUP(A141,Sheet2!A2:D307,3)</f>
        <v>-145.74799999999999</v>
      </c>
      <c r="E141">
        <f>VLOOKUP(B141,Sheet2!A2:D307,3)</f>
        <v>0.495</v>
      </c>
      <c r="H141" t="str">
        <f>VLOOKUP(A141,Sheet2!A2:D307,2)</f>
        <v>15-64 -vuotiaat</v>
      </c>
      <c r="L141" t="str">
        <f>VLOOKUP(B141,Sheet2!A2:D307,2)</f>
        <v>Päästöt yhteensä pl. LULUCF-sektori</v>
      </c>
    </row>
    <row r="142" spans="1:12" x14ac:dyDescent="0.2">
      <c r="A142" s="1" t="s">
        <v>2</v>
      </c>
      <c r="B142" s="1" t="s">
        <v>68</v>
      </c>
      <c r="C142" s="1">
        <v>0.46899999999999997</v>
      </c>
      <c r="D142">
        <f>VLOOKUP(A142,Sheet2!A2:D307,3)</f>
        <v>-145.74799999999999</v>
      </c>
      <c r="E142">
        <f>VLOOKUP(B142,Sheet2!A2:D307,3)</f>
        <v>1.294</v>
      </c>
      <c r="H142" t="str">
        <f>VLOOKUP(A142,Sheet2!A2:D307,2)</f>
        <v>15-64 -vuotiaat</v>
      </c>
      <c r="L142" t="str">
        <f>VLOOKUP(B142,Sheet2!A2:D307,2)</f>
        <v>C Seksuaalirikokset, miehet</v>
      </c>
    </row>
    <row r="143" spans="1:12" x14ac:dyDescent="0.2">
      <c r="A143" s="1" t="s">
        <v>2</v>
      </c>
      <c r="B143" s="1" t="s">
        <v>74</v>
      </c>
      <c r="C143" s="1">
        <v>-0.48799999999999999</v>
      </c>
      <c r="D143">
        <f>VLOOKUP(A143,Sheet2!A2:D307,3)</f>
        <v>-145.74799999999999</v>
      </c>
      <c r="E143">
        <f>VLOOKUP(B143,Sheet2!A2:D307,3)</f>
        <v>2.0609999999999999</v>
      </c>
      <c r="H143" t="str">
        <f>VLOOKUP(A143,Sheet2!A2:D307,2)</f>
        <v>15-64 -vuotiaat</v>
      </c>
      <c r="L143" t="str">
        <f>VLOOKUP(B143,Sheet2!A2:D307,2)</f>
        <v>Puutteellisesti varustetuissa asunnossa asuvat vanhusasuntokunnat</v>
      </c>
    </row>
    <row r="144" spans="1:12" x14ac:dyDescent="0.2">
      <c r="A144" s="1" t="s">
        <v>2</v>
      </c>
      <c r="B144" s="1" t="s">
        <v>50</v>
      </c>
      <c r="C144" s="1">
        <v>0.81100000000000005</v>
      </c>
      <c r="D144">
        <f>VLOOKUP(A144,Sheet2!A2:D307,3)</f>
        <v>-145.74799999999999</v>
      </c>
      <c r="E144">
        <f>VLOOKUP(B144,Sheet2!A2:D307,3)</f>
        <v>5.7729999999999997</v>
      </c>
      <c r="H144" t="str">
        <f>VLOOKUP(A144,Sheet2!A2:D307,2)</f>
        <v>15-64 -vuotiaat</v>
      </c>
      <c r="L144" t="str">
        <f>VLOOKUP(B144,Sheet2!A2:D307,2)</f>
        <v>Avopari ja lapsia, henkilöitä perheessä</v>
      </c>
    </row>
    <row r="145" spans="1:12" x14ac:dyDescent="0.2">
      <c r="A145" s="1" t="s">
        <v>2</v>
      </c>
      <c r="B145" s="1" t="s">
        <v>60</v>
      </c>
      <c r="C145" s="1">
        <v>0.82099999999999995</v>
      </c>
      <c r="D145">
        <f>VLOOKUP(A145,Sheet2!A2:D307,3)</f>
        <v>-145.74799999999999</v>
      </c>
      <c r="E145">
        <f>VLOOKUP(B145,Sheet2!A2:D307,3)</f>
        <v>9.9770000000000003</v>
      </c>
      <c r="H145" t="str">
        <f>VLOOKUP(A145,Sheet2!A2:D307,2)</f>
        <v>15-64 -vuotiaat</v>
      </c>
      <c r="L145" t="str">
        <f>VLOOKUP(B145,Sheet2!A2:D307,2)</f>
        <v>Pienituloisten lasten lukumäärä asuntoväestössä</v>
      </c>
    </row>
    <row r="146" spans="1:12" x14ac:dyDescent="0.2">
      <c r="A146" s="1" t="s">
        <v>2</v>
      </c>
      <c r="B146" s="1" t="s">
        <v>11</v>
      </c>
      <c r="C146" s="1">
        <v>0.78400000000000003</v>
      </c>
      <c r="D146">
        <f>VLOOKUP(A146,Sheet2!A2:D307,3)</f>
        <v>-145.74799999999999</v>
      </c>
      <c r="E146">
        <f>VLOOKUP(B146,Sheet2!A2:D307,3)</f>
        <v>12.951000000000001</v>
      </c>
      <c r="H146" t="str">
        <f>VLOOKUP(A146,Sheet2!A2:D307,2)</f>
        <v>15-64 -vuotiaat</v>
      </c>
      <c r="L146" t="str">
        <f>VLOOKUP(B146,Sheet2!A2:D307,2)</f>
        <v>Maahanmuuttaneet</v>
      </c>
    </row>
    <row r="147" spans="1:12" x14ac:dyDescent="0.2">
      <c r="A147" s="1" t="s">
        <v>2</v>
      </c>
      <c r="B147" s="1" t="s">
        <v>70</v>
      </c>
      <c r="C147" s="1">
        <v>0.58699999999999997</v>
      </c>
      <c r="D147">
        <f>VLOOKUP(A147,Sheet2!A2:D307,3)</f>
        <v>-145.74799999999999</v>
      </c>
      <c r="E147">
        <f>VLOOKUP(B147,Sheet2!A2:D307,3)</f>
        <v>16.908999999999999</v>
      </c>
      <c r="H147" t="str">
        <f>VLOOKUP(A147,Sheet2!A2:D307,2)</f>
        <v>15-64 -vuotiaat</v>
      </c>
      <c r="L147" t="str">
        <f>VLOOKUP(B147,Sheet2!A2:D307,2)</f>
        <v>Huumausainerikokset yhteensä, miehet</v>
      </c>
    </row>
    <row r="148" spans="1:12" x14ac:dyDescent="0.2">
      <c r="A148" s="1" t="s">
        <v>2</v>
      </c>
      <c r="B148" s="1" t="s">
        <v>35</v>
      </c>
      <c r="C148" s="1">
        <v>0.81399999999999995</v>
      </c>
      <c r="D148">
        <f>VLOOKUP(A148,Sheet2!A2:D307,3)</f>
        <v>-145.74799999999999</v>
      </c>
      <c r="E148">
        <f>VLOOKUP(B148,Sheet2!A2:D307,3)</f>
        <v>20.696000000000002</v>
      </c>
      <c r="H148" t="str">
        <f>VLOOKUP(A148,Sheet2!A2:D307,2)</f>
        <v>15-64 -vuotiaat</v>
      </c>
      <c r="L148" t="str">
        <f>VLOOKUP(B148,Sheet2!A2:D307,2)</f>
        <v>Yrittäjät</v>
      </c>
    </row>
    <row r="149" spans="1:12" x14ac:dyDescent="0.2">
      <c r="A149" s="1" t="s">
        <v>2</v>
      </c>
      <c r="B149" s="1" t="s">
        <v>62</v>
      </c>
      <c r="C149" s="1">
        <v>0.754</v>
      </c>
      <c r="D149">
        <f>VLOOKUP(A149,Sheet2!A2:D307,3)</f>
        <v>-145.74799999999999</v>
      </c>
      <c r="E149">
        <f>VLOOKUP(B149,Sheet2!A2:D307,3)</f>
        <v>27.951000000000001</v>
      </c>
      <c r="H149" t="str">
        <f>VLOOKUP(A149,Sheet2!A2:D307,2)</f>
        <v>15-64 -vuotiaat</v>
      </c>
      <c r="L149" t="str">
        <f>VLOOKUP(B149,Sheet2!A2:D307,2)</f>
        <v>Pitkittyneesti perusturvan varassa,  koko asuntoväestö</v>
      </c>
    </row>
    <row r="150" spans="1:12" x14ac:dyDescent="0.2">
      <c r="A150" s="1" t="s">
        <v>2</v>
      </c>
      <c r="B150" s="1" t="s">
        <v>17</v>
      </c>
      <c r="C150" s="1">
        <v>0.93500000000000005</v>
      </c>
      <c r="D150">
        <f>VLOOKUP(A150,Sheet2!A2:D307,3)</f>
        <v>-145.74799999999999</v>
      </c>
      <c r="E150">
        <f>VLOOKUP(B150,Sheet2!A2:D307,3)</f>
        <v>54.064999999999998</v>
      </c>
      <c r="H150" t="str">
        <f>VLOOKUP(A150,Sheet2!A2:D307,2)</f>
        <v>15-64 -vuotiaat</v>
      </c>
      <c r="L150" t="str">
        <f>VLOOKUP(B150,Sheet2!A2:D307,2)</f>
        <v>Asuntokunnan koko (2 henkilöä)</v>
      </c>
    </row>
    <row r="151" spans="1:12" x14ac:dyDescent="0.2">
      <c r="A151" s="1" t="s">
        <v>2</v>
      </c>
      <c r="B151" s="1" t="s">
        <v>29</v>
      </c>
      <c r="C151" s="1">
        <v>0.82299999999999995</v>
      </c>
      <c r="D151">
        <f>VLOOKUP(A151,Sheet2!A2:D307,3)</f>
        <v>-145.74799999999999</v>
      </c>
      <c r="E151">
        <f>VLOOKUP(B151,Sheet2!A2:D307,3)</f>
        <v>86.281999999999996</v>
      </c>
      <c r="H151" t="str">
        <f>VLOOKUP(A151,Sheet2!A2:D307,2)</f>
        <v>15-64 -vuotiaat</v>
      </c>
      <c r="L151" t="str">
        <f>VLOOKUP(B151,Sheet2!A2:D307,2)</f>
        <v>Toisen asteen tutkinnon suorittaneet, naiset</v>
      </c>
    </row>
    <row r="152" spans="1:12" x14ac:dyDescent="0.2">
      <c r="A152" s="1" t="s">
        <v>2</v>
      </c>
      <c r="B152" s="1" t="s">
        <v>39</v>
      </c>
      <c r="C152" s="1">
        <v>0.84399999999999997</v>
      </c>
      <c r="D152">
        <f>VLOOKUP(A152,Sheet2!A2:D307,3)</f>
        <v>-145.74799999999999</v>
      </c>
      <c r="E152">
        <f>VLOOKUP(B152,Sheet2!A2:D307,3)</f>
        <v>95.706000000000003</v>
      </c>
      <c r="H152" t="str">
        <f>VLOOKUP(A152,Sheet2!A2:D307,2)</f>
        <v>15-64 -vuotiaat</v>
      </c>
      <c r="L152" t="str">
        <f>VLOOKUP(B152,Sheet2!A2:D307,2)</f>
        <v>Jalostuksen työllinen työvoima</v>
      </c>
    </row>
    <row r="153" spans="1:12" x14ac:dyDescent="0.2">
      <c r="A153" s="1" t="s">
        <v>2</v>
      </c>
      <c r="B153" s="1" t="s">
        <v>37</v>
      </c>
      <c r="C153" s="1">
        <v>0.74</v>
      </c>
      <c r="D153">
        <f>VLOOKUP(A153,Sheet2!A2:D307,3)</f>
        <v>-145.74799999999999</v>
      </c>
      <c r="E153">
        <f>VLOOKUP(B153,Sheet2!A2:D307,3)</f>
        <v>95.847999999999999</v>
      </c>
      <c r="H153" t="str">
        <f>VLOOKUP(A153,Sheet2!A2:D307,2)</f>
        <v>15-64 -vuotiaat</v>
      </c>
      <c r="L153" t="str">
        <f>VLOOKUP(B153,Sheet2!A2:D307,2)</f>
        <v>Jalostuksen työpaikat</v>
      </c>
    </row>
    <row r="154" spans="1:12" x14ac:dyDescent="0.2">
      <c r="A154" s="1" t="s">
        <v>2</v>
      </c>
      <c r="B154" s="1" t="s">
        <v>5</v>
      </c>
      <c r="C154" s="1">
        <v>0.90800000000000003</v>
      </c>
      <c r="D154">
        <f>VLOOKUP(A154,Sheet2!A2:D307,3)</f>
        <v>-145.74799999999999</v>
      </c>
      <c r="E154">
        <f>VLOOKUP(B154,Sheet2!A2:D307,3)</f>
        <v>122.53400000000001</v>
      </c>
      <c r="H154" t="str">
        <f>VLOOKUP(A154,Sheet2!A2:D307,2)</f>
        <v>15-64 -vuotiaat</v>
      </c>
      <c r="L154" t="str">
        <f>VLOOKUP(B154,Sheet2!A2:D307,2)</f>
        <v>Ulkomaan kansalaiset</v>
      </c>
    </row>
    <row r="155" spans="1:12" x14ac:dyDescent="0.2">
      <c r="A155" s="1" t="s">
        <v>2</v>
      </c>
      <c r="B155" s="1" t="s">
        <v>59</v>
      </c>
      <c r="C155" s="1">
        <v>0.877</v>
      </c>
      <c r="D155">
        <f>VLOOKUP(A155,Sheet2!A2:D307,3)</f>
        <v>-145.74799999999999</v>
      </c>
      <c r="E155">
        <f>VLOOKUP(B155,Sheet2!A2:D307,3)</f>
        <v>124.741</v>
      </c>
      <c r="H155" t="str">
        <f>VLOOKUP(A155,Sheet2!A2:D307,2)</f>
        <v>15-64 -vuotiaat</v>
      </c>
      <c r="L155" t="str">
        <f>VLOOKUP(B155,Sheet2!A2:D307,2)</f>
        <v>Pienituloisten henkilöiden lukumäärä asuntoväestössä</v>
      </c>
    </row>
    <row r="156" spans="1:12" x14ac:dyDescent="0.2">
      <c r="A156" s="1" t="s">
        <v>2</v>
      </c>
      <c r="B156" s="1" t="s">
        <v>28</v>
      </c>
      <c r="C156" s="1">
        <v>0.83199999999999996</v>
      </c>
      <c r="D156">
        <f>VLOOKUP(A156,Sheet2!A2:D307,3)</f>
        <v>-145.74799999999999</v>
      </c>
      <c r="E156">
        <f>VLOOKUP(B156,Sheet2!A2:D307,3)</f>
        <v>136.57</v>
      </c>
      <c r="H156" t="str">
        <f>VLOOKUP(A156,Sheet2!A2:D307,2)</f>
        <v>15-64 -vuotiaat</v>
      </c>
      <c r="L156" t="str">
        <f>VLOOKUP(B156,Sheet2!A2:D307,2)</f>
        <v>Toisen asteen tutkinnon suorittaneet, miehet</v>
      </c>
    </row>
    <row r="157" spans="1:12" x14ac:dyDescent="0.2">
      <c r="A157" s="1" t="s">
        <v>2</v>
      </c>
      <c r="B157" s="1" t="s">
        <v>26</v>
      </c>
      <c r="C157" s="1">
        <v>0.81</v>
      </c>
      <c r="D157">
        <f>VLOOKUP(A157,Sheet2!A2:D307,3)</f>
        <v>-145.74799999999999</v>
      </c>
      <c r="E157">
        <f>VLOOKUP(B157,Sheet2!A2:D307,3)</f>
        <v>157.76400000000001</v>
      </c>
      <c r="H157" t="str">
        <f>VLOOKUP(A157,Sheet2!A2:D307,2)</f>
        <v>15-64 -vuotiaat</v>
      </c>
      <c r="L157" t="str">
        <f>VLOOKUP(B157,Sheet2!A2:D307,2)</f>
        <v>Korkea-asteen tutkinnon suorittaneet, miehet</v>
      </c>
    </row>
    <row r="158" spans="1:12" x14ac:dyDescent="0.2">
      <c r="A158" s="1" t="s">
        <v>2</v>
      </c>
      <c r="B158" s="1" t="s">
        <v>32</v>
      </c>
      <c r="C158" s="1">
        <v>0.81899999999999995</v>
      </c>
      <c r="D158">
        <f>VLOOKUP(A158,Sheet2!A2:D307,3)</f>
        <v>-145.74799999999999</v>
      </c>
      <c r="E158">
        <f>VLOOKUP(B158,Sheet2!A2:D307,3)</f>
        <v>164.809</v>
      </c>
      <c r="H158" t="str">
        <f>VLOOKUP(A158,Sheet2!A2:D307,2)</f>
        <v>15-64 -vuotiaat</v>
      </c>
      <c r="L158" t="str">
        <f>VLOOKUP(B158,Sheet2!A2:D307,2)</f>
        <v>Asuinkunnassa työssäkäyvät</v>
      </c>
    </row>
    <row r="159" spans="1:12" x14ac:dyDescent="0.2">
      <c r="A159" s="1" t="s">
        <v>2</v>
      </c>
      <c r="B159" s="1" t="s">
        <v>46</v>
      </c>
      <c r="C159" s="1">
        <v>0.89700000000000002</v>
      </c>
      <c r="D159">
        <f>VLOOKUP(A159,Sheet2!A2:D307,3)</f>
        <v>-145.74799999999999</v>
      </c>
      <c r="E159">
        <f>VLOOKUP(B159,Sheet2!A2:D307,3)</f>
        <v>216.88300000000001</v>
      </c>
      <c r="H159" t="str">
        <f>VLOOKUP(A159,Sheet2!A2:D307,2)</f>
        <v>15-64 -vuotiaat</v>
      </c>
      <c r="L159" t="str">
        <f>VLOOKUP(B159,Sheet2!A2:D307,2)</f>
        <v>Ulkomailla syntyneitä</v>
      </c>
    </row>
    <row r="160" spans="1:12" x14ac:dyDescent="0.2">
      <c r="A160" s="1" t="s">
        <v>2</v>
      </c>
      <c r="B160" s="1" t="s">
        <v>27</v>
      </c>
      <c r="C160" s="1">
        <v>0.78200000000000003</v>
      </c>
      <c r="D160">
        <f>VLOOKUP(A160,Sheet2!A2:D307,3)</f>
        <v>-145.74799999999999</v>
      </c>
      <c r="E160">
        <f>VLOOKUP(B160,Sheet2!A2:D307,3)</f>
        <v>233.291</v>
      </c>
      <c r="H160" t="str">
        <f>VLOOKUP(A160,Sheet2!A2:D307,2)</f>
        <v>15-64 -vuotiaat</v>
      </c>
      <c r="L160" t="str">
        <f>VLOOKUP(B160,Sheet2!A2:D307,2)</f>
        <v>Korkea-asteen tutkinnon suorittaneet, naiset</v>
      </c>
    </row>
    <row r="161" spans="1:12" x14ac:dyDescent="0.2">
      <c r="A161" s="1" t="s">
        <v>2</v>
      </c>
      <c r="B161" s="1" t="s">
        <v>21</v>
      </c>
      <c r="C161" s="1">
        <v>0.72</v>
      </c>
      <c r="D161">
        <f>VLOOKUP(A161,Sheet2!A2:D307,3)</f>
        <v>-145.74799999999999</v>
      </c>
      <c r="E161">
        <f>VLOOKUP(B161,Sheet2!A2:D307,3)</f>
        <v>240.08699999999999</v>
      </c>
      <c r="H161" t="str">
        <f>VLOOKUP(A161,Sheet2!A2:D307,2)</f>
        <v>15-64 -vuotiaat</v>
      </c>
      <c r="L161" t="str">
        <f>VLOOKUP(B161,Sheet2!A2:D307,2)</f>
        <v>Hyvin varustetuissa asunnoissa asuvat vanhusasuntokunnat</v>
      </c>
    </row>
    <row r="162" spans="1:12" x14ac:dyDescent="0.2">
      <c r="A162" s="1" t="s">
        <v>2</v>
      </c>
      <c r="B162" s="1" t="s">
        <v>48</v>
      </c>
      <c r="C162" s="1">
        <v>0.94599999999999995</v>
      </c>
      <c r="D162">
        <f>VLOOKUP(A162,Sheet2!A2:D307,3)</f>
        <v>-145.74799999999999</v>
      </c>
      <c r="E162">
        <f>VLOOKUP(B162,Sheet2!A2:D307,3)</f>
        <v>265.25599999999997</v>
      </c>
      <c r="H162" t="str">
        <f>VLOOKUP(A162,Sheet2!A2:D307,2)</f>
        <v>15-64 -vuotiaat</v>
      </c>
      <c r="L162" t="str">
        <f>VLOOKUP(B162,Sheet2!A2:D307,2)</f>
        <v>Väestö taajamissa</v>
      </c>
    </row>
    <row r="163" spans="1:12" x14ac:dyDescent="0.2">
      <c r="A163" s="1" t="s">
        <v>2</v>
      </c>
      <c r="B163" s="1" t="s">
        <v>4</v>
      </c>
      <c r="C163" s="1">
        <v>0.82599999999999996</v>
      </c>
      <c r="D163">
        <f>VLOOKUP(A163,Sheet2!A2:D307,3)</f>
        <v>-145.74799999999999</v>
      </c>
      <c r="E163">
        <f>VLOOKUP(B163,Sheet2!A2:D307,3)</f>
        <v>269.233</v>
      </c>
      <c r="H163" t="str">
        <f>VLOOKUP(A163,Sheet2!A2:D307,2)</f>
        <v>15-64 -vuotiaat</v>
      </c>
      <c r="L163" t="str">
        <f>VLOOKUP(B163,Sheet2!A2:D307,2)</f>
        <v>Alle 15- ja yli 64 -vuotiaat</v>
      </c>
    </row>
    <row r="164" spans="1:12" x14ac:dyDescent="0.2">
      <c r="A164" s="1" t="s">
        <v>2</v>
      </c>
      <c r="B164" s="1" t="s">
        <v>47</v>
      </c>
      <c r="C164" s="1">
        <v>0.89</v>
      </c>
      <c r="D164">
        <f>VLOOKUP(A164,Sheet2!A2:D307,3)</f>
        <v>-145.74799999999999</v>
      </c>
      <c r="E164">
        <f>VLOOKUP(B164,Sheet2!A2:D307,3)</f>
        <v>270.45</v>
      </c>
      <c r="H164" t="str">
        <f>VLOOKUP(A164,Sheet2!A2:D307,2)</f>
        <v>15-64 -vuotiaat</v>
      </c>
      <c r="L164" t="str">
        <f>VLOOKUP(B164,Sheet2!A2:D307,2)</f>
        <v>Ulkomaalaistaustaisia</v>
      </c>
    </row>
    <row r="165" spans="1:12" x14ac:dyDescent="0.2">
      <c r="A165" s="1" t="s">
        <v>2</v>
      </c>
      <c r="B165" s="1" t="s">
        <v>38</v>
      </c>
      <c r="C165" s="1">
        <v>0.82</v>
      </c>
      <c r="D165">
        <f>VLOOKUP(A165,Sheet2!A2:D307,3)</f>
        <v>-145.74799999999999</v>
      </c>
      <c r="E165">
        <f>VLOOKUP(B165,Sheet2!A2:D307,3)</f>
        <v>284.81599999999997</v>
      </c>
      <c r="H165" t="str">
        <f>VLOOKUP(A165,Sheet2!A2:D307,2)</f>
        <v>15-64 -vuotiaat</v>
      </c>
      <c r="L165" t="str">
        <f>VLOOKUP(B165,Sheet2!A2:D307,2)</f>
        <v>Palvelujen työpaikat</v>
      </c>
    </row>
    <row r="166" spans="1:12" x14ac:dyDescent="0.2">
      <c r="A166" s="1" t="s">
        <v>2</v>
      </c>
      <c r="B166" s="1" t="s">
        <v>40</v>
      </c>
      <c r="C166" s="1">
        <v>0.88800000000000001</v>
      </c>
      <c r="D166">
        <f>VLOOKUP(A166,Sheet2!A2:D307,3)</f>
        <v>-145.74799999999999</v>
      </c>
      <c r="E166">
        <f>VLOOKUP(B166,Sheet2!A2:D307,3)</f>
        <v>285.02300000000002</v>
      </c>
      <c r="H166" t="str">
        <f>VLOOKUP(A166,Sheet2!A2:D307,2)</f>
        <v>15-64 -vuotiaat</v>
      </c>
      <c r="L166" t="str">
        <f>VLOOKUP(B166,Sheet2!A2:D307,2)</f>
        <v>Palvelutoimialojen työllinen työvoima</v>
      </c>
    </row>
    <row r="167" spans="1:12" x14ac:dyDescent="0.2">
      <c r="A167" s="1" t="s">
        <v>2</v>
      </c>
      <c r="B167" s="1" t="s">
        <v>24</v>
      </c>
      <c r="C167" s="1">
        <v>0.871</v>
      </c>
      <c r="D167">
        <f>VLOOKUP(A167,Sheet2!A2:D307,3)</f>
        <v>-145.74799999999999</v>
      </c>
      <c r="E167">
        <f>VLOOKUP(B167,Sheet2!A2:D307,3)</f>
        <v>294.33300000000003</v>
      </c>
      <c r="H167" t="str">
        <f>VLOOKUP(A167,Sheet2!A2:D307,2)</f>
        <v>15-64 -vuotiaat</v>
      </c>
      <c r="L167" t="str">
        <f>VLOOKUP(B167,Sheet2!A2:D307,2)</f>
        <v>Vähintään toisen asteen tutkinnon suorittaneet, miehet</v>
      </c>
    </row>
    <row r="168" spans="1:12" x14ac:dyDescent="0.2">
      <c r="A168" s="1" t="s">
        <v>2</v>
      </c>
      <c r="B168" s="1" t="s">
        <v>25</v>
      </c>
      <c r="C168" s="1">
        <v>0.85799999999999998</v>
      </c>
      <c r="D168">
        <f>VLOOKUP(A168,Sheet2!A2:D307,3)</f>
        <v>-145.74799999999999</v>
      </c>
      <c r="E168">
        <f>VLOOKUP(B168,Sheet2!A2:D307,3)</f>
        <v>319.57299999999998</v>
      </c>
      <c r="H168" t="str">
        <f>VLOOKUP(A168,Sheet2!A2:D307,2)</f>
        <v>15-64 -vuotiaat</v>
      </c>
      <c r="L168" t="str">
        <f>VLOOKUP(B168,Sheet2!A2:D307,2)</f>
        <v>Vähintään toisen asteen tutkinnon suorittaneet, naiset</v>
      </c>
    </row>
    <row r="169" spans="1:12" x14ac:dyDescent="0.2">
      <c r="A169" s="1" t="s">
        <v>2</v>
      </c>
      <c r="B169" s="1" t="s">
        <v>14</v>
      </c>
      <c r="C169" s="1">
        <v>0.90400000000000003</v>
      </c>
      <c r="D169">
        <f>VLOOKUP(A169,Sheet2!A2:D307,3)</f>
        <v>-145.74799999999999</v>
      </c>
      <c r="E169">
        <f>VLOOKUP(B169,Sheet2!A2:D307,3)</f>
        <v>323.38499999999999</v>
      </c>
      <c r="H169" t="str">
        <f>VLOOKUP(A169,Sheet2!A2:D307,2)</f>
        <v>15-64 -vuotiaat</v>
      </c>
      <c r="L169" t="str">
        <f>VLOOKUP(B169,Sheet2!A2:D307,2)</f>
        <v>Asuntokuntien lukumäärä</v>
      </c>
    </row>
    <row r="170" spans="1:12" x14ac:dyDescent="0.2">
      <c r="A170" s="1" t="s">
        <v>2</v>
      </c>
      <c r="B170" s="1" t="s">
        <v>3</v>
      </c>
      <c r="C170" s="1">
        <v>0.71399999999999997</v>
      </c>
      <c r="D170">
        <f>VLOOKUP(A170,Sheet2!A2:D307,3)</f>
        <v>-145.74799999999999</v>
      </c>
      <c r="E170">
        <f>VLOOKUP(B170,Sheet2!A2:D307,3)</f>
        <v>349.99700000000001</v>
      </c>
      <c r="H170" t="str">
        <f>VLOOKUP(A170,Sheet2!A2:D307,2)</f>
        <v>15-64 -vuotiaat</v>
      </c>
      <c r="L170" t="str">
        <f>VLOOKUP(B170,Sheet2!A2:D307,2)</f>
        <v>Yli 64-vuotiaat</v>
      </c>
    </row>
    <row r="171" spans="1:12" x14ac:dyDescent="0.2">
      <c r="A171" s="1" t="s">
        <v>2</v>
      </c>
      <c r="B171" s="1" t="s">
        <v>16</v>
      </c>
      <c r="C171" s="1">
        <v>0.81799999999999995</v>
      </c>
      <c r="D171">
        <f>VLOOKUP(A171,Sheet2!A2:D307,3)</f>
        <v>-145.74799999999999</v>
      </c>
      <c r="E171">
        <f>VLOOKUP(B171,Sheet2!A2:D307,3)</f>
        <v>353.09699999999998</v>
      </c>
      <c r="H171" t="str">
        <f>VLOOKUP(A171,Sheet2!A2:D307,2)</f>
        <v>15-64 -vuotiaat</v>
      </c>
      <c r="L171" t="str">
        <f>VLOOKUP(B171,Sheet2!A2:D307,2)</f>
        <v>Asuntokunnan koko (1 henkilö)</v>
      </c>
    </row>
    <row r="172" spans="1:12" x14ac:dyDescent="0.2">
      <c r="A172" s="1" t="s">
        <v>2</v>
      </c>
      <c r="B172" s="1" t="s">
        <v>31</v>
      </c>
      <c r="C172" s="1">
        <v>0.89</v>
      </c>
      <c r="D172">
        <f>VLOOKUP(A172,Sheet2!A2:D307,3)</f>
        <v>-145.74799999999999</v>
      </c>
      <c r="E172">
        <f>VLOOKUP(B172,Sheet2!A2:D307,3)</f>
        <v>357.233</v>
      </c>
      <c r="H172" t="str">
        <f>VLOOKUP(A172,Sheet2!A2:D307,2)</f>
        <v>15-64 -vuotiaat</v>
      </c>
      <c r="L172" t="str">
        <f>VLOOKUP(B172,Sheet2!A2:D307,2)</f>
        <v>Työlliset, 18-64-vuotiaat</v>
      </c>
    </row>
    <row r="173" spans="1:12" x14ac:dyDescent="0.2">
      <c r="A173" s="1" t="s">
        <v>2</v>
      </c>
      <c r="B173" s="1" t="s">
        <v>30</v>
      </c>
      <c r="C173" s="1">
        <v>0.88800000000000001</v>
      </c>
      <c r="D173">
        <f>VLOOKUP(A173,Sheet2!A2:D307,3)</f>
        <v>-145.74799999999999</v>
      </c>
      <c r="E173">
        <f>VLOOKUP(B173,Sheet2!A2:D307,3)</f>
        <v>381.16800000000001</v>
      </c>
      <c r="H173" t="str">
        <f>VLOOKUP(A173,Sheet2!A2:D307,2)</f>
        <v>15-64 -vuotiaat</v>
      </c>
      <c r="L173" t="str">
        <f>VLOOKUP(B173,Sheet2!A2:D307,2)</f>
        <v>Alueella asuvan työllisen työvoiman määrä</v>
      </c>
    </row>
    <row r="174" spans="1:12" x14ac:dyDescent="0.2">
      <c r="A174" s="1" t="s">
        <v>2</v>
      </c>
      <c r="B174" s="1" t="s">
        <v>36</v>
      </c>
      <c r="C174" s="1">
        <v>0.82299999999999995</v>
      </c>
      <c r="D174">
        <f>VLOOKUP(A174,Sheet2!A2:D307,3)</f>
        <v>-145.74799999999999</v>
      </c>
      <c r="E174">
        <f>VLOOKUP(B174,Sheet2!A2:D307,3)</f>
        <v>381.22300000000001</v>
      </c>
      <c r="H174" t="str">
        <f>VLOOKUP(A174,Sheet2!A2:D307,2)</f>
        <v>15-64 -vuotiaat</v>
      </c>
      <c r="L174" t="str">
        <f>VLOOKUP(B174,Sheet2!A2:D307,2)</f>
        <v>Alueella olevien työpaikkojen lukumäärä</v>
      </c>
    </row>
    <row r="175" spans="1:12" x14ac:dyDescent="0.2">
      <c r="A175" s="1" t="s">
        <v>2</v>
      </c>
      <c r="B175" s="1" t="s">
        <v>42</v>
      </c>
      <c r="C175" s="1">
        <v>0.63700000000000001</v>
      </c>
      <c r="D175">
        <f>VLOOKUP(A175,Sheet2!A2:D307,3)</f>
        <v>-145.74799999999999</v>
      </c>
      <c r="E175">
        <f>VLOOKUP(B175,Sheet2!A2:D307,3)</f>
        <v>1289376.21</v>
      </c>
      <c r="H175" t="str">
        <f>VLOOKUP(A175,Sheet2!A2:D307,2)</f>
        <v>15-64 -vuotiaat</v>
      </c>
      <c r="L175" t="str">
        <f>VLOOKUP(B175,Sheet2!A2:D307,2)</f>
        <v>1.1.1.2 Tulovero pääomatulosta valtionverotuksessa (TVL 124 § 2 mom.)</v>
      </c>
    </row>
    <row r="176" spans="1:12" x14ac:dyDescent="0.2">
      <c r="A176" s="1" t="s">
        <v>2</v>
      </c>
      <c r="B176" s="1" t="s">
        <v>43</v>
      </c>
      <c r="C176" s="1">
        <v>0.86</v>
      </c>
      <c r="D176">
        <f>VLOOKUP(A176,Sheet2!A2:D307,3)</f>
        <v>-145.74799999999999</v>
      </c>
      <c r="E176">
        <f>VLOOKUP(B176,Sheet2!A2:D307,3)</f>
        <v>3230177.0610000002</v>
      </c>
      <c r="H176" t="str">
        <f>VLOOKUP(A176,Sheet2!A2:D307,2)</f>
        <v>15-64 -vuotiaat</v>
      </c>
      <c r="L176" t="str">
        <f>VLOOKUP(B176,Sheet2!A2:D307,2)</f>
        <v>1.1.2.1 Kunnallisvero kunnille</v>
      </c>
    </row>
    <row r="177" spans="1:12" x14ac:dyDescent="0.2">
      <c r="A177" s="1" t="s">
        <v>66</v>
      </c>
      <c r="B177" s="1" t="s">
        <v>67</v>
      </c>
      <c r="C177" s="1">
        <v>0.78400000000000003</v>
      </c>
      <c r="D177">
        <f>VLOOKUP(A177,Sheet2!A2:D307,3)</f>
        <v>-28.599</v>
      </c>
      <c r="E177">
        <f>VLOOKUP(B177,Sheet2!A2:D307,3)</f>
        <v>-7.3140000000000001</v>
      </c>
      <c r="H177" t="str">
        <f>VLOOKUP(A177,Sheet2!A2:D307,2)</f>
        <v>A Omaisuusrikokset, miehet</v>
      </c>
      <c r="L177" t="str">
        <f>VLOOKUP(B177,Sheet2!A2:D307,2)</f>
        <v>B Henkeen ja terveyteen kohdistuneet rikokset, miehet</v>
      </c>
    </row>
    <row r="178" spans="1:12" x14ac:dyDescent="0.2">
      <c r="A178" s="1" t="s">
        <v>66</v>
      </c>
      <c r="B178" s="1" t="s">
        <v>72</v>
      </c>
      <c r="C178" s="1">
        <v>0.77600000000000002</v>
      </c>
      <c r="D178">
        <f>VLOOKUP(A178,Sheet2!A2:D307,3)</f>
        <v>-28.599</v>
      </c>
      <c r="E178">
        <f>VLOOKUP(B178,Sheet2!A2:D307,3)</f>
        <v>-1.204</v>
      </c>
      <c r="H178" t="str">
        <f>VLOOKUP(A178,Sheet2!A2:D307,2)</f>
        <v>A Omaisuusrikokset, miehet</v>
      </c>
      <c r="L178" t="str">
        <f>VLOOKUP(B178,Sheet2!A2:D307,2)</f>
        <v>B Henkeen ja terveyteen kohdistuneet rikokset, naiset</v>
      </c>
    </row>
    <row r="179" spans="1:12" x14ac:dyDescent="0.2">
      <c r="A179" s="1" t="s">
        <v>66</v>
      </c>
      <c r="B179" s="1" t="s">
        <v>69</v>
      </c>
      <c r="C179" s="1">
        <v>-0.46300000000000002</v>
      </c>
      <c r="D179">
        <f>VLOOKUP(A179,Sheet2!A2:D307,3)</f>
        <v>-28.599</v>
      </c>
      <c r="E179">
        <f>VLOOKUP(B179,Sheet2!A2:D307,3)</f>
        <v>1.1419999999999999</v>
      </c>
      <c r="H179" t="str">
        <f>VLOOKUP(A179,Sheet2!A2:D307,2)</f>
        <v>A Omaisuusrikokset, miehet</v>
      </c>
      <c r="L179" t="str">
        <f>VLOOKUP(B179,Sheet2!A2:D307,2)</f>
        <v>Rattijuopumukset yhteensä, miehet</v>
      </c>
    </row>
    <row r="180" spans="1:12" x14ac:dyDescent="0.2">
      <c r="A180" s="1" t="s">
        <v>66</v>
      </c>
      <c r="B180" s="1" t="s">
        <v>68</v>
      </c>
      <c r="C180" s="1">
        <v>-0.52300000000000002</v>
      </c>
      <c r="D180">
        <f>VLOOKUP(A180,Sheet2!A2:D307,3)</f>
        <v>-28.599</v>
      </c>
      <c r="E180">
        <f>VLOOKUP(B180,Sheet2!A2:D307,3)</f>
        <v>1.294</v>
      </c>
      <c r="H180" t="str">
        <f>VLOOKUP(A180,Sheet2!A2:D307,2)</f>
        <v>A Omaisuusrikokset, miehet</v>
      </c>
      <c r="L180" t="str">
        <f>VLOOKUP(B180,Sheet2!A2:D307,2)</f>
        <v>C Seksuaalirikokset, miehet</v>
      </c>
    </row>
    <row r="181" spans="1:12" x14ac:dyDescent="0.2">
      <c r="A181" s="1" t="s">
        <v>66</v>
      </c>
      <c r="B181" s="1" t="s">
        <v>71</v>
      </c>
      <c r="C181" s="1">
        <v>0.67400000000000004</v>
      </c>
      <c r="D181">
        <f>VLOOKUP(A181,Sheet2!A2:D307,3)</f>
        <v>-28.599</v>
      </c>
      <c r="E181">
        <f>VLOOKUP(B181,Sheet2!A2:D307,3)</f>
        <v>3.2069999999999999</v>
      </c>
      <c r="H181" t="str">
        <f>VLOOKUP(A181,Sheet2!A2:D307,2)</f>
        <v>A Omaisuusrikokset, miehet</v>
      </c>
      <c r="L181" t="str">
        <f>VLOOKUP(B181,Sheet2!A2:D307,2)</f>
        <v>A Omaisuusrikokset, naiset</v>
      </c>
    </row>
    <row r="182" spans="1:12" x14ac:dyDescent="0.2">
      <c r="A182" s="1" t="s">
        <v>66</v>
      </c>
      <c r="B182" s="1" t="s">
        <v>73</v>
      </c>
      <c r="C182" s="1">
        <v>0.439</v>
      </c>
      <c r="D182">
        <f>VLOOKUP(A182,Sheet2!A2:D307,3)</f>
        <v>-28.599</v>
      </c>
      <c r="E182">
        <f>VLOOKUP(B182,Sheet2!A2:D307,3)</f>
        <v>14.579000000000001</v>
      </c>
      <c r="H182" t="str">
        <f>VLOOKUP(A182,Sheet2!A2:D307,2)</f>
        <v>A Omaisuusrikokset, miehet</v>
      </c>
      <c r="L182" t="str">
        <f>VLOOKUP(B182,Sheet2!A2:D307,2)</f>
        <v>Velallisten lkm</v>
      </c>
    </row>
    <row r="183" spans="1:12" x14ac:dyDescent="0.2">
      <c r="A183" s="1" t="s">
        <v>66</v>
      </c>
      <c r="B183" s="1" t="s">
        <v>70</v>
      </c>
      <c r="C183" s="1">
        <v>-0.61099999999999999</v>
      </c>
      <c r="D183">
        <f>VLOOKUP(A183,Sheet2!A2:D307,3)</f>
        <v>-28.599</v>
      </c>
      <c r="E183">
        <f>VLOOKUP(B183,Sheet2!A2:D307,3)</f>
        <v>16.908999999999999</v>
      </c>
      <c r="H183" t="str">
        <f>VLOOKUP(A183,Sheet2!A2:D307,2)</f>
        <v>A Omaisuusrikokset, miehet</v>
      </c>
      <c r="L183" t="str">
        <f>VLOOKUP(B183,Sheet2!A2:D307,2)</f>
        <v>Huumausainerikokset yhteensä, miehet</v>
      </c>
    </row>
    <row r="184" spans="1:12" x14ac:dyDescent="0.2">
      <c r="A184" s="1" t="s">
        <v>71</v>
      </c>
      <c r="B184" s="1" t="s">
        <v>72</v>
      </c>
      <c r="C184" s="1">
        <v>0.501</v>
      </c>
      <c r="D184">
        <f>VLOOKUP(A184,Sheet2!A2:D307,3)</f>
        <v>3.2069999999999999</v>
      </c>
      <c r="E184">
        <f>VLOOKUP(B184,Sheet2!A2:D307,3)</f>
        <v>-1.204</v>
      </c>
      <c r="H184" t="str">
        <f>VLOOKUP(A184,Sheet2!A2:D307,2)</f>
        <v>A Omaisuusrikokset, naiset</v>
      </c>
      <c r="L184" t="str">
        <f>VLOOKUP(B184,Sheet2!A2:D307,2)</f>
        <v>B Henkeen ja terveyteen kohdistuneet rikokset, naiset</v>
      </c>
    </row>
    <row r="185" spans="1:12" x14ac:dyDescent="0.2">
      <c r="A185" s="1" t="s">
        <v>71</v>
      </c>
      <c r="B185" s="1" t="s">
        <v>73</v>
      </c>
      <c r="C185" s="1">
        <v>0.47099999999999997</v>
      </c>
      <c r="D185">
        <f>VLOOKUP(A185,Sheet2!A2:D307,3)</f>
        <v>3.2069999999999999</v>
      </c>
      <c r="E185">
        <f>VLOOKUP(B185,Sheet2!A2:D307,3)</f>
        <v>14.579000000000001</v>
      </c>
      <c r="H185" t="str">
        <f>VLOOKUP(A185,Sheet2!A2:D307,2)</f>
        <v>A Omaisuusrikokset, naiset</v>
      </c>
      <c r="L185" t="str">
        <f>VLOOKUP(B185,Sheet2!A2:D307,2)</f>
        <v>Velallisten lkm</v>
      </c>
    </row>
    <row r="186" spans="1:12" x14ac:dyDescent="0.2">
      <c r="A186" s="1" t="s">
        <v>15</v>
      </c>
      <c r="B186" s="1" t="s">
        <v>41</v>
      </c>
      <c r="C186" s="1">
        <v>0.439</v>
      </c>
      <c r="D186">
        <f>VLOOKUP(A186,Sheet2!A2:D307,3)</f>
        <v>-41.883000000000003</v>
      </c>
      <c r="E186">
        <f>VLOOKUP(B186,Sheet2!A2:D307,3)</f>
        <v>-635241.70200000005</v>
      </c>
      <c r="H186" t="str">
        <f>VLOOKUP(A186,Sheet2!A2:D307,2)</f>
        <v>Ahtaasti asuvat asuntokunnat</v>
      </c>
      <c r="L186" t="str">
        <f>VLOOKUP(B186,Sheet2!A2:D307,2)</f>
        <v>1.1.1.1 Tulovero ansiotulosta valtionverotuksessa (TVL 124§ 1 mom.)</v>
      </c>
    </row>
    <row r="187" spans="1:12" x14ac:dyDescent="0.2">
      <c r="A187" s="1" t="s">
        <v>15</v>
      </c>
      <c r="B187" s="1" t="s">
        <v>49</v>
      </c>
      <c r="C187" s="1">
        <v>0.755</v>
      </c>
      <c r="D187">
        <f>VLOOKUP(A187,Sheet2!A2:D307,3)</f>
        <v>-41.883000000000003</v>
      </c>
      <c r="E187">
        <f>VLOOKUP(B187,Sheet2!A2:D307,3)</f>
        <v>-366.06099999999998</v>
      </c>
      <c r="H187" t="str">
        <f>VLOOKUP(A187,Sheet2!A2:D307,2)</f>
        <v>Ahtaasti asuvat asuntokunnat</v>
      </c>
      <c r="L187" t="str">
        <f>VLOOKUP(B187,Sheet2!A2:D307,2)</f>
        <v>Aviopari tai rekisteröity pari ja lapsia, henkilöitä perheessä</v>
      </c>
    </row>
    <row r="188" spans="1:12" x14ac:dyDescent="0.2">
      <c r="A188" s="1" t="s">
        <v>15</v>
      </c>
      <c r="B188" s="1" t="s">
        <v>22</v>
      </c>
      <c r="C188" s="1">
        <v>0.45</v>
      </c>
      <c r="D188">
        <f>VLOOKUP(A188,Sheet2!A2:D307,3)</f>
        <v>-41.883000000000003</v>
      </c>
      <c r="E188">
        <f>VLOOKUP(B188,Sheet2!A2:D307,3)</f>
        <v>-166.042</v>
      </c>
      <c r="H188" t="str">
        <f>VLOOKUP(A188,Sheet2!A2:D307,2)</f>
        <v>Ahtaasti asuvat asuntokunnat</v>
      </c>
      <c r="L188" t="str">
        <f>VLOOKUP(B188,Sheet2!A2:D307,2)</f>
        <v>Ei perusasteen jälkeistä tutkintoa, miehet</v>
      </c>
    </row>
    <row r="189" spans="1:12" x14ac:dyDescent="0.2">
      <c r="A189" s="1" t="s">
        <v>15</v>
      </c>
      <c r="B189" s="1" t="s">
        <v>79</v>
      </c>
      <c r="C189" s="1">
        <v>0.45100000000000001</v>
      </c>
      <c r="D189">
        <f>VLOOKUP(A189,Sheet2!A2:D307,3)</f>
        <v>-41.883000000000003</v>
      </c>
      <c r="E189">
        <f>VLOOKUP(B189,Sheet2!A2:D307,3)</f>
        <v>-155.822</v>
      </c>
      <c r="H189" t="str">
        <f>VLOOKUP(A189,Sheet2!A2:D307,2)</f>
        <v>Ahtaasti asuvat asuntokunnat</v>
      </c>
      <c r="L189" t="str">
        <f>VLOOKUP(B189,Sheet2!A2:D307,2)</f>
        <v>Väestö haja-asutusalueella</v>
      </c>
    </row>
    <row r="190" spans="1:12" x14ac:dyDescent="0.2">
      <c r="A190" s="1" t="s">
        <v>15</v>
      </c>
      <c r="B190" s="1" t="s">
        <v>34</v>
      </c>
      <c r="C190" s="1">
        <v>0.54600000000000004</v>
      </c>
      <c r="D190">
        <f>VLOOKUP(A190,Sheet2!A2:D307,3)</f>
        <v>-41.883000000000003</v>
      </c>
      <c r="E190">
        <f>VLOOKUP(B190,Sheet2!A2:D307,3)</f>
        <v>-80.039000000000001</v>
      </c>
      <c r="H190" t="str">
        <f>VLOOKUP(A190,Sheet2!A2:D307,2)</f>
        <v>Ahtaasti asuvat asuntokunnat</v>
      </c>
      <c r="L190" t="str">
        <f>VLOOKUP(B190,Sheet2!A2:D307,2)</f>
        <v>0-14 -vuotiaat</v>
      </c>
    </row>
    <row r="191" spans="1:12" x14ac:dyDescent="0.2">
      <c r="A191" s="1" t="s">
        <v>15</v>
      </c>
      <c r="B191" s="1" t="s">
        <v>63</v>
      </c>
      <c r="C191" s="1">
        <v>0.69699999999999995</v>
      </c>
      <c r="D191">
        <f>VLOOKUP(A191,Sheet2!A2:D307,3)</f>
        <v>-41.883000000000003</v>
      </c>
      <c r="E191">
        <f>VLOOKUP(B191,Sheet2!A2:D307,3)</f>
        <v>-68.994</v>
      </c>
      <c r="H191" t="str">
        <f>VLOOKUP(A191,Sheet2!A2:D307,2)</f>
        <v>Ahtaasti asuvat asuntokunnat</v>
      </c>
      <c r="L191" t="str">
        <f>VLOOKUP(B191,Sheet2!A2:D307,2)</f>
        <v>Perusturvan osuus yli puolet tuloista, koko asuntoväestö</v>
      </c>
    </row>
    <row r="192" spans="1:12" x14ac:dyDescent="0.2">
      <c r="A192" s="1" t="s">
        <v>15</v>
      </c>
      <c r="B192" s="1" t="s">
        <v>20</v>
      </c>
      <c r="C192" s="1">
        <v>0.44500000000000001</v>
      </c>
      <c r="D192">
        <f>VLOOKUP(A192,Sheet2!A2:D307,3)</f>
        <v>-41.883000000000003</v>
      </c>
      <c r="E192">
        <f>VLOOKUP(B192,Sheet2!A2:D307,3)</f>
        <v>-64.391999999999996</v>
      </c>
      <c r="H192" t="str">
        <f>VLOOKUP(A192,Sheet2!A2:D307,2)</f>
        <v>Ahtaasti asuvat asuntokunnat</v>
      </c>
      <c r="L192" t="str">
        <f>VLOOKUP(B192,Sheet2!A2:D307,2)</f>
        <v>Puutteellisesti varustetuissa tai varustetasoltaan tuntemattomissa asunnoissa asuvat asuntokunnat</v>
      </c>
    </row>
    <row r="193" spans="1:12" x14ac:dyDescent="0.2">
      <c r="A193" s="1" t="s">
        <v>15</v>
      </c>
      <c r="B193" s="1" t="s">
        <v>19</v>
      </c>
      <c r="C193" s="1">
        <v>0.66200000000000003</v>
      </c>
      <c r="D193">
        <f>VLOOKUP(A193,Sheet2!A2:D307,3)</f>
        <v>-41.883000000000003</v>
      </c>
      <c r="E193">
        <f>VLOOKUP(B193,Sheet2!A2:D307,3)</f>
        <v>-56.411000000000001</v>
      </c>
      <c r="H193" t="str">
        <f>VLOOKUP(A193,Sheet2!A2:D307,2)</f>
        <v>Ahtaasti asuvat asuntokunnat</v>
      </c>
      <c r="L193" t="str">
        <f>VLOOKUP(B193,Sheet2!A2:D307,2)</f>
        <v>Asuntokunnan koko (4+ henkilöä)</v>
      </c>
    </row>
    <row r="194" spans="1:12" x14ac:dyDescent="0.2">
      <c r="A194" s="1" t="s">
        <v>15</v>
      </c>
      <c r="B194" s="1" t="s">
        <v>18</v>
      </c>
      <c r="C194" s="1">
        <v>0.82699999999999996</v>
      </c>
      <c r="D194">
        <f>VLOOKUP(A194,Sheet2!A2:D307,3)</f>
        <v>-41.883000000000003</v>
      </c>
      <c r="E194">
        <f>VLOOKUP(B194,Sheet2!A2:D307,3)</f>
        <v>-27.366</v>
      </c>
      <c r="H194" t="str">
        <f>VLOOKUP(A194,Sheet2!A2:D307,2)</f>
        <v>Ahtaasti asuvat asuntokunnat</v>
      </c>
      <c r="L194" t="str">
        <f>VLOOKUP(B194,Sheet2!A2:D307,2)</f>
        <v>Asuntokunnan koko (3 henkilöä)</v>
      </c>
    </row>
    <row r="195" spans="1:12" x14ac:dyDescent="0.2">
      <c r="A195" s="1" t="s">
        <v>15</v>
      </c>
      <c r="B195" s="1" t="s">
        <v>61</v>
      </c>
      <c r="C195" s="1">
        <v>0.54600000000000004</v>
      </c>
      <c r="D195">
        <f>VLOOKUP(A195,Sheet2!A2:D307,3)</f>
        <v>-41.883000000000003</v>
      </c>
      <c r="E195">
        <f>VLOOKUP(B195,Sheet2!A2:D307,3)</f>
        <v>-23.167999999999999</v>
      </c>
      <c r="H195" t="str">
        <f>VLOOKUP(A195,Sheet2!A2:D307,2)</f>
        <v>Ahtaasti asuvat asuntokunnat</v>
      </c>
      <c r="L195" t="str">
        <f>VLOOKUP(B195,Sheet2!A2:D307,2)</f>
        <v>Kokonaan perusturvan varassa, koko asuntoväestö</v>
      </c>
    </row>
    <row r="196" spans="1:12" x14ac:dyDescent="0.2">
      <c r="A196" s="1" t="s">
        <v>15</v>
      </c>
      <c r="B196" s="1" t="s">
        <v>52</v>
      </c>
      <c r="C196" s="1">
        <v>0.44500000000000001</v>
      </c>
      <c r="D196">
        <f>VLOOKUP(A196,Sheet2!A2:D307,3)</f>
        <v>-41.883000000000003</v>
      </c>
      <c r="E196">
        <f>VLOOKUP(B196,Sheet2!A2:D307,3)</f>
        <v>-16.757000000000001</v>
      </c>
      <c r="H196" t="str">
        <f>VLOOKUP(A196,Sheet2!A2:D307,2)</f>
        <v>Ahtaasti asuvat asuntokunnat</v>
      </c>
      <c r="L196" t="str">
        <f>VLOOKUP(B196,Sheet2!A2:D307,2)</f>
        <v>Avopari ja lapsia, alle 3-v. lasten lkm perheissä</v>
      </c>
    </row>
    <row r="197" spans="1:12" x14ac:dyDescent="0.2">
      <c r="A197" s="1" t="s">
        <v>15</v>
      </c>
      <c r="B197" s="1" t="s">
        <v>64</v>
      </c>
      <c r="C197" s="1">
        <v>0.60799999999999998</v>
      </c>
      <c r="D197">
        <f>VLOOKUP(A197,Sheet2!A2:D307,3)</f>
        <v>-41.883000000000003</v>
      </c>
      <c r="E197">
        <f>VLOOKUP(B197,Sheet2!A2:D307,3)</f>
        <v>-9.67</v>
      </c>
      <c r="H197" t="str">
        <f>VLOOKUP(A197,Sheet2!A2:D307,2)</f>
        <v>Ahtaasti asuvat asuntokunnat</v>
      </c>
      <c r="L197" t="str">
        <f>VLOOKUP(B197,Sheet2!A2:D307,2)</f>
        <v>Kokonaan perusturvan varassa, asuntoväestö lapsia</v>
      </c>
    </row>
    <row r="198" spans="1:12" x14ac:dyDescent="0.2">
      <c r="A198" s="1" t="s">
        <v>15</v>
      </c>
      <c r="B198" s="1" t="s">
        <v>46</v>
      </c>
      <c r="C198" s="1">
        <v>0.45600000000000002</v>
      </c>
      <c r="D198">
        <f>VLOOKUP(A198,Sheet2!A2:D307,3)</f>
        <v>-41.883000000000003</v>
      </c>
      <c r="E198">
        <f>VLOOKUP(B198,Sheet2!A2:D307,3)</f>
        <v>216.88300000000001</v>
      </c>
      <c r="H198" t="str">
        <f>VLOOKUP(A198,Sheet2!A2:D307,2)</f>
        <v>Ahtaasti asuvat asuntokunnat</v>
      </c>
      <c r="L198" t="str">
        <f>VLOOKUP(B198,Sheet2!A2:D307,2)</f>
        <v>Ulkomailla syntyneitä</v>
      </c>
    </row>
    <row r="199" spans="1:12" x14ac:dyDescent="0.2">
      <c r="A199" s="1" t="s">
        <v>15</v>
      </c>
      <c r="B199" s="1" t="s">
        <v>47</v>
      </c>
      <c r="C199" s="1">
        <v>0.45500000000000002</v>
      </c>
      <c r="D199">
        <f>VLOOKUP(A199,Sheet2!A2:D307,3)</f>
        <v>-41.883000000000003</v>
      </c>
      <c r="E199">
        <f>VLOOKUP(B199,Sheet2!A2:D307,3)</f>
        <v>270.45</v>
      </c>
      <c r="H199" t="str">
        <f>VLOOKUP(A199,Sheet2!A2:D307,2)</f>
        <v>Ahtaasti asuvat asuntokunnat</v>
      </c>
      <c r="L199" t="str">
        <f>VLOOKUP(B199,Sheet2!A2:D307,2)</f>
        <v>Ulkomaalaistaustaisia</v>
      </c>
    </row>
    <row r="200" spans="1:12" x14ac:dyDescent="0.2">
      <c r="A200" s="1" t="s">
        <v>78</v>
      </c>
      <c r="B200" s="1" t="s">
        <v>79</v>
      </c>
      <c r="C200" s="1">
        <v>0.55200000000000005</v>
      </c>
      <c r="D200">
        <f>VLOOKUP(A200,Sheet2!A2:D307,3)</f>
        <v>-26.026</v>
      </c>
      <c r="E200">
        <f>VLOOKUP(B200,Sheet2!A2:D307,3)</f>
        <v>-155.822</v>
      </c>
      <c r="H200" t="str">
        <f>VLOOKUP(A200,Sheet2!A2:D307,2)</f>
        <v>Alkutuotannon työllinen työvoima</v>
      </c>
      <c r="L200" t="str">
        <f>VLOOKUP(B200,Sheet2!A2:D307,2)</f>
        <v>Väestö haja-asutusalueella</v>
      </c>
    </row>
    <row r="201" spans="1:12" x14ac:dyDescent="0.2">
      <c r="A201" s="1" t="s">
        <v>77</v>
      </c>
      <c r="B201" s="1" t="s">
        <v>79</v>
      </c>
      <c r="C201" s="1">
        <v>0.46</v>
      </c>
      <c r="D201">
        <f>VLOOKUP(A201,Sheet2!A2:D307,3)</f>
        <v>-25.905999999999999</v>
      </c>
      <c r="E201">
        <f>VLOOKUP(B201,Sheet2!A2:D307,3)</f>
        <v>-155.822</v>
      </c>
      <c r="H201" t="str">
        <f>VLOOKUP(A201,Sheet2!A2:D307,2)</f>
        <v>Alkutuotannon työpaikat</v>
      </c>
      <c r="L201" t="str">
        <f>VLOOKUP(B201,Sheet2!A2:D307,2)</f>
        <v>Väestö haja-asutusalueella</v>
      </c>
    </row>
    <row r="202" spans="1:12" x14ac:dyDescent="0.2">
      <c r="A202" s="1" t="s">
        <v>77</v>
      </c>
      <c r="B202" s="1" t="s">
        <v>78</v>
      </c>
      <c r="C202" s="1">
        <v>0.92400000000000004</v>
      </c>
      <c r="D202">
        <f>VLOOKUP(A202,Sheet2!A2:D307,3)</f>
        <v>-25.905999999999999</v>
      </c>
      <c r="E202">
        <f>VLOOKUP(B202,Sheet2!A2:D307,3)</f>
        <v>-26.026</v>
      </c>
      <c r="H202" t="str">
        <f>VLOOKUP(A202,Sheet2!A2:D307,2)</f>
        <v>Alkutuotannon työpaikat</v>
      </c>
      <c r="L202" t="str">
        <f>VLOOKUP(B202,Sheet2!A2:D307,2)</f>
        <v>Alkutuotannon työllinen työvoima</v>
      </c>
    </row>
    <row r="203" spans="1:12" x14ac:dyDescent="0.2">
      <c r="A203" s="1" t="s">
        <v>4</v>
      </c>
      <c r="B203" s="1" t="s">
        <v>41</v>
      </c>
      <c r="C203" s="1">
        <v>0.63800000000000001</v>
      </c>
      <c r="D203">
        <f>VLOOKUP(A203,Sheet2!A2:D307,3)</f>
        <v>269.233</v>
      </c>
      <c r="E203">
        <f>VLOOKUP(B203,Sheet2!A2:D307,3)</f>
        <v>-635241.70200000005</v>
      </c>
      <c r="H203" t="str">
        <f>VLOOKUP(A203,Sheet2!A2:D307,2)</f>
        <v>Alle 15- ja yli 64 -vuotiaat</v>
      </c>
      <c r="L203" t="str">
        <f>VLOOKUP(B203,Sheet2!A2:D307,2)</f>
        <v>1.1.1.1 Tulovero ansiotulosta valtionverotuksessa (TVL 124§ 1 mom.)</v>
      </c>
    </row>
    <row r="204" spans="1:12" x14ac:dyDescent="0.2">
      <c r="A204" s="1" t="s">
        <v>4</v>
      </c>
      <c r="B204" s="1" t="s">
        <v>33</v>
      </c>
      <c r="C204" s="1">
        <v>-0.89100000000000001</v>
      </c>
      <c r="D204">
        <f>VLOOKUP(A204,Sheet2!A2:D307,3)</f>
        <v>269.233</v>
      </c>
      <c r="E204">
        <f>VLOOKUP(B204,Sheet2!A2:D307,3)</f>
        <v>-379.73099999999999</v>
      </c>
      <c r="H204" t="str">
        <f>VLOOKUP(A204,Sheet2!A2:D307,2)</f>
        <v>Alle 15- ja yli 64 -vuotiaat</v>
      </c>
      <c r="L204" t="str">
        <f>VLOOKUP(B204,Sheet2!A2:D307,2)</f>
        <v>Työttömät, 18-64-vuotiaat</v>
      </c>
    </row>
    <row r="205" spans="1:12" x14ac:dyDescent="0.2">
      <c r="A205" s="1" t="s">
        <v>4</v>
      </c>
      <c r="B205" s="1" t="s">
        <v>23</v>
      </c>
      <c r="C205" s="1">
        <v>-0.82899999999999996</v>
      </c>
      <c r="D205">
        <f>VLOOKUP(A205,Sheet2!A2:D307,3)</f>
        <v>269.233</v>
      </c>
      <c r="E205">
        <f>VLOOKUP(B205,Sheet2!A2:D307,3)</f>
        <v>-243.61500000000001</v>
      </c>
      <c r="H205" t="str">
        <f>VLOOKUP(A205,Sheet2!A2:D307,2)</f>
        <v>Alle 15- ja yli 64 -vuotiaat</v>
      </c>
      <c r="L205" t="str">
        <f>VLOOKUP(B205,Sheet2!A2:D307,2)</f>
        <v>Ei perusasteen jälkeistä tutkintoa, naiset</v>
      </c>
    </row>
    <row r="206" spans="1:12" x14ac:dyDescent="0.2">
      <c r="A206" s="1" t="s">
        <v>4</v>
      </c>
      <c r="B206" s="1" t="s">
        <v>22</v>
      </c>
      <c r="C206" s="1">
        <v>-0.59499999999999997</v>
      </c>
      <c r="D206">
        <f>VLOOKUP(A206,Sheet2!A2:D307,3)</f>
        <v>269.233</v>
      </c>
      <c r="E206">
        <f>VLOOKUP(B206,Sheet2!A2:D307,3)</f>
        <v>-166.042</v>
      </c>
      <c r="H206" t="str">
        <f>VLOOKUP(A206,Sheet2!A2:D307,2)</f>
        <v>Alle 15- ja yli 64 -vuotiaat</v>
      </c>
      <c r="L206" t="str">
        <f>VLOOKUP(B206,Sheet2!A2:D307,2)</f>
        <v>Ei perusasteen jälkeistä tutkintoa, miehet</v>
      </c>
    </row>
    <row r="207" spans="1:12" x14ac:dyDescent="0.2">
      <c r="A207" s="1" t="s">
        <v>4</v>
      </c>
      <c r="B207" s="1" t="s">
        <v>53</v>
      </c>
      <c r="C207" s="1">
        <v>-0.55300000000000005</v>
      </c>
      <c r="D207">
        <f>VLOOKUP(A207,Sheet2!A2:D307,3)</f>
        <v>269.233</v>
      </c>
      <c r="E207">
        <f>VLOOKUP(B207,Sheet2!A2:D307,3)</f>
        <v>-131.35</v>
      </c>
      <c r="H207" t="str">
        <f>VLOOKUP(A207,Sheet2!A2:D307,2)</f>
        <v>Alle 15- ja yli 64 -vuotiaat</v>
      </c>
      <c r="L207" t="str">
        <f>VLOOKUP(B207,Sheet2!A2:D307,2)</f>
        <v>Aviopari tai rekisteröity pari ja lapsia, alle 7-v. lasten lkm perheissä</v>
      </c>
    </row>
    <row r="208" spans="1:12" x14ac:dyDescent="0.2">
      <c r="A208" s="1" t="s">
        <v>4</v>
      </c>
      <c r="B208" s="1" t="s">
        <v>34</v>
      </c>
      <c r="C208" s="1">
        <v>0.78500000000000003</v>
      </c>
      <c r="D208">
        <f>VLOOKUP(A208,Sheet2!A2:D307,3)</f>
        <v>269.233</v>
      </c>
      <c r="E208">
        <f>VLOOKUP(B208,Sheet2!A2:D307,3)</f>
        <v>-80.039000000000001</v>
      </c>
      <c r="H208" t="str">
        <f>VLOOKUP(A208,Sheet2!A2:D307,2)</f>
        <v>Alle 15- ja yli 64 -vuotiaat</v>
      </c>
      <c r="L208" t="str">
        <f>VLOOKUP(B208,Sheet2!A2:D307,2)</f>
        <v>0-14 -vuotiaat</v>
      </c>
    </row>
    <row r="209" spans="1:12" x14ac:dyDescent="0.2">
      <c r="A209" s="1" t="s">
        <v>4</v>
      </c>
      <c r="B209" s="1" t="s">
        <v>63</v>
      </c>
      <c r="C209" s="1">
        <v>0.59199999999999997</v>
      </c>
      <c r="D209">
        <f>VLOOKUP(A209,Sheet2!A2:D307,3)</f>
        <v>269.233</v>
      </c>
      <c r="E209">
        <f>VLOOKUP(B209,Sheet2!A2:D307,3)</f>
        <v>-68.994</v>
      </c>
      <c r="H209" t="str">
        <f>VLOOKUP(A209,Sheet2!A2:D307,2)</f>
        <v>Alle 15- ja yli 64 -vuotiaat</v>
      </c>
      <c r="L209" t="str">
        <f>VLOOKUP(B209,Sheet2!A2:D307,2)</f>
        <v>Perusturvan osuus yli puolet tuloista, koko asuntoväestö</v>
      </c>
    </row>
    <row r="210" spans="1:12" x14ac:dyDescent="0.2">
      <c r="A210" s="1" t="s">
        <v>4</v>
      </c>
      <c r="B210" s="1" t="s">
        <v>51</v>
      </c>
      <c r="C210" s="1">
        <v>-0.80100000000000005</v>
      </c>
      <c r="D210">
        <f>VLOOKUP(A210,Sheet2!A2:D307,3)</f>
        <v>269.233</v>
      </c>
      <c r="E210">
        <f>VLOOKUP(B210,Sheet2!A2:D307,3)</f>
        <v>-67.578999999999994</v>
      </c>
      <c r="H210" t="str">
        <f>VLOOKUP(A210,Sheet2!A2:D307,2)</f>
        <v>Alle 15- ja yli 64 -vuotiaat</v>
      </c>
      <c r="L210" t="str">
        <f>VLOOKUP(B210,Sheet2!A2:D307,2)</f>
        <v>Aviopari tai rekisteröity pari ja lapsia, alle 3-v. lasten lkm perheissä</v>
      </c>
    </row>
    <row r="211" spans="1:12" x14ac:dyDescent="0.2">
      <c r="A211" s="1" t="s">
        <v>4</v>
      </c>
      <c r="B211" s="1" t="s">
        <v>20</v>
      </c>
      <c r="C211" s="1">
        <v>-0.64</v>
      </c>
      <c r="D211">
        <f>VLOOKUP(A211,Sheet2!A2:D307,3)</f>
        <v>269.233</v>
      </c>
      <c r="E211">
        <f>VLOOKUP(B211,Sheet2!A2:D307,3)</f>
        <v>-64.391999999999996</v>
      </c>
      <c r="H211" t="str">
        <f>VLOOKUP(A211,Sheet2!A2:D307,2)</f>
        <v>Alle 15- ja yli 64 -vuotiaat</v>
      </c>
      <c r="L211" t="str">
        <f>VLOOKUP(B211,Sheet2!A2:D307,2)</f>
        <v>Puutteellisesti varustetuissa tai varustetasoltaan tuntemattomissa asunnoissa asuvat asuntokunnat</v>
      </c>
    </row>
    <row r="212" spans="1:12" x14ac:dyDescent="0.2">
      <c r="A212" s="1" t="s">
        <v>4</v>
      </c>
      <c r="B212" s="1" t="s">
        <v>19</v>
      </c>
      <c r="C212" s="1">
        <v>0.61399999999999999</v>
      </c>
      <c r="D212">
        <f>VLOOKUP(A212,Sheet2!A2:D307,3)</f>
        <v>269.233</v>
      </c>
      <c r="E212">
        <f>VLOOKUP(B212,Sheet2!A2:D307,3)</f>
        <v>-56.411000000000001</v>
      </c>
      <c r="H212" t="str">
        <f>VLOOKUP(A212,Sheet2!A2:D307,2)</f>
        <v>Alle 15- ja yli 64 -vuotiaat</v>
      </c>
      <c r="L212" t="str">
        <f>VLOOKUP(B212,Sheet2!A2:D307,2)</f>
        <v>Asuntokunnan koko (4+ henkilöä)</v>
      </c>
    </row>
    <row r="213" spans="1:12" x14ac:dyDescent="0.2">
      <c r="A213" s="1" t="s">
        <v>4</v>
      </c>
      <c r="B213" s="1" t="s">
        <v>6</v>
      </c>
      <c r="C213" s="1">
        <v>-0.8</v>
      </c>
      <c r="D213">
        <f>VLOOKUP(A213,Sheet2!A2:D307,3)</f>
        <v>269.233</v>
      </c>
      <c r="E213">
        <f>VLOOKUP(B213,Sheet2!A2:D307,3)</f>
        <v>-31.893000000000001</v>
      </c>
      <c r="H213" t="str">
        <f>VLOOKUP(A213,Sheet2!A2:D307,2)</f>
        <v>Alle 15- ja yli 64 -vuotiaat</v>
      </c>
      <c r="L213" t="str">
        <f>VLOOKUP(B213,Sheet2!A2:D307,2)</f>
        <v>Syntyneet</v>
      </c>
    </row>
    <row r="214" spans="1:12" x14ac:dyDescent="0.2">
      <c r="A214" s="1" t="s">
        <v>4</v>
      </c>
      <c r="B214" s="1" t="s">
        <v>45</v>
      </c>
      <c r="C214" s="1">
        <v>-0.79</v>
      </c>
      <c r="D214">
        <f>VLOOKUP(A214,Sheet2!A2:D307,3)</f>
        <v>269.233</v>
      </c>
      <c r="E214">
        <f>VLOOKUP(B214,Sheet2!A2:D307,3)</f>
        <v>-31.760999999999999</v>
      </c>
      <c r="H214" t="str">
        <f>VLOOKUP(A214,Sheet2!A2:D307,2)</f>
        <v>Alle 15- ja yli 64 -vuotiaat</v>
      </c>
      <c r="L214">
        <f>VLOOKUP(B214,Sheet2!A2:D307,2)</f>
        <v>0</v>
      </c>
    </row>
    <row r="215" spans="1:12" x14ac:dyDescent="0.2">
      <c r="A215" s="1" t="s">
        <v>4</v>
      </c>
      <c r="B215" s="1" t="s">
        <v>66</v>
      </c>
      <c r="C215" s="1">
        <v>-0.60599999999999998</v>
      </c>
      <c r="D215">
        <f>VLOOKUP(A215,Sheet2!A2:D307,3)</f>
        <v>269.233</v>
      </c>
      <c r="E215">
        <f>VLOOKUP(B215,Sheet2!A2:D307,3)</f>
        <v>-28.599</v>
      </c>
      <c r="H215" t="str">
        <f>VLOOKUP(A215,Sheet2!A2:D307,2)</f>
        <v>Alle 15- ja yli 64 -vuotiaat</v>
      </c>
      <c r="L215" t="str">
        <f>VLOOKUP(B215,Sheet2!A2:D307,2)</f>
        <v>A Omaisuusrikokset, miehet</v>
      </c>
    </row>
    <row r="216" spans="1:12" x14ac:dyDescent="0.2">
      <c r="A216" s="1" t="s">
        <v>4</v>
      </c>
      <c r="B216" s="1" t="s">
        <v>18</v>
      </c>
      <c r="C216" s="1">
        <v>0.49</v>
      </c>
      <c r="D216">
        <f>VLOOKUP(A216,Sheet2!A2:D307,3)</f>
        <v>269.233</v>
      </c>
      <c r="E216">
        <f>VLOOKUP(B216,Sheet2!A2:D307,3)</f>
        <v>-27.366</v>
      </c>
      <c r="H216" t="str">
        <f>VLOOKUP(A216,Sheet2!A2:D307,2)</f>
        <v>Alle 15- ja yli 64 -vuotiaat</v>
      </c>
      <c r="L216" t="str">
        <f>VLOOKUP(B216,Sheet2!A2:D307,2)</f>
        <v>Asuntokunnan koko (3 henkilöä)</v>
      </c>
    </row>
    <row r="217" spans="1:12" x14ac:dyDescent="0.2">
      <c r="A217" s="1" t="s">
        <v>4</v>
      </c>
      <c r="B217" s="1" t="s">
        <v>13</v>
      </c>
      <c r="C217" s="1">
        <v>0.876</v>
      </c>
      <c r="D217">
        <f>VLOOKUP(A217,Sheet2!A2:D307,3)</f>
        <v>269.233</v>
      </c>
      <c r="E217">
        <f>VLOOKUP(B217,Sheet2!A2:D307,3)</f>
        <v>-25.602</v>
      </c>
      <c r="H217" t="str">
        <f>VLOOKUP(A217,Sheet2!A2:D307,2)</f>
        <v>Alle 15- ja yli 64 -vuotiaat</v>
      </c>
      <c r="L217" t="str">
        <f>VLOOKUP(B217,Sheet2!A2:D307,2)</f>
        <v>Perheiden lukumäärä</v>
      </c>
    </row>
    <row r="218" spans="1:12" x14ac:dyDescent="0.2">
      <c r="A218" s="1" t="s">
        <v>4</v>
      </c>
      <c r="B218" s="1" t="s">
        <v>8</v>
      </c>
      <c r="C218" s="1">
        <v>-0.876</v>
      </c>
      <c r="D218">
        <f>VLOOKUP(A218,Sheet2!A2:D307,3)</f>
        <v>269.233</v>
      </c>
      <c r="E218">
        <f>VLOOKUP(B218,Sheet2!A2:D307,3)</f>
        <v>-18.628</v>
      </c>
      <c r="H218" t="str">
        <f>VLOOKUP(A218,Sheet2!A2:D307,2)</f>
        <v>Alle 15- ja yli 64 -vuotiaat</v>
      </c>
      <c r="L218" t="str">
        <f>VLOOKUP(B218,Sheet2!A2:D307,2)</f>
        <v>Syntyneet, äiti  20-29 -vuotias</v>
      </c>
    </row>
    <row r="219" spans="1:12" x14ac:dyDescent="0.2">
      <c r="A219" s="1" t="s">
        <v>4</v>
      </c>
      <c r="B219" s="1" t="s">
        <v>52</v>
      </c>
      <c r="C219" s="1">
        <v>-0.42199999999999999</v>
      </c>
      <c r="D219">
        <f>VLOOKUP(A219,Sheet2!A2:D307,3)</f>
        <v>269.233</v>
      </c>
      <c r="E219">
        <f>VLOOKUP(B219,Sheet2!A2:D307,3)</f>
        <v>-16.757000000000001</v>
      </c>
      <c r="H219" t="str">
        <f>VLOOKUP(A219,Sheet2!A2:D307,2)</f>
        <v>Alle 15- ja yli 64 -vuotiaat</v>
      </c>
      <c r="L219" t="str">
        <f>VLOOKUP(B219,Sheet2!A2:D307,2)</f>
        <v>Avopari ja lapsia, alle 3-v. lasten lkm perheissä</v>
      </c>
    </row>
    <row r="220" spans="1:12" x14ac:dyDescent="0.2">
      <c r="A220" s="1" t="s">
        <v>4</v>
      </c>
      <c r="B220" s="1" t="s">
        <v>55</v>
      </c>
      <c r="C220" s="1">
        <v>-0.91900000000000004</v>
      </c>
      <c r="D220">
        <f>VLOOKUP(A220,Sheet2!A2:D307,3)</f>
        <v>269.233</v>
      </c>
      <c r="E220">
        <f>VLOOKUP(B220,Sheet2!A2:D307,3)</f>
        <v>-14.523999999999999</v>
      </c>
      <c r="H220" t="str">
        <f>VLOOKUP(A220,Sheet2!A2:D307,2)</f>
        <v>Alle 15- ja yli 64 -vuotiaat</v>
      </c>
      <c r="L220" t="str">
        <f>VLOOKUP(B220,Sheet2!A2:D307,2)</f>
        <v>Avioliiton solmineet miehet, puoliso eri sukupuolta</v>
      </c>
    </row>
    <row r="221" spans="1:12" x14ac:dyDescent="0.2">
      <c r="A221" s="1" t="s">
        <v>4</v>
      </c>
      <c r="B221" s="1" t="s">
        <v>56</v>
      </c>
      <c r="C221" s="1">
        <v>-0.92500000000000004</v>
      </c>
      <c r="D221">
        <f>VLOOKUP(A221,Sheet2!A2:D307,3)</f>
        <v>269.233</v>
      </c>
      <c r="E221">
        <f>VLOOKUP(B221,Sheet2!A2:D307,3)</f>
        <v>-14.452999999999999</v>
      </c>
      <c r="H221" t="str">
        <f>VLOOKUP(A221,Sheet2!A2:D307,2)</f>
        <v>Alle 15- ja yli 64 -vuotiaat</v>
      </c>
      <c r="L221" t="str">
        <f>VLOOKUP(B221,Sheet2!A2:D307,2)</f>
        <v>Avioliiton solmineet naiset, puoliso eri sukupuolta</v>
      </c>
    </row>
    <row r="222" spans="1:12" x14ac:dyDescent="0.2">
      <c r="A222" s="1" t="s">
        <v>4</v>
      </c>
      <c r="B222" s="1" t="s">
        <v>54</v>
      </c>
      <c r="C222" s="1">
        <v>0.59599999999999997</v>
      </c>
      <c r="D222">
        <f>VLOOKUP(A222,Sheet2!A2:D307,3)</f>
        <v>269.233</v>
      </c>
      <c r="E222">
        <f>VLOOKUP(B222,Sheet2!A2:D307,3)</f>
        <v>-11.553000000000001</v>
      </c>
      <c r="H222" t="str">
        <f>VLOOKUP(A222,Sheet2!A2:D307,2)</f>
        <v>Alle 15- ja yli 64 -vuotiaat</v>
      </c>
      <c r="L222" t="str">
        <f>VLOOKUP(B222,Sheet2!A2:D307,2)</f>
        <v>Avopari ja lapsia, alle 7-v. lasten lkm perheissä</v>
      </c>
    </row>
    <row r="223" spans="1:12" x14ac:dyDescent="0.2">
      <c r="A223" s="1" t="s">
        <v>4</v>
      </c>
      <c r="B223" s="1" t="s">
        <v>9</v>
      </c>
      <c r="C223" s="1">
        <v>-0.79800000000000004</v>
      </c>
      <c r="D223">
        <f>VLOOKUP(A223,Sheet2!A2:D307,3)</f>
        <v>269.233</v>
      </c>
      <c r="E223">
        <f>VLOOKUP(B223,Sheet2!A2:D307,3)</f>
        <v>-11.023</v>
      </c>
      <c r="H223" t="str">
        <f>VLOOKUP(A223,Sheet2!A2:D307,2)</f>
        <v>Alle 15- ja yli 64 -vuotiaat</v>
      </c>
      <c r="L223" t="str">
        <f>VLOOKUP(B223,Sheet2!A2:D307,2)</f>
        <v>Syntyneet, äiti 30-34 -vuotias</v>
      </c>
    </row>
    <row r="224" spans="1:12" x14ac:dyDescent="0.2">
      <c r="A224" s="1" t="s">
        <v>4</v>
      </c>
      <c r="B224" s="1" t="s">
        <v>67</v>
      </c>
      <c r="C224" s="1">
        <v>-0.52100000000000002</v>
      </c>
      <c r="D224">
        <f>VLOOKUP(A224,Sheet2!A2:D307,3)</f>
        <v>269.233</v>
      </c>
      <c r="E224">
        <f>VLOOKUP(B224,Sheet2!A2:D307,3)</f>
        <v>-7.3140000000000001</v>
      </c>
      <c r="H224" t="str">
        <f>VLOOKUP(A224,Sheet2!A2:D307,2)</f>
        <v>Alle 15- ja yli 64 -vuotiaat</v>
      </c>
      <c r="L224" t="str">
        <f>VLOOKUP(B224,Sheet2!A2:D307,2)</f>
        <v>B Henkeen ja terveyteen kohdistuneet rikokset, miehet</v>
      </c>
    </row>
    <row r="225" spans="1:12" x14ac:dyDescent="0.2">
      <c r="A225" s="1" t="s">
        <v>4</v>
      </c>
      <c r="B225" s="1" t="s">
        <v>58</v>
      </c>
      <c r="C225" s="1">
        <v>-0.6</v>
      </c>
      <c r="D225">
        <f>VLOOKUP(A225,Sheet2!A2:D307,3)</f>
        <v>269.233</v>
      </c>
      <c r="E225">
        <f>VLOOKUP(B225,Sheet2!A2:D307,3)</f>
        <v>-2.5150000000000001</v>
      </c>
      <c r="H225" t="str">
        <f>VLOOKUP(A225,Sheet2!A2:D307,2)</f>
        <v>Alle 15- ja yli 64 -vuotiaat</v>
      </c>
      <c r="L225" t="str">
        <f>VLOOKUP(B225,Sheet2!A2:D307,2)</f>
        <v>Avioliitosta eronneet naiset, puoliso eri sukupuolta</v>
      </c>
    </row>
    <row r="226" spans="1:12" x14ac:dyDescent="0.2">
      <c r="A226" s="1" t="s">
        <v>4</v>
      </c>
      <c r="B226" s="1" t="s">
        <v>57</v>
      </c>
      <c r="C226" s="1">
        <v>-0.55700000000000005</v>
      </c>
      <c r="D226">
        <f>VLOOKUP(A226,Sheet2!A2:D307,3)</f>
        <v>269.233</v>
      </c>
      <c r="E226">
        <f>VLOOKUP(B226,Sheet2!A2:D307,3)</f>
        <v>-2.3690000000000002</v>
      </c>
      <c r="H226" t="str">
        <f>VLOOKUP(A226,Sheet2!A2:D307,2)</f>
        <v>Alle 15- ja yli 64 -vuotiaat</v>
      </c>
      <c r="L226" t="str">
        <f>VLOOKUP(B226,Sheet2!A2:D307,2)</f>
        <v>Avioliitosta eronneet miehet, puoliso eri sukupuolta</v>
      </c>
    </row>
    <row r="227" spans="1:12" x14ac:dyDescent="0.2">
      <c r="A227" s="1" t="s">
        <v>4</v>
      </c>
      <c r="B227" s="1" t="s">
        <v>72</v>
      </c>
      <c r="C227" s="1">
        <v>-0.52600000000000002</v>
      </c>
      <c r="D227">
        <f>VLOOKUP(A227,Sheet2!A2:D307,3)</f>
        <v>269.233</v>
      </c>
      <c r="E227">
        <f>VLOOKUP(B227,Sheet2!A2:D307,3)</f>
        <v>-1.204</v>
      </c>
      <c r="H227" t="str">
        <f>VLOOKUP(A227,Sheet2!A2:D307,2)</f>
        <v>Alle 15- ja yli 64 -vuotiaat</v>
      </c>
      <c r="L227" t="str">
        <f>VLOOKUP(B227,Sheet2!A2:D307,2)</f>
        <v>B Henkeen ja terveyteen kohdistuneet rikokset, naiset</v>
      </c>
    </row>
    <row r="228" spans="1:12" x14ac:dyDescent="0.2">
      <c r="A228" s="1" t="s">
        <v>4</v>
      </c>
      <c r="B228" s="1" t="s">
        <v>10</v>
      </c>
      <c r="C228" s="1">
        <v>0.73199999999999998</v>
      </c>
      <c r="D228">
        <f>VLOOKUP(A228,Sheet2!A2:D307,3)</f>
        <v>269.233</v>
      </c>
      <c r="E228">
        <f>VLOOKUP(B228,Sheet2!A2:D307,3)</f>
        <v>-1.1879999999999999</v>
      </c>
      <c r="H228" t="str">
        <f>VLOOKUP(A228,Sheet2!A2:D307,2)</f>
        <v>Alle 15- ja yli 64 -vuotiaat</v>
      </c>
      <c r="L228" t="str">
        <f>VLOOKUP(B228,Sheet2!A2:D307,2)</f>
        <v>Syntyneet , äiti yli 34-vuotias</v>
      </c>
    </row>
    <row r="229" spans="1:12" x14ac:dyDescent="0.2">
      <c r="A229" s="1" t="s">
        <v>4</v>
      </c>
      <c r="B229" s="1" t="s">
        <v>7</v>
      </c>
      <c r="C229" s="1">
        <v>-0.501</v>
      </c>
      <c r="D229">
        <f>VLOOKUP(A229,Sheet2!A2:D307,3)</f>
        <v>269.233</v>
      </c>
      <c r="E229">
        <f>VLOOKUP(B229,Sheet2!A2:D307,3)</f>
        <v>-1.0549999999999999</v>
      </c>
      <c r="H229" t="str">
        <f>VLOOKUP(A229,Sheet2!A2:D307,2)</f>
        <v>Alle 15- ja yli 64 -vuotiaat</v>
      </c>
      <c r="L229" t="str">
        <f>VLOOKUP(B229,Sheet2!A2:D307,2)</f>
        <v>Syntyneet, äiti alle 20-vuotias</v>
      </c>
    </row>
    <row r="230" spans="1:12" x14ac:dyDescent="0.2">
      <c r="A230" s="1" t="s">
        <v>4</v>
      </c>
      <c r="B230" s="1" t="s">
        <v>44</v>
      </c>
      <c r="C230" s="1">
        <v>-0.58599999999999997</v>
      </c>
      <c r="D230">
        <f>VLOOKUP(A230,Sheet2!A2:D307,3)</f>
        <v>269.233</v>
      </c>
      <c r="E230">
        <f>VLOOKUP(B230,Sheet2!A2:D307,3)</f>
        <v>0.495</v>
      </c>
      <c r="H230" t="str">
        <f>VLOOKUP(A230,Sheet2!A2:D307,2)</f>
        <v>Alle 15- ja yli 64 -vuotiaat</v>
      </c>
      <c r="L230" t="str">
        <f>VLOOKUP(B230,Sheet2!A2:D307,2)</f>
        <v>Päästöt yhteensä pl. LULUCF-sektori</v>
      </c>
    </row>
    <row r="231" spans="1:12" x14ac:dyDescent="0.2">
      <c r="A231" s="1" t="s">
        <v>4</v>
      </c>
      <c r="B231" s="1" t="s">
        <v>69</v>
      </c>
      <c r="C231" s="1">
        <v>0.57499999999999996</v>
      </c>
      <c r="D231">
        <f>VLOOKUP(A231,Sheet2!A2:D307,3)</f>
        <v>269.233</v>
      </c>
      <c r="E231">
        <f>VLOOKUP(B231,Sheet2!A2:D307,3)</f>
        <v>1.1419999999999999</v>
      </c>
      <c r="H231" t="str">
        <f>VLOOKUP(A231,Sheet2!A2:D307,2)</f>
        <v>Alle 15- ja yli 64 -vuotiaat</v>
      </c>
      <c r="L231" t="str">
        <f>VLOOKUP(B231,Sheet2!A2:D307,2)</f>
        <v>Rattijuopumukset yhteensä, miehet</v>
      </c>
    </row>
    <row r="232" spans="1:12" x14ac:dyDescent="0.2">
      <c r="A232" s="1" t="s">
        <v>4</v>
      </c>
      <c r="B232" s="1" t="s">
        <v>68</v>
      </c>
      <c r="C232" s="1">
        <v>0.66800000000000004</v>
      </c>
      <c r="D232">
        <f>VLOOKUP(A232,Sheet2!A2:D307,3)</f>
        <v>269.233</v>
      </c>
      <c r="E232">
        <f>VLOOKUP(B232,Sheet2!A2:D307,3)</f>
        <v>1.294</v>
      </c>
      <c r="H232" t="str">
        <f>VLOOKUP(A232,Sheet2!A2:D307,2)</f>
        <v>Alle 15- ja yli 64 -vuotiaat</v>
      </c>
      <c r="L232" t="str">
        <f>VLOOKUP(B232,Sheet2!A2:D307,2)</f>
        <v>C Seksuaalirikokset, miehet</v>
      </c>
    </row>
    <row r="233" spans="1:12" x14ac:dyDescent="0.2">
      <c r="A233" s="1" t="s">
        <v>4</v>
      </c>
      <c r="B233" s="1" t="s">
        <v>74</v>
      </c>
      <c r="C233" s="1">
        <v>-0.48599999999999999</v>
      </c>
      <c r="D233">
        <f>VLOOKUP(A233,Sheet2!A2:D307,3)</f>
        <v>269.233</v>
      </c>
      <c r="E233">
        <f>VLOOKUP(B233,Sheet2!A2:D307,3)</f>
        <v>2.0609999999999999</v>
      </c>
      <c r="H233" t="str">
        <f>VLOOKUP(A233,Sheet2!A2:D307,2)</f>
        <v>Alle 15- ja yli 64 -vuotiaat</v>
      </c>
      <c r="L233" t="str">
        <f>VLOOKUP(B233,Sheet2!A2:D307,2)</f>
        <v>Puutteellisesti varustetuissa asunnossa asuvat vanhusasuntokunnat</v>
      </c>
    </row>
    <row r="234" spans="1:12" x14ac:dyDescent="0.2">
      <c r="A234" s="1" t="s">
        <v>4</v>
      </c>
      <c r="B234" s="1" t="s">
        <v>50</v>
      </c>
      <c r="C234" s="1">
        <v>0.88900000000000001</v>
      </c>
      <c r="D234">
        <f>VLOOKUP(A234,Sheet2!A2:D307,3)</f>
        <v>269.233</v>
      </c>
      <c r="E234">
        <f>VLOOKUP(B234,Sheet2!A2:D307,3)</f>
        <v>5.7729999999999997</v>
      </c>
      <c r="H234" t="str">
        <f>VLOOKUP(A234,Sheet2!A2:D307,2)</f>
        <v>Alle 15- ja yli 64 -vuotiaat</v>
      </c>
      <c r="L234" t="str">
        <f>VLOOKUP(B234,Sheet2!A2:D307,2)</f>
        <v>Avopari ja lapsia, henkilöitä perheessä</v>
      </c>
    </row>
    <row r="235" spans="1:12" x14ac:dyDescent="0.2">
      <c r="A235" s="1" t="s">
        <v>4</v>
      </c>
      <c r="B235" s="1" t="s">
        <v>60</v>
      </c>
      <c r="C235" s="1">
        <v>0.91300000000000003</v>
      </c>
      <c r="D235">
        <f>VLOOKUP(A235,Sheet2!A2:D307,3)</f>
        <v>269.233</v>
      </c>
      <c r="E235">
        <f>VLOOKUP(B235,Sheet2!A2:D307,3)</f>
        <v>9.9770000000000003</v>
      </c>
      <c r="H235" t="str">
        <f>VLOOKUP(A235,Sheet2!A2:D307,2)</f>
        <v>Alle 15- ja yli 64 -vuotiaat</v>
      </c>
      <c r="L235" t="str">
        <f>VLOOKUP(B235,Sheet2!A2:D307,2)</f>
        <v>Pienituloisten lasten lukumäärä asuntoväestössä</v>
      </c>
    </row>
    <row r="236" spans="1:12" x14ac:dyDescent="0.2">
      <c r="A236" s="1" t="s">
        <v>4</v>
      </c>
      <c r="B236" s="1" t="s">
        <v>11</v>
      </c>
      <c r="C236" s="1">
        <v>0.9</v>
      </c>
      <c r="D236">
        <f>VLOOKUP(A236,Sheet2!A2:D307,3)</f>
        <v>269.233</v>
      </c>
      <c r="E236">
        <f>VLOOKUP(B236,Sheet2!A2:D307,3)</f>
        <v>12.951000000000001</v>
      </c>
      <c r="H236" t="str">
        <f>VLOOKUP(A236,Sheet2!A2:D307,2)</f>
        <v>Alle 15- ja yli 64 -vuotiaat</v>
      </c>
      <c r="L236" t="str">
        <f>VLOOKUP(B236,Sheet2!A2:D307,2)</f>
        <v>Maahanmuuttaneet</v>
      </c>
    </row>
    <row r="237" spans="1:12" x14ac:dyDescent="0.2">
      <c r="A237" s="1" t="s">
        <v>4</v>
      </c>
      <c r="B237" s="1" t="s">
        <v>70</v>
      </c>
      <c r="C237" s="1">
        <v>0.84799999999999998</v>
      </c>
      <c r="D237">
        <f>VLOOKUP(A237,Sheet2!A2:D307,3)</f>
        <v>269.233</v>
      </c>
      <c r="E237">
        <f>VLOOKUP(B237,Sheet2!A2:D307,3)</f>
        <v>16.908999999999999</v>
      </c>
      <c r="H237" t="str">
        <f>VLOOKUP(A237,Sheet2!A2:D307,2)</f>
        <v>Alle 15- ja yli 64 -vuotiaat</v>
      </c>
      <c r="L237" t="str">
        <f>VLOOKUP(B237,Sheet2!A2:D307,2)</f>
        <v>Huumausainerikokset yhteensä, miehet</v>
      </c>
    </row>
    <row r="238" spans="1:12" x14ac:dyDescent="0.2">
      <c r="A238" s="1" t="s">
        <v>4</v>
      </c>
      <c r="B238" s="1" t="s">
        <v>35</v>
      </c>
      <c r="C238" s="1">
        <v>0.93899999999999995</v>
      </c>
      <c r="D238">
        <f>VLOOKUP(A238,Sheet2!A2:D307,3)</f>
        <v>269.233</v>
      </c>
      <c r="E238">
        <f>VLOOKUP(B238,Sheet2!A2:D307,3)</f>
        <v>20.696000000000002</v>
      </c>
      <c r="H238" t="str">
        <f>VLOOKUP(A238,Sheet2!A2:D307,2)</f>
        <v>Alle 15- ja yli 64 -vuotiaat</v>
      </c>
      <c r="L238" t="str">
        <f>VLOOKUP(B238,Sheet2!A2:D307,2)</f>
        <v>Yrittäjät</v>
      </c>
    </row>
    <row r="239" spans="1:12" x14ac:dyDescent="0.2">
      <c r="A239" s="1" t="s">
        <v>4</v>
      </c>
      <c r="B239" s="1" t="s">
        <v>62</v>
      </c>
      <c r="C239" s="1">
        <v>0.91500000000000004</v>
      </c>
      <c r="D239">
        <f>VLOOKUP(A239,Sheet2!A2:D307,3)</f>
        <v>269.233</v>
      </c>
      <c r="E239">
        <f>VLOOKUP(B239,Sheet2!A2:D307,3)</f>
        <v>27.951000000000001</v>
      </c>
      <c r="H239" t="str">
        <f>VLOOKUP(A239,Sheet2!A2:D307,2)</f>
        <v>Alle 15- ja yli 64 -vuotiaat</v>
      </c>
      <c r="L239" t="str">
        <f>VLOOKUP(B239,Sheet2!A2:D307,2)</f>
        <v>Pitkittyneesti perusturvan varassa,  koko asuntoväestö</v>
      </c>
    </row>
    <row r="240" spans="1:12" x14ac:dyDescent="0.2">
      <c r="A240" s="1" t="s">
        <v>4</v>
      </c>
      <c r="B240" s="1" t="s">
        <v>17</v>
      </c>
      <c r="C240" s="1">
        <v>0.92300000000000004</v>
      </c>
      <c r="D240">
        <f>VLOOKUP(A240,Sheet2!A2:D307,3)</f>
        <v>269.233</v>
      </c>
      <c r="E240">
        <f>VLOOKUP(B240,Sheet2!A2:D307,3)</f>
        <v>54.064999999999998</v>
      </c>
      <c r="H240" t="str">
        <f>VLOOKUP(A240,Sheet2!A2:D307,2)</f>
        <v>Alle 15- ja yli 64 -vuotiaat</v>
      </c>
      <c r="L240" t="str">
        <f>VLOOKUP(B240,Sheet2!A2:D307,2)</f>
        <v>Asuntokunnan koko (2 henkilöä)</v>
      </c>
    </row>
    <row r="241" spans="1:12" x14ac:dyDescent="0.2">
      <c r="A241" s="1" t="s">
        <v>4</v>
      </c>
      <c r="B241" s="1" t="s">
        <v>29</v>
      </c>
      <c r="C241" s="1">
        <v>0.71299999999999997</v>
      </c>
      <c r="D241">
        <f>VLOOKUP(A241,Sheet2!A2:D307,3)</f>
        <v>269.233</v>
      </c>
      <c r="E241">
        <f>VLOOKUP(B241,Sheet2!A2:D307,3)</f>
        <v>86.281999999999996</v>
      </c>
      <c r="H241" t="str">
        <f>VLOOKUP(A241,Sheet2!A2:D307,2)</f>
        <v>Alle 15- ja yli 64 -vuotiaat</v>
      </c>
      <c r="L241" t="str">
        <f>VLOOKUP(B241,Sheet2!A2:D307,2)</f>
        <v>Toisen asteen tutkinnon suorittaneet, naiset</v>
      </c>
    </row>
    <row r="242" spans="1:12" x14ac:dyDescent="0.2">
      <c r="A242" s="1" t="s">
        <v>4</v>
      </c>
      <c r="B242" s="1" t="s">
        <v>39</v>
      </c>
      <c r="C242" s="1">
        <v>0.90100000000000002</v>
      </c>
      <c r="D242">
        <f>VLOOKUP(A242,Sheet2!A2:D307,3)</f>
        <v>269.233</v>
      </c>
      <c r="E242">
        <f>VLOOKUP(B242,Sheet2!A2:D307,3)</f>
        <v>95.706000000000003</v>
      </c>
      <c r="H242" t="str">
        <f>VLOOKUP(A242,Sheet2!A2:D307,2)</f>
        <v>Alle 15- ja yli 64 -vuotiaat</v>
      </c>
      <c r="L242" t="str">
        <f>VLOOKUP(B242,Sheet2!A2:D307,2)</f>
        <v>Jalostuksen työllinen työvoima</v>
      </c>
    </row>
    <row r="243" spans="1:12" x14ac:dyDescent="0.2">
      <c r="A243" s="1" t="s">
        <v>4</v>
      </c>
      <c r="B243" s="1" t="s">
        <v>37</v>
      </c>
      <c r="C243" s="1">
        <v>0.84499999999999997</v>
      </c>
      <c r="D243">
        <f>VLOOKUP(A243,Sheet2!A2:D307,3)</f>
        <v>269.233</v>
      </c>
      <c r="E243">
        <f>VLOOKUP(B243,Sheet2!A2:D307,3)</f>
        <v>95.847999999999999</v>
      </c>
      <c r="H243" t="str">
        <f>VLOOKUP(A243,Sheet2!A2:D307,2)</f>
        <v>Alle 15- ja yli 64 -vuotiaat</v>
      </c>
      <c r="L243" t="str">
        <f>VLOOKUP(B243,Sheet2!A2:D307,2)</f>
        <v>Jalostuksen työpaikat</v>
      </c>
    </row>
    <row r="244" spans="1:12" x14ac:dyDescent="0.2">
      <c r="A244" s="1" t="s">
        <v>4</v>
      </c>
      <c r="B244" s="1" t="s">
        <v>5</v>
      </c>
      <c r="C244" s="1">
        <v>0.85899999999999999</v>
      </c>
      <c r="D244">
        <f>VLOOKUP(A244,Sheet2!A2:D307,3)</f>
        <v>269.233</v>
      </c>
      <c r="E244">
        <f>VLOOKUP(B244,Sheet2!A2:D307,3)</f>
        <v>122.53400000000001</v>
      </c>
      <c r="H244" t="str">
        <f>VLOOKUP(A244,Sheet2!A2:D307,2)</f>
        <v>Alle 15- ja yli 64 -vuotiaat</v>
      </c>
      <c r="L244" t="str">
        <f>VLOOKUP(B244,Sheet2!A2:D307,2)</f>
        <v>Ulkomaan kansalaiset</v>
      </c>
    </row>
    <row r="245" spans="1:12" x14ac:dyDescent="0.2">
      <c r="A245" s="1" t="s">
        <v>4</v>
      </c>
      <c r="B245" s="1" t="s">
        <v>59</v>
      </c>
      <c r="C245" s="1">
        <v>0.95</v>
      </c>
      <c r="D245">
        <f>VLOOKUP(A245,Sheet2!A2:D307,3)</f>
        <v>269.233</v>
      </c>
      <c r="E245">
        <f>VLOOKUP(B245,Sheet2!A2:D307,3)</f>
        <v>124.741</v>
      </c>
      <c r="H245" t="str">
        <f>VLOOKUP(A245,Sheet2!A2:D307,2)</f>
        <v>Alle 15- ja yli 64 -vuotiaat</v>
      </c>
      <c r="L245" t="str">
        <f>VLOOKUP(B245,Sheet2!A2:D307,2)</f>
        <v>Pienituloisten henkilöiden lukumäärä asuntoväestössä</v>
      </c>
    </row>
    <row r="246" spans="1:12" x14ac:dyDescent="0.2">
      <c r="A246" s="1" t="s">
        <v>4</v>
      </c>
      <c r="B246" s="1" t="s">
        <v>28</v>
      </c>
      <c r="C246" s="1">
        <v>0.82499999999999996</v>
      </c>
      <c r="D246">
        <f>VLOOKUP(A246,Sheet2!A2:D307,3)</f>
        <v>269.233</v>
      </c>
      <c r="E246">
        <f>VLOOKUP(B246,Sheet2!A2:D307,3)</f>
        <v>136.57</v>
      </c>
      <c r="H246" t="str">
        <f>VLOOKUP(A246,Sheet2!A2:D307,2)</f>
        <v>Alle 15- ja yli 64 -vuotiaat</v>
      </c>
      <c r="L246" t="str">
        <f>VLOOKUP(B246,Sheet2!A2:D307,2)</f>
        <v>Toisen asteen tutkinnon suorittaneet, miehet</v>
      </c>
    </row>
    <row r="247" spans="1:12" x14ac:dyDescent="0.2">
      <c r="A247" s="1" t="s">
        <v>4</v>
      </c>
      <c r="B247" s="1" t="s">
        <v>26</v>
      </c>
      <c r="C247" s="1">
        <v>0.97599999999999998</v>
      </c>
      <c r="D247">
        <f>VLOOKUP(A247,Sheet2!A2:D307,3)</f>
        <v>269.233</v>
      </c>
      <c r="E247">
        <f>VLOOKUP(B247,Sheet2!A2:D307,3)</f>
        <v>157.76400000000001</v>
      </c>
      <c r="H247" t="str">
        <f>VLOOKUP(A247,Sheet2!A2:D307,2)</f>
        <v>Alle 15- ja yli 64 -vuotiaat</v>
      </c>
      <c r="L247" t="str">
        <f>VLOOKUP(B247,Sheet2!A2:D307,2)</f>
        <v>Korkea-asteen tutkinnon suorittaneet, miehet</v>
      </c>
    </row>
    <row r="248" spans="1:12" x14ac:dyDescent="0.2">
      <c r="A248" s="1" t="s">
        <v>4</v>
      </c>
      <c r="B248" s="1" t="s">
        <v>32</v>
      </c>
      <c r="C248" s="1">
        <v>0.95</v>
      </c>
      <c r="D248">
        <f>VLOOKUP(A248,Sheet2!A2:D307,3)</f>
        <v>269.233</v>
      </c>
      <c r="E248">
        <f>VLOOKUP(B248,Sheet2!A2:D307,3)</f>
        <v>164.809</v>
      </c>
      <c r="H248" t="str">
        <f>VLOOKUP(A248,Sheet2!A2:D307,2)</f>
        <v>Alle 15- ja yli 64 -vuotiaat</v>
      </c>
      <c r="L248" t="str">
        <f>VLOOKUP(B248,Sheet2!A2:D307,2)</f>
        <v>Asuinkunnassa työssäkäyvät</v>
      </c>
    </row>
    <row r="249" spans="1:12" x14ac:dyDescent="0.2">
      <c r="A249" s="1" t="s">
        <v>4</v>
      </c>
      <c r="B249" s="1" t="s">
        <v>46</v>
      </c>
      <c r="C249" s="1">
        <v>0.92900000000000005</v>
      </c>
      <c r="D249">
        <f>VLOOKUP(A249,Sheet2!A2:D307,3)</f>
        <v>269.233</v>
      </c>
      <c r="E249">
        <f>VLOOKUP(B249,Sheet2!A2:D307,3)</f>
        <v>216.88300000000001</v>
      </c>
      <c r="H249" t="str">
        <f>VLOOKUP(A249,Sheet2!A2:D307,2)</f>
        <v>Alle 15- ja yli 64 -vuotiaat</v>
      </c>
      <c r="L249" t="str">
        <f>VLOOKUP(B249,Sheet2!A2:D307,2)</f>
        <v>Ulkomailla syntyneitä</v>
      </c>
    </row>
    <row r="250" spans="1:12" x14ac:dyDescent="0.2">
      <c r="A250" s="1" t="s">
        <v>4</v>
      </c>
      <c r="B250" s="1" t="s">
        <v>27</v>
      </c>
      <c r="C250" s="1">
        <v>0.97799999999999998</v>
      </c>
      <c r="D250">
        <f>VLOOKUP(A250,Sheet2!A2:D307,3)</f>
        <v>269.233</v>
      </c>
      <c r="E250">
        <f>VLOOKUP(B250,Sheet2!A2:D307,3)</f>
        <v>233.291</v>
      </c>
      <c r="H250" t="str">
        <f>VLOOKUP(A250,Sheet2!A2:D307,2)</f>
        <v>Alle 15- ja yli 64 -vuotiaat</v>
      </c>
      <c r="L250" t="str">
        <f>VLOOKUP(B250,Sheet2!A2:D307,2)</f>
        <v>Korkea-asteen tutkinnon suorittaneet, naiset</v>
      </c>
    </row>
    <row r="251" spans="1:12" x14ac:dyDescent="0.2">
      <c r="A251" s="1" t="s">
        <v>4</v>
      </c>
      <c r="B251" s="1" t="s">
        <v>21</v>
      </c>
      <c r="C251" s="1">
        <v>0.95199999999999996</v>
      </c>
      <c r="D251">
        <f>VLOOKUP(A251,Sheet2!A2:D307,3)</f>
        <v>269.233</v>
      </c>
      <c r="E251">
        <f>VLOOKUP(B251,Sheet2!A2:D307,3)</f>
        <v>240.08699999999999</v>
      </c>
      <c r="H251" t="str">
        <f>VLOOKUP(A251,Sheet2!A2:D307,2)</f>
        <v>Alle 15- ja yli 64 -vuotiaat</v>
      </c>
      <c r="L251" t="str">
        <f>VLOOKUP(B251,Sheet2!A2:D307,2)</f>
        <v>Hyvin varustetuissa asunnoissa asuvat vanhusasuntokunnat</v>
      </c>
    </row>
    <row r="252" spans="1:12" x14ac:dyDescent="0.2">
      <c r="A252" s="1" t="s">
        <v>4</v>
      </c>
      <c r="B252" s="1" t="s">
        <v>48</v>
      </c>
      <c r="C252" s="1">
        <v>0.95899999999999996</v>
      </c>
      <c r="D252">
        <f>VLOOKUP(A252,Sheet2!A2:D307,3)</f>
        <v>269.233</v>
      </c>
      <c r="E252">
        <f>VLOOKUP(B252,Sheet2!A2:D307,3)</f>
        <v>265.25599999999997</v>
      </c>
      <c r="H252" t="str">
        <f>VLOOKUP(A252,Sheet2!A2:D307,2)</f>
        <v>Alle 15- ja yli 64 -vuotiaat</v>
      </c>
      <c r="L252" t="str">
        <f>VLOOKUP(B252,Sheet2!A2:D307,2)</f>
        <v>Väestö taajamissa</v>
      </c>
    </row>
    <row r="253" spans="1:12" x14ac:dyDescent="0.2">
      <c r="A253" s="1" t="s">
        <v>4</v>
      </c>
      <c r="B253" s="1" t="s">
        <v>47</v>
      </c>
      <c r="C253" s="1">
        <v>0.92900000000000005</v>
      </c>
      <c r="D253">
        <f>VLOOKUP(A253,Sheet2!A2:D307,3)</f>
        <v>269.233</v>
      </c>
      <c r="E253">
        <f>VLOOKUP(B253,Sheet2!A2:D307,3)</f>
        <v>270.45</v>
      </c>
      <c r="H253" t="str">
        <f>VLOOKUP(A253,Sheet2!A2:D307,2)</f>
        <v>Alle 15- ja yli 64 -vuotiaat</v>
      </c>
      <c r="L253" t="str">
        <f>VLOOKUP(B253,Sheet2!A2:D307,2)</f>
        <v>Ulkomaalaistaustaisia</v>
      </c>
    </row>
    <row r="254" spans="1:12" x14ac:dyDescent="0.2">
      <c r="A254" s="1" t="s">
        <v>4</v>
      </c>
      <c r="B254" s="1" t="s">
        <v>38</v>
      </c>
      <c r="C254" s="1">
        <v>0.96399999999999997</v>
      </c>
      <c r="D254">
        <f>VLOOKUP(A254,Sheet2!A2:D307,3)</f>
        <v>269.233</v>
      </c>
      <c r="E254">
        <f>VLOOKUP(B254,Sheet2!A2:D307,3)</f>
        <v>284.81599999999997</v>
      </c>
      <c r="H254" t="str">
        <f>VLOOKUP(A254,Sheet2!A2:D307,2)</f>
        <v>Alle 15- ja yli 64 -vuotiaat</v>
      </c>
      <c r="L254" t="str">
        <f>VLOOKUP(B254,Sheet2!A2:D307,2)</f>
        <v>Palvelujen työpaikat</v>
      </c>
    </row>
    <row r="255" spans="1:12" x14ac:dyDescent="0.2">
      <c r="A255" s="1" t="s">
        <v>4</v>
      </c>
      <c r="B255" s="1" t="s">
        <v>40</v>
      </c>
      <c r="C255" s="1">
        <v>0.97699999999999998</v>
      </c>
      <c r="D255">
        <f>VLOOKUP(A255,Sheet2!A2:D307,3)</f>
        <v>269.233</v>
      </c>
      <c r="E255">
        <f>VLOOKUP(B255,Sheet2!A2:D307,3)</f>
        <v>285.02300000000002</v>
      </c>
      <c r="H255" t="str">
        <f>VLOOKUP(A255,Sheet2!A2:D307,2)</f>
        <v>Alle 15- ja yli 64 -vuotiaat</v>
      </c>
      <c r="L255" t="str">
        <f>VLOOKUP(B255,Sheet2!A2:D307,2)</f>
        <v>Palvelutoimialojen työllinen työvoima</v>
      </c>
    </row>
    <row r="256" spans="1:12" x14ac:dyDescent="0.2">
      <c r="A256" s="1" t="s">
        <v>4</v>
      </c>
      <c r="B256" s="1" t="s">
        <v>24</v>
      </c>
      <c r="C256" s="1">
        <v>0.98699999999999999</v>
      </c>
      <c r="D256">
        <f>VLOOKUP(A256,Sheet2!A2:D307,3)</f>
        <v>269.233</v>
      </c>
      <c r="E256">
        <f>VLOOKUP(B256,Sheet2!A2:D307,3)</f>
        <v>294.33300000000003</v>
      </c>
      <c r="H256" t="str">
        <f>VLOOKUP(A256,Sheet2!A2:D307,2)</f>
        <v>Alle 15- ja yli 64 -vuotiaat</v>
      </c>
      <c r="L256" t="str">
        <f>VLOOKUP(B256,Sheet2!A2:D307,2)</f>
        <v>Vähintään toisen asteen tutkinnon suorittaneet, miehet</v>
      </c>
    </row>
    <row r="257" spans="1:12" x14ac:dyDescent="0.2">
      <c r="A257" s="1" t="s">
        <v>4</v>
      </c>
      <c r="B257" s="1" t="s">
        <v>25</v>
      </c>
      <c r="C257" s="1">
        <v>0.98899999999999999</v>
      </c>
      <c r="D257">
        <f>VLOOKUP(A257,Sheet2!A2:D307,3)</f>
        <v>269.233</v>
      </c>
      <c r="E257">
        <f>VLOOKUP(B257,Sheet2!A2:D307,3)</f>
        <v>319.57299999999998</v>
      </c>
      <c r="H257" t="str">
        <f>VLOOKUP(A257,Sheet2!A2:D307,2)</f>
        <v>Alle 15- ja yli 64 -vuotiaat</v>
      </c>
      <c r="L257" t="str">
        <f>VLOOKUP(B257,Sheet2!A2:D307,2)</f>
        <v>Vähintään toisen asteen tutkinnon suorittaneet, naiset</v>
      </c>
    </row>
    <row r="258" spans="1:12" x14ac:dyDescent="0.2">
      <c r="A258" s="1" t="s">
        <v>4</v>
      </c>
      <c r="B258" s="1" t="s">
        <v>14</v>
      </c>
      <c r="C258" s="1">
        <v>0.96599999999999997</v>
      </c>
      <c r="D258">
        <f>VLOOKUP(A258,Sheet2!A2:D307,3)</f>
        <v>269.233</v>
      </c>
      <c r="E258">
        <f>VLOOKUP(B258,Sheet2!A2:D307,3)</f>
        <v>323.38499999999999</v>
      </c>
      <c r="H258" t="str">
        <f>VLOOKUP(A258,Sheet2!A2:D307,2)</f>
        <v>Alle 15- ja yli 64 -vuotiaat</v>
      </c>
      <c r="L258" t="str">
        <f>VLOOKUP(B258,Sheet2!A2:D307,2)</f>
        <v>Asuntokuntien lukumäärä</v>
      </c>
    </row>
    <row r="259" spans="1:12" x14ac:dyDescent="0.2">
      <c r="A259" s="1" t="s">
        <v>4</v>
      </c>
      <c r="B259" s="1" t="s">
        <v>16</v>
      </c>
      <c r="C259" s="1">
        <v>0.93400000000000005</v>
      </c>
      <c r="D259">
        <f>VLOOKUP(A259,Sheet2!A2:D307,3)</f>
        <v>269.233</v>
      </c>
      <c r="E259">
        <f>VLOOKUP(B259,Sheet2!A2:D307,3)</f>
        <v>353.09699999999998</v>
      </c>
      <c r="H259" t="str">
        <f>VLOOKUP(A259,Sheet2!A2:D307,2)</f>
        <v>Alle 15- ja yli 64 -vuotiaat</v>
      </c>
      <c r="L259" t="str">
        <f>VLOOKUP(B259,Sheet2!A2:D307,2)</f>
        <v>Asuntokunnan koko (1 henkilö)</v>
      </c>
    </row>
    <row r="260" spans="1:12" x14ac:dyDescent="0.2">
      <c r="A260" s="1" t="s">
        <v>4</v>
      </c>
      <c r="B260" s="1" t="s">
        <v>31</v>
      </c>
      <c r="C260" s="1">
        <v>0.97599999999999998</v>
      </c>
      <c r="D260">
        <f>VLOOKUP(A260,Sheet2!A2:D307,3)</f>
        <v>269.233</v>
      </c>
      <c r="E260">
        <f>VLOOKUP(B260,Sheet2!A2:D307,3)</f>
        <v>357.233</v>
      </c>
      <c r="H260" t="str">
        <f>VLOOKUP(A260,Sheet2!A2:D307,2)</f>
        <v>Alle 15- ja yli 64 -vuotiaat</v>
      </c>
      <c r="L260" t="str">
        <f>VLOOKUP(B260,Sheet2!A2:D307,2)</f>
        <v>Työlliset, 18-64-vuotiaat</v>
      </c>
    </row>
    <row r="261" spans="1:12" x14ac:dyDescent="0.2">
      <c r="A261" s="1" t="s">
        <v>4</v>
      </c>
      <c r="B261" s="1" t="s">
        <v>30</v>
      </c>
      <c r="C261" s="1">
        <v>0.97599999999999998</v>
      </c>
      <c r="D261">
        <f>VLOOKUP(A261,Sheet2!A2:D307,3)</f>
        <v>269.233</v>
      </c>
      <c r="E261">
        <f>VLOOKUP(B261,Sheet2!A2:D307,3)</f>
        <v>381.16800000000001</v>
      </c>
      <c r="H261" t="str">
        <f>VLOOKUP(A261,Sheet2!A2:D307,2)</f>
        <v>Alle 15- ja yli 64 -vuotiaat</v>
      </c>
      <c r="L261" t="str">
        <f>VLOOKUP(B261,Sheet2!A2:D307,2)</f>
        <v>Alueella asuvan työllisen työvoiman määrä</v>
      </c>
    </row>
    <row r="262" spans="1:12" x14ac:dyDescent="0.2">
      <c r="A262" s="1" t="s">
        <v>4</v>
      </c>
      <c r="B262" s="1" t="s">
        <v>36</v>
      </c>
      <c r="C262" s="1">
        <v>0.96399999999999997</v>
      </c>
      <c r="D262">
        <f>VLOOKUP(A262,Sheet2!A2:D307,3)</f>
        <v>269.233</v>
      </c>
      <c r="E262">
        <f>VLOOKUP(B262,Sheet2!A2:D307,3)</f>
        <v>381.22300000000001</v>
      </c>
      <c r="H262" t="str">
        <f>VLOOKUP(A262,Sheet2!A2:D307,2)</f>
        <v>Alle 15- ja yli 64 -vuotiaat</v>
      </c>
      <c r="L262" t="str">
        <f>VLOOKUP(B262,Sheet2!A2:D307,2)</f>
        <v>Alueella olevien työpaikkojen lukumäärä</v>
      </c>
    </row>
    <row r="263" spans="1:12" x14ac:dyDescent="0.2">
      <c r="A263" s="1" t="s">
        <v>4</v>
      </c>
      <c r="B263" s="1" t="s">
        <v>42</v>
      </c>
      <c r="C263" s="1">
        <v>0.86299999999999999</v>
      </c>
      <c r="D263">
        <f>VLOOKUP(A263,Sheet2!A2:D307,3)</f>
        <v>269.233</v>
      </c>
      <c r="E263">
        <f>VLOOKUP(B263,Sheet2!A2:D307,3)</f>
        <v>1289376.21</v>
      </c>
      <c r="H263" t="str">
        <f>VLOOKUP(A263,Sheet2!A2:D307,2)</f>
        <v>Alle 15- ja yli 64 -vuotiaat</v>
      </c>
      <c r="L263" t="str">
        <f>VLOOKUP(B263,Sheet2!A2:D307,2)</f>
        <v>1.1.1.2 Tulovero pääomatulosta valtionverotuksessa (TVL 124 § 2 mom.)</v>
      </c>
    </row>
    <row r="264" spans="1:12" x14ac:dyDescent="0.2">
      <c r="A264" s="1" t="s">
        <v>4</v>
      </c>
      <c r="B264" s="1" t="s">
        <v>43</v>
      </c>
      <c r="C264" s="1">
        <v>0.98099999999999998</v>
      </c>
      <c r="D264">
        <f>VLOOKUP(A264,Sheet2!A2:D307,3)</f>
        <v>269.233</v>
      </c>
      <c r="E264">
        <f>VLOOKUP(B264,Sheet2!A2:D307,3)</f>
        <v>3230177.0610000002</v>
      </c>
      <c r="H264" t="str">
        <f>VLOOKUP(A264,Sheet2!A2:D307,2)</f>
        <v>Alle 15- ja yli 64 -vuotiaat</v>
      </c>
      <c r="L264" t="str">
        <f>VLOOKUP(B264,Sheet2!A2:D307,2)</f>
        <v>1.1.2.1 Kunnallisvero kunnille</v>
      </c>
    </row>
    <row r="265" spans="1:12" x14ac:dyDescent="0.2">
      <c r="A265" s="1" t="s">
        <v>1</v>
      </c>
      <c r="B265" s="1" t="s">
        <v>41</v>
      </c>
      <c r="C265" s="1">
        <v>0.85399999999999998</v>
      </c>
      <c r="D265">
        <f>VLOOKUP(A265,Sheet2!A2:D307,3)</f>
        <v>-80.763999999999996</v>
      </c>
      <c r="E265">
        <f>VLOOKUP(B265,Sheet2!A2:D307,3)</f>
        <v>-635241.70200000005</v>
      </c>
      <c r="H265" t="str">
        <f>VLOOKUP(A265,Sheet2!A2:D307,2)</f>
        <v>Alle 15-vuotiaat</v>
      </c>
      <c r="L265" t="str">
        <f>VLOOKUP(B265,Sheet2!A2:D307,2)</f>
        <v>1.1.1.1 Tulovero ansiotulosta valtionverotuksessa (TVL 124§ 1 mom.)</v>
      </c>
    </row>
    <row r="266" spans="1:12" x14ac:dyDescent="0.2">
      <c r="A266" s="1" t="s">
        <v>1</v>
      </c>
      <c r="B266" s="1" t="s">
        <v>33</v>
      </c>
      <c r="C266" s="1">
        <v>-0.51</v>
      </c>
      <c r="D266">
        <f>VLOOKUP(A266,Sheet2!A2:D307,3)</f>
        <v>-80.763999999999996</v>
      </c>
      <c r="E266">
        <f>VLOOKUP(B266,Sheet2!A2:D307,3)</f>
        <v>-379.73099999999999</v>
      </c>
      <c r="H266" t="str">
        <f>VLOOKUP(A266,Sheet2!A2:D307,2)</f>
        <v>Alle 15-vuotiaat</v>
      </c>
      <c r="L266" t="str">
        <f>VLOOKUP(B266,Sheet2!A2:D307,2)</f>
        <v>Työttömät, 18-64-vuotiaat</v>
      </c>
    </row>
    <row r="267" spans="1:12" x14ac:dyDescent="0.2">
      <c r="A267" s="1" t="s">
        <v>1</v>
      </c>
      <c r="B267" s="1" t="s">
        <v>49</v>
      </c>
      <c r="C267" s="1">
        <v>0.77800000000000002</v>
      </c>
      <c r="D267">
        <f>VLOOKUP(A267,Sheet2!A2:D307,3)</f>
        <v>-80.763999999999996</v>
      </c>
      <c r="E267">
        <f>VLOOKUP(B267,Sheet2!A2:D307,3)</f>
        <v>-366.06099999999998</v>
      </c>
      <c r="H267" t="str">
        <f>VLOOKUP(A267,Sheet2!A2:D307,2)</f>
        <v>Alle 15-vuotiaat</v>
      </c>
      <c r="L267" t="str">
        <f>VLOOKUP(B267,Sheet2!A2:D307,2)</f>
        <v>Aviopari tai rekisteröity pari ja lapsia, henkilöitä perheessä</v>
      </c>
    </row>
    <row r="268" spans="1:12" x14ac:dyDescent="0.2">
      <c r="A268" s="1" t="s">
        <v>1</v>
      </c>
      <c r="B268" s="1" t="s">
        <v>23</v>
      </c>
      <c r="C268" s="1">
        <v>-0.58599999999999997</v>
      </c>
      <c r="D268">
        <f>VLOOKUP(A268,Sheet2!A2:D307,3)</f>
        <v>-80.763999999999996</v>
      </c>
      <c r="E268">
        <f>VLOOKUP(B268,Sheet2!A2:D307,3)</f>
        <v>-243.61500000000001</v>
      </c>
      <c r="H268" t="str">
        <f>VLOOKUP(A268,Sheet2!A2:D307,2)</f>
        <v>Alle 15-vuotiaat</v>
      </c>
      <c r="L268" t="str">
        <f>VLOOKUP(B268,Sheet2!A2:D307,2)</f>
        <v>Ei perusasteen jälkeistä tutkintoa, naiset</v>
      </c>
    </row>
    <row r="269" spans="1:12" x14ac:dyDescent="0.2">
      <c r="A269" s="1" t="s">
        <v>1</v>
      </c>
      <c r="B269" s="1" t="s">
        <v>2</v>
      </c>
      <c r="C269" s="1">
        <v>0.78</v>
      </c>
      <c r="D269">
        <f>VLOOKUP(A269,Sheet2!A2:D307,3)</f>
        <v>-80.763999999999996</v>
      </c>
      <c r="E269">
        <f>VLOOKUP(B269,Sheet2!A2:D307,3)</f>
        <v>-145.74799999999999</v>
      </c>
      <c r="H269" t="str">
        <f>VLOOKUP(A269,Sheet2!A2:D307,2)</f>
        <v>Alle 15-vuotiaat</v>
      </c>
      <c r="L269" t="str">
        <f>VLOOKUP(B269,Sheet2!A2:D307,2)</f>
        <v>15-64 -vuotiaat</v>
      </c>
    </row>
    <row r="270" spans="1:12" x14ac:dyDescent="0.2">
      <c r="A270" s="1" t="s">
        <v>1</v>
      </c>
      <c r="B270" s="1" t="s">
        <v>34</v>
      </c>
      <c r="C270" s="1">
        <v>1</v>
      </c>
      <c r="D270">
        <f>VLOOKUP(A270,Sheet2!A2:D307,3)</f>
        <v>-80.763999999999996</v>
      </c>
      <c r="E270">
        <f>VLOOKUP(B270,Sheet2!A2:D307,3)</f>
        <v>-80.039000000000001</v>
      </c>
      <c r="H270" t="str">
        <f>VLOOKUP(A270,Sheet2!A2:D307,2)</f>
        <v>Alle 15-vuotiaat</v>
      </c>
      <c r="L270" t="str">
        <f>VLOOKUP(B270,Sheet2!A2:D307,2)</f>
        <v>0-14 -vuotiaat</v>
      </c>
    </row>
    <row r="271" spans="1:12" x14ac:dyDescent="0.2">
      <c r="A271" s="1" t="s">
        <v>1</v>
      </c>
      <c r="B271" s="1" t="s">
        <v>63</v>
      </c>
      <c r="C271" s="1">
        <v>0.69499999999999995</v>
      </c>
      <c r="D271">
        <f>VLOOKUP(A271,Sheet2!A2:D307,3)</f>
        <v>-80.763999999999996</v>
      </c>
      <c r="E271">
        <f>VLOOKUP(B271,Sheet2!A2:D307,3)</f>
        <v>-68.994</v>
      </c>
      <c r="H271" t="str">
        <f>VLOOKUP(A271,Sheet2!A2:D307,2)</f>
        <v>Alle 15-vuotiaat</v>
      </c>
      <c r="L271" t="str">
        <f>VLOOKUP(B271,Sheet2!A2:D307,2)</f>
        <v>Perusturvan osuus yli puolet tuloista, koko asuntoväestö</v>
      </c>
    </row>
    <row r="272" spans="1:12" x14ac:dyDescent="0.2">
      <c r="A272" s="1" t="s">
        <v>1</v>
      </c>
      <c r="B272" s="1" t="s">
        <v>19</v>
      </c>
      <c r="C272" s="1">
        <v>0.94599999999999995</v>
      </c>
      <c r="D272">
        <f>VLOOKUP(A272,Sheet2!A2:D307,3)</f>
        <v>-80.763999999999996</v>
      </c>
      <c r="E272">
        <f>VLOOKUP(B272,Sheet2!A2:D307,3)</f>
        <v>-56.411000000000001</v>
      </c>
      <c r="H272" t="str">
        <f>VLOOKUP(A272,Sheet2!A2:D307,2)</f>
        <v>Alle 15-vuotiaat</v>
      </c>
      <c r="L272" t="str">
        <f>VLOOKUP(B272,Sheet2!A2:D307,2)</f>
        <v>Asuntokunnan koko (4+ henkilöä)</v>
      </c>
    </row>
    <row r="273" spans="1:12" x14ac:dyDescent="0.2">
      <c r="A273" s="1" t="s">
        <v>1</v>
      </c>
      <c r="B273" s="1" t="s">
        <v>15</v>
      </c>
      <c r="C273" s="1">
        <v>0.54600000000000004</v>
      </c>
      <c r="D273">
        <f>VLOOKUP(A273,Sheet2!A2:D307,3)</f>
        <v>-80.763999999999996</v>
      </c>
      <c r="E273">
        <f>VLOOKUP(B273,Sheet2!A2:D307,3)</f>
        <v>-41.883000000000003</v>
      </c>
      <c r="H273" t="str">
        <f>VLOOKUP(A273,Sheet2!A2:D307,2)</f>
        <v>Alle 15-vuotiaat</v>
      </c>
      <c r="L273" t="str">
        <f>VLOOKUP(B273,Sheet2!A2:D307,2)</f>
        <v>Ahtaasti asuvat asuntokunnat</v>
      </c>
    </row>
    <row r="274" spans="1:12" x14ac:dyDescent="0.2">
      <c r="A274" s="1" t="s">
        <v>1</v>
      </c>
      <c r="B274" s="1" t="s">
        <v>66</v>
      </c>
      <c r="C274" s="1">
        <v>-0.59399999999999997</v>
      </c>
      <c r="D274">
        <f>VLOOKUP(A274,Sheet2!A2:D307,3)</f>
        <v>-80.763999999999996</v>
      </c>
      <c r="E274">
        <f>VLOOKUP(B274,Sheet2!A2:D307,3)</f>
        <v>-28.599</v>
      </c>
      <c r="H274" t="str">
        <f>VLOOKUP(A274,Sheet2!A2:D307,2)</f>
        <v>Alle 15-vuotiaat</v>
      </c>
      <c r="L274" t="str">
        <f>VLOOKUP(B274,Sheet2!A2:D307,2)</f>
        <v>A Omaisuusrikokset, miehet</v>
      </c>
    </row>
    <row r="275" spans="1:12" x14ac:dyDescent="0.2">
      <c r="A275" s="1" t="s">
        <v>1</v>
      </c>
      <c r="B275" s="1" t="s">
        <v>18</v>
      </c>
      <c r="C275" s="1">
        <v>0.70099999999999996</v>
      </c>
      <c r="D275">
        <f>VLOOKUP(A275,Sheet2!A2:D307,3)</f>
        <v>-80.763999999999996</v>
      </c>
      <c r="E275">
        <f>VLOOKUP(B275,Sheet2!A2:D307,3)</f>
        <v>-27.366</v>
      </c>
      <c r="H275" t="str">
        <f>VLOOKUP(A275,Sheet2!A2:D307,2)</f>
        <v>Alle 15-vuotiaat</v>
      </c>
      <c r="L275" t="str">
        <f>VLOOKUP(B275,Sheet2!A2:D307,2)</f>
        <v>Asuntokunnan koko (3 henkilöä)</v>
      </c>
    </row>
    <row r="276" spans="1:12" x14ac:dyDescent="0.2">
      <c r="A276" s="1" t="s">
        <v>1</v>
      </c>
      <c r="B276" s="1" t="s">
        <v>13</v>
      </c>
      <c r="C276" s="1">
        <v>0.876</v>
      </c>
      <c r="D276">
        <f>VLOOKUP(A276,Sheet2!A2:D307,3)</f>
        <v>-80.763999999999996</v>
      </c>
      <c r="E276">
        <f>VLOOKUP(B276,Sheet2!A2:D307,3)</f>
        <v>-25.602</v>
      </c>
      <c r="H276" t="str">
        <f>VLOOKUP(A276,Sheet2!A2:D307,2)</f>
        <v>Alle 15-vuotiaat</v>
      </c>
      <c r="L276" t="str">
        <f>VLOOKUP(B276,Sheet2!A2:D307,2)</f>
        <v>Perheiden lukumäärä</v>
      </c>
    </row>
    <row r="277" spans="1:12" x14ac:dyDescent="0.2">
      <c r="A277" s="1" t="s">
        <v>1</v>
      </c>
      <c r="B277" s="1" t="s">
        <v>8</v>
      </c>
      <c r="C277" s="1">
        <v>-0.52400000000000002</v>
      </c>
      <c r="D277">
        <f>VLOOKUP(A277,Sheet2!A2:D307,3)</f>
        <v>-80.763999999999996</v>
      </c>
      <c r="E277">
        <f>VLOOKUP(B277,Sheet2!A2:D307,3)</f>
        <v>-18.628</v>
      </c>
      <c r="H277" t="str">
        <f>VLOOKUP(A277,Sheet2!A2:D307,2)</f>
        <v>Alle 15-vuotiaat</v>
      </c>
      <c r="L277" t="str">
        <f>VLOOKUP(B277,Sheet2!A2:D307,2)</f>
        <v>Syntyneet, äiti  20-29 -vuotias</v>
      </c>
    </row>
    <row r="278" spans="1:12" x14ac:dyDescent="0.2">
      <c r="A278" s="1" t="s">
        <v>1</v>
      </c>
      <c r="B278" s="1" t="s">
        <v>55</v>
      </c>
      <c r="C278" s="1">
        <v>-0.60599999999999998</v>
      </c>
      <c r="D278">
        <f>VLOOKUP(A278,Sheet2!A2:D307,3)</f>
        <v>-80.763999999999996</v>
      </c>
      <c r="E278">
        <f>VLOOKUP(B278,Sheet2!A2:D307,3)</f>
        <v>-14.523999999999999</v>
      </c>
      <c r="H278" t="str">
        <f>VLOOKUP(A278,Sheet2!A2:D307,2)</f>
        <v>Alle 15-vuotiaat</v>
      </c>
      <c r="L278" t="str">
        <f>VLOOKUP(B278,Sheet2!A2:D307,2)</f>
        <v>Avioliiton solmineet miehet, puoliso eri sukupuolta</v>
      </c>
    </row>
    <row r="279" spans="1:12" x14ac:dyDescent="0.2">
      <c r="A279" s="1" t="s">
        <v>1</v>
      </c>
      <c r="B279" s="1" t="s">
        <v>56</v>
      </c>
      <c r="C279" s="1">
        <v>-0.65600000000000003</v>
      </c>
      <c r="D279">
        <f>VLOOKUP(A279,Sheet2!A2:D307,3)</f>
        <v>-80.763999999999996</v>
      </c>
      <c r="E279">
        <f>VLOOKUP(B279,Sheet2!A2:D307,3)</f>
        <v>-14.452999999999999</v>
      </c>
      <c r="H279" t="str">
        <f>VLOOKUP(A279,Sheet2!A2:D307,2)</f>
        <v>Alle 15-vuotiaat</v>
      </c>
      <c r="L279" t="str">
        <f>VLOOKUP(B279,Sheet2!A2:D307,2)</f>
        <v>Avioliiton solmineet naiset, puoliso eri sukupuolta</v>
      </c>
    </row>
    <row r="280" spans="1:12" x14ac:dyDescent="0.2">
      <c r="A280" s="1" t="s">
        <v>1</v>
      </c>
      <c r="B280" s="1" t="s">
        <v>54</v>
      </c>
      <c r="C280" s="1">
        <v>0.78600000000000003</v>
      </c>
      <c r="D280">
        <f>VLOOKUP(A280,Sheet2!A2:D307,3)</f>
        <v>-80.763999999999996</v>
      </c>
      <c r="E280">
        <f>VLOOKUP(B280,Sheet2!A2:D307,3)</f>
        <v>-11.553000000000001</v>
      </c>
      <c r="H280" t="str">
        <f>VLOOKUP(A280,Sheet2!A2:D307,2)</f>
        <v>Alle 15-vuotiaat</v>
      </c>
      <c r="L280" t="str">
        <f>VLOOKUP(B280,Sheet2!A2:D307,2)</f>
        <v>Avopari ja lapsia, alle 7-v. lasten lkm perheissä</v>
      </c>
    </row>
    <row r="281" spans="1:12" x14ac:dyDescent="0.2">
      <c r="A281" s="1" t="s">
        <v>1</v>
      </c>
      <c r="B281" s="1" t="s">
        <v>67</v>
      </c>
      <c r="C281" s="1">
        <v>-0.47599999999999998</v>
      </c>
      <c r="D281">
        <f>VLOOKUP(A281,Sheet2!A2:D307,3)</f>
        <v>-80.763999999999996</v>
      </c>
      <c r="E281">
        <f>VLOOKUP(B281,Sheet2!A2:D307,3)</f>
        <v>-7.3140000000000001</v>
      </c>
      <c r="H281" t="str">
        <f>VLOOKUP(A281,Sheet2!A2:D307,2)</f>
        <v>Alle 15-vuotiaat</v>
      </c>
      <c r="L281" t="str">
        <f>VLOOKUP(B281,Sheet2!A2:D307,2)</f>
        <v>B Henkeen ja terveyteen kohdistuneet rikokset, miehet</v>
      </c>
    </row>
    <row r="282" spans="1:12" x14ac:dyDescent="0.2">
      <c r="A282" s="1" t="s">
        <v>1</v>
      </c>
      <c r="B282" s="1" t="s">
        <v>58</v>
      </c>
      <c r="C282" s="1">
        <v>-0.56599999999999995</v>
      </c>
      <c r="D282">
        <f>VLOOKUP(A282,Sheet2!A2:D307,3)</f>
        <v>-80.763999999999996</v>
      </c>
      <c r="E282">
        <f>VLOOKUP(B282,Sheet2!A2:D307,3)</f>
        <v>-2.5150000000000001</v>
      </c>
      <c r="H282" t="str">
        <f>VLOOKUP(A282,Sheet2!A2:D307,2)</f>
        <v>Alle 15-vuotiaat</v>
      </c>
      <c r="L282" t="str">
        <f>VLOOKUP(B282,Sheet2!A2:D307,2)</f>
        <v>Avioliitosta eronneet naiset, puoliso eri sukupuolta</v>
      </c>
    </row>
    <row r="283" spans="1:12" x14ac:dyDescent="0.2">
      <c r="A283" s="1" t="s">
        <v>1</v>
      </c>
      <c r="B283" s="1" t="s">
        <v>57</v>
      </c>
      <c r="C283" s="1">
        <v>-0.55000000000000004</v>
      </c>
      <c r="D283">
        <f>VLOOKUP(A283,Sheet2!A2:D307,3)</f>
        <v>-80.763999999999996</v>
      </c>
      <c r="E283">
        <f>VLOOKUP(B283,Sheet2!A2:D307,3)</f>
        <v>-2.3690000000000002</v>
      </c>
      <c r="H283" t="str">
        <f>VLOOKUP(A283,Sheet2!A2:D307,2)</f>
        <v>Alle 15-vuotiaat</v>
      </c>
      <c r="L283" t="str">
        <f>VLOOKUP(B283,Sheet2!A2:D307,2)</f>
        <v>Avioliitosta eronneet miehet, puoliso eri sukupuolta</v>
      </c>
    </row>
    <row r="284" spans="1:12" x14ac:dyDescent="0.2">
      <c r="A284" s="1" t="s">
        <v>1</v>
      </c>
      <c r="B284" s="1" t="s">
        <v>72</v>
      </c>
      <c r="C284" s="1">
        <v>-0.60499999999999998</v>
      </c>
      <c r="D284">
        <f>VLOOKUP(A284,Sheet2!A2:D307,3)</f>
        <v>-80.763999999999996</v>
      </c>
      <c r="E284">
        <f>VLOOKUP(B284,Sheet2!A2:D307,3)</f>
        <v>-1.204</v>
      </c>
      <c r="H284" t="str">
        <f>VLOOKUP(A284,Sheet2!A2:D307,2)</f>
        <v>Alle 15-vuotiaat</v>
      </c>
      <c r="L284" t="str">
        <f>VLOOKUP(B284,Sheet2!A2:D307,2)</f>
        <v>B Henkeen ja terveyteen kohdistuneet rikokset, naiset</v>
      </c>
    </row>
    <row r="285" spans="1:12" x14ac:dyDescent="0.2">
      <c r="A285" s="1" t="s">
        <v>1</v>
      </c>
      <c r="B285" s="1" t="s">
        <v>10</v>
      </c>
      <c r="C285" s="1">
        <v>0.80500000000000005</v>
      </c>
      <c r="D285">
        <f>VLOOKUP(A285,Sheet2!A2:D307,3)</f>
        <v>-80.763999999999996</v>
      </c>
      <c r="E285">
        <f>VLOOKUP(B285,Sheet2!A2:D307,3)</f>
        <v>-1.1879999999999999</v>
      </c>
      <c r="H285" t="str">
        <f>VLOOKUP(A285,Sheet2!A2:D307,2)</f>
        <v>Alle 15-vuotiaat</v>
      </c>
      <c r="L285" t="str">
        <f>VLOOKUP(B285,Sheet2!A2:D307,2)</f>
        <v>Syntyneet , äiti yli 34-vuotias</v>
      </c>
    </row>
    <row r="286" spans="1:12" x14ac:dyDescent="0.2">
      <c r="A286" s="1" t="s">
        <v>1</v>
      </c>
      <c r="B286" s="1" t="s">
        <v>44</v>
      </c>
      <c r="C286" s="1">
        <v>-0.45400000000000001</v>
      </c>
      <c r="D286">
        <f>VLOOKUP(A286,Sheet2!A2:D307,3)</f>
        <v>-80.763999999999996</v>
      </c>
      <c r="E286">
        <f>VLOOKUP(B286,Sheet2!A2:D307,3)</f>
        <v>0.495</v>
      </c>
      <c r="H286" t="str">
        <f>VLOOKUP(A286,Sheet2!A2:D307,2)</f>
        <v>Alle 15-vuotiaat</v>
      </c>
      <c r="L286" t="str">
        <f>VLOOKUP(B286,Sheet2!A2:D307,2)</f>
        <v>Päästöt yhteensä pl. LULUCF-sektori</v>
      </c>
    </row>
    <row r="287" spans="1:12" x14ac:dyDescent="0.2">
      <c r="A287" s="1" t="s">
        <v>1</v>
      </c>
      <c r="B287" s="1" t="s">
        <v>69</v>
      </c>
      <c r="C287" s="1">
        <v>0.52700000000000002</v>
      </c>
      <c r="D287">
        <f>VLOOKUP(A287,Sheet2!A2:D307,3)</f>
        <v>-80.763999999999996</v>
      </c>
      <c r="E287">
        <f>VLOOKUP(B287,Sheet2!A2:D307,3)</f>
        <v>1.1419999999999999</v>
      </c>
      <c r="H287" t="str">
        <f>VLOOKUP(A287,Sheet2!A2:D307,2)</f>
        <v>Alle 15-vuotiaat</v>
      </c>
      <c r="L287" t="str">
        <f>VLOOKUP(B287,Sheet2!A2:D307,2)</f>
        <v>Rattijuopumukset yhteensä, miehet</v>
      </c>
    </row>
    <row r="288" spans="1:12" x14ac:dyDescent="0.2">
      <c r="A288" s="1" t="s">
        <v>1</v>
      </c>
      <c r="B288" s="1" t="s">
        <v>68</v>
      </c>
      <c r="C288" s="1">
        <v>0.52</v>
      </c>
      <c r="D288">
        <f>VLOOKUP(A288,Sheet2!A2:D307,3)</f>
        <v>-80.763999999999996</v>
      </c>
      <c r="E288">
        <f>VLOOKUP(B288,Sheet2!A2:D307,3)</f>
        <v>1.294</v>
      </c>
      <c r="H288" t="str">
        <f>VLOOKUP(A288,Sheet2!A2:D307,2)</f>
        <v>Alle 15-vuotiaat</v>
      </c>
      <c r="L288" t="str">
        <f>VLOOKUP(B288,Sheet2!A2:D307,2)</f>
        <v>C Seksuaalirikokset, miehet</v>
      </c>
    </row>
    <row r="289" spans="1:12" x14ac:dyDescent="0.2">
      <c r="A289" s="1" t="s">
        <v>1</v>
      </c>
      <c r="B289" s="1" t="s">
        <v>74</v>
      </c>
      <c r="C289" s="1">
        <v>-0.48899999999999999</v>
      </c>
      <c r="D289">
        <f>VLOOKUP(A289,Sheet2!A2:D307,3)</f>
        <v>-80.763999999999996</v>
      </c>
      <c r="E289">
        <f>VLOOKUP(B289,Sheet2!A2:D307,3)</f>
        <v>2.0609999999999999</v>
      </c>
      <c r="H289" t="str">
        <f>VLOOKUP(A289,Sheet2!A2:D307,2)</f>
        <v>Alle 15-vuotiaat</v>
      </c>
      <c r="L289" t="str">
        <f>VLOOKUP(B289,Sheet2!A2:D307,2)</f>
        <v>Puutteellisesti varustetuissa asunnossa asuvat vanhusasuntokunnat</v>
      </c>
    </row>
    <row r="290" spans="1:12" x14ac:dyDescent="0.2">
      <c r="A290" s="1" t="s">
        <v>1</v>
      </c>
      <c r="B290" s="1" t="s">
        <v>50</v>
      </c>
      <c r="C290" s="1">
        <v>0.78800000000000003</v>
      </c>
      <c r="D290">
        <f>VLOOKUP(A290,Sheet2!A2:D307,3)</f>
        <v>-80.763999999999996</v>
      </c>
      <c r="E290">
        <f>VLOOKUP(B290,Sheet2!A2:D307,3)</f>
        <v>5.7729999999999997</v>
      </c>
      <c r="H290" t="str">
        <f>VLOOKUP(A290,Sheet2!A2:D307,2)</f>
        <v>Alle 15-vuotiaat</v>
      </c>
      <c r="L290" t="str">
        <f>VLOOKUP(B290,Sheet2!A2:D307,2)</f>
        <v>Avopari ja lapsia, henkilöitä perheessä</v>
      </c>
    </row>
    <row r="291" spans="1:12" x14ac:dyDescent="0.2">
      <c r="A291" s="1" t="s">
        <v>1</v>
      </c>
      <c r="B291" s="1" t="s">
        <v>60</v>
      </c>
      <c r="C291" s="1">
        <v>0.84099999999999997</v>
      </c>
      <c r="D291">
        <f>VLOOKUP(A291,Sheet2!A2:D307,3)</f>
        <v>-80.763999999999996</v>
      </c>
      <c r="E291">
        <f>VLOOKUP(B291,Sheet2!A2:D307,3)</f>
        <v>9.9770000000000003</v>
      </c>
      <c r="H291" t="str">
        <f>VLOOKUP(A291,Sheet2!A2:D307,2)</f>
        <v>Alle 15-vuotiaat</v>
      </c>
      <c r="L291" t="str">
        <f>VLOOKUP(B291,Sheet2!A2:D307,2)</f>
        <v>Pienituloisten lasten lukumäärä asuntoväestössä</v>
      </c>
    </row>
    <row r="292" spans="1:12" x14ac:dyDescent="0.2">
      <c r="A292" s="1" t="s">
        <v>1</v>
      </c>
      <c r="B292" s="1" t="s">
        <v>11</v>
      </c>
      <c r="C292" s="1">
        <v>0.77600000000000002</v>
      </c>
      <c r="D292">
        <f>VLOOKUP(A292,Sheet2!A2:D307,3)</f>
        <v>-80.763999999999996</v>
      </c>
      <c r="E292">
        <f>VLOOKUP(B292,Sheet2!A2:D307,3)</f>
        <v>12.951000000000001</v>
      </c>
      <c r="H292" t="str">
        <f>VLOOKUP(A292,Sheet2!A2:D307,2)</f>
        <v>Alle 15-vuotiaat</v>
      </c>
      <c r="L292" t="str">
        <f>VLOOKUP(B292,Sheet2!A2:D307,2)</f>
        <v>Maahanmuuttaneet</v>
      </c>
    </row>
    <row r="293" spans="1:12" x14ac:dyDescent="0.2">
      <c r="A293" s="1" t="s">
        <v>1</v>
      </c>
      <c r="B293" s="1" t="s">
        <v>70</v>
      </c>
      <c r="C293" s="1">
        <v>0.68600000000000005</v>
      </c>
      <c r="D293">
        <f>VLOOKUP(A293,Sheet2!A2:D307,3)</f>
        <v>-80.763999999999996</v>
      </c>
      <c r="E293">
        <f>VLOOKUP(B293,Sheet2!A2:D307,3)</f>
        <v>16.908999999999999</v>
      </c>
      <c r="H293" t="str">
        <f>VLOOKUP(A293,Sheet2!A2:D307,2)</f>
        <v>Alle 15-vuotiaat</v>
      </c>
      <c r="L293" t="str">
        <f>VLOOKUP(B293,Sheet2!A2:D307,2)</f>
        <v>Huumausainerikokset yhteensä, miehet</v>
      </c>
    </row>
    <row r="294" spans="1:12" x14ac:dyDescent="0.2">
      <c r="A294" s="1" t="s">
        <v>1</v>
      </c>
      <c r="B294" s="1" t="s">
        <v>35</v>
      </c>
      <c r="C294" s="1">
        <v>0.88400000000000001</v>
      </c>
      <c r="D294">
        <f>VLOOKUP(A294,Sheet2!A2:D307,3)</f>
        <v>-80.763999999999996</v>
      </c>
      <c r="E294">
        <f>VLOOKUP(B294,Sheet2!A2:D307,3)</f>
        <v>20.696000000000002</v>
      </c>
      <c r="H294" t="str">
        <f>VLOOKUP(A294,Sheet2!A2:D307,2)</f>
        <v>Alle 15-vuotiaat</v>
      </c>
      <c r="L294" t="str">
        <f>VLOOKUP(B294,Sheet2!A2:D307,2)</f>
        <v>Yrittäjät</v>
      </c>
    </row>
    <row r="295" spans="1:12" x14ac:dyDescent="0.2">
      <c r="A295" s="1" t="s">
        <v>1</v>
      </c>
      <c r="B295" s="1" t="s">
        <v>62</v>
      </c>
      <c r="C295" s="1">
        <v>0.754</v>
      </c>
      <c r="D295">
        <f>VLOOKUP(A295,Sheet2!A2:D307,3)</f>
        <v>-80.763999999999996</v>
      </c>
      <c r="E295">
        <f>VLOOKUP(B295,Sheet2!A2:D307,3)</f>
        <v>27.951000000000001</v>
      </c>
      <c r="H295" t="str">
        <f>VLOOKUP(A295,Sheet2!A2:D307,2)</f>
        <v>Alle 15-vuotiaat</v>
      </c>
      <c r="L295" t="str">
        <f>VLOOKUP(B295,Sheet2!A2:D307,2)</f>
        <v>Pitkittyneesti perusturvan varassa,  koko asuntoväestö</v>
      </c>
    </row>
    <row r="296" spans="1:12" x14ac:dyDescent="0.2">
      <c r="A296" s="1" t="s">
        <v>1</v>
      </c>
      <c r="B296" s="1" t="s">
        <v>17</v>
      </c>
      <c r="C296" s="1">
        <v>0.77300000000000002</v>
      </c>
      <c r="D296">
        <f>VLOOKUP(A296,Sheet2!A2:D307,3)</f>
        <v>-80.763999999999996</v>
      </c>
      <c r="E296">
        <f>VLOOKUP(B296,Sheet2!A2:D307,3)</f>
        <v>54.064999999999998</v>
      </c>
      <c r="H296" t="str">
        <f>VLOOKUP(A296,Sheet2!A2:D307,2)</f>
        <v>Alle 15-vuotiaat</v>
      </c>
      <c r="L296" t="str">
        <f>VLOOKUP(B296,Sheet2!A2:D307,2)</f>
        <v>Asuntokunnan koko (2 henkilöä)</v>
      </c>
    </row>
    <row r="297" spans="1:12" x14ac:dyDescent="0.2">
      <c r="A297" s="1" t="s">
        <v>1</v>
      </c>
      <c r="B297" s="1" t="s">
        <v>39</v>
      </c>
      <c r="C297" s="1">
        <v>0.60499999999999998</v>
      </c>
      <c r="D297">
        <f>VLOOKUP(A297,Sheet2!A2:D307,3)</f>
        <v>-80.763999999999996</v>
      </c>
      <c r="E297">
        <f>VLOOKUP(B297,Sheet2!A2:D307,3)</f>
        <v>95.706000000000003</v>
      </c>
      <c r="H297" t="str">
        <f>VLOOKUP(A297,Sheet2!A2:D307,2)</f>
        <v>Alle 15-vuotiaat</v>
      </c>
      <c r="L297" t="str">
        <f>VLOOKUP(B297,Sheet2!A2:D307,2)</f>
        <v>Jalostuksen työllinen työvoima</v>
      </c>
    </row>
    <row r="298" spans="1:12" x14ac:dyDescent="0.2">
      <c r="A298" s="1" t="s">
        <v>1</v>
      </c>
      <c r="B298" s="1" t="s">
        <v>37</v>
      </c>
      <c r="C298" s="1">
        <v>0.65900000000000003</v>
      </c>
      <c r="D298">
        <f>VLOOKUP(A298,Sheet2!A2:D307,3)</f>
        <v>-80.763999999999996</v>
      </c>
      <c r="E298">
        <f>VLOOKUP(B298,Sheet2!A2:D307,3)</f>
        <v>95.847999999999999</v>
      </c>
      <c r="H298" t="str">
        <f>VLOOKUP(A298,Sheet2!A2:D307,2)</f>
        <v>Alle 15-vuotiaat</v>
      </c>
      <c r="L298" t="str">
        <f>VLOOKUP(B298,Sheet2!A2:D307,2)</f>
        <v>Jalostuksen työpaikat</v>
      </c>
    </row>
    <row r="299" spans="1:12" x14ac:dyDescent="0.2">
      <c r="A299" s="1" t="s">
        <v>1</v>
      </c>
      <c r="B299" s="1" t="s">
        <v>5</v>
      </c>
      <c r="C299" s="1">
        <v>0.71299999999999997</v>
      </c>
      <c r="D299">
        <f>VLOOKUP(A299,Sheet2!A2:D307,3)</f>
        <v>-80.763999999999996</v>
      </c>
      <c r="E299">
        <f>VLOOKUP(B299,Sheet2!A2:D307,3)</f>
        <v>122.53400000000001</v>
      </c>
      <c r="H299" t="str">
        <f>VLOOKUP(A299,Sheet2!A2:D307,2)</f>
        <v>Alle 15-vuotiaat</v>
      </c>
      <c r="L299" t="str">
        <f>VLOOKUP(B299,Sheet2!A2:D307,2)</f>
        <v>Ulkomaan kansalaiset</v>
      </c>
    </row>
    <row r="300" spans="1:12" x14ac:dyDescent="0.2">
      <c r="A300" s="1" t="s">
        <v>1</v>
      </c>
      <c r="B300" s="1" t="s">
        <v>59</v>
      </c>
      <c r="C300" s="1">
        <v>0.71599999999999997</v>
      </c>
      <c r="D300">
        <f>VLOOKUP(A300,Sheet2!A2:D307,3)</f>
        <v>-80.763999999999996</v>
      </c>
      <c r="E300">
        <f>VLOOKUP(B300,Sheet2!A2:D307,3)</f>
        <v>124.741</v>
      </c>
      <c r="H300" t="str">
        <f>VLOOKUP(A300,Sheet2!A2:D307,2)</f>
        <v>Alle 15-vuotiaat</v>
      </c>
      <c r="L300" t="str">
        <f>VLOOKUP(B300,Sheet2!A2:D307,2)</f>
        <v>Pienituloisten henkilöiden lukumäärä asuntoväestössä</v>
      </c>
    </row>
    <row r="301" spans="1:12" x14ac:dyDescent="0.2">
      <c r="A301" s="1" t="s">
        <v>1</v>
      </c>
      <c r="B301" s="1" t="s">
        <v>28</v>
      </c>
      <c r="C301" s="1">
        <v>0.46</v>
      </c>
      <c r="D301">
        <f>VLOOKUP(A301,Sheet2!A2:D307,3)</f>
        <v>-80.763999999999996</v>
      </c>
      <c r="E301">
        <f>VLOOKUP(B301,Sheet2!A2:D307,3)</f>
        <v>136.57</v>
      </c>
      <c r="H301" t="str">
        <f>VLOOKUP(A301,Sheet2!A2:D307,2)</f>
        <v>Alle 15-vuotiaat</v>
      </c>
      <c r="L301" t="str">
        <f>VLOOKUP(B301,Sheet2!A2:D307,2)</f>
        <v>Toisen asteen tutkinnon suorittaneet, miehet</v>
      </c>
    </row>
    <row r="302" spans="1:12" x14ac:dyDescent="0.2">
      <c r="A302" s="1" t="s">
        <v>1</v>
      </c>
      <c r="B302" s="1" t="s">
        <v>26</v>
      </c>
      <c r="C302" s="1">
        <v>0.83</v>
      </c>
      <c r="D302">
        <f>VLOOKUP(A302,Sheet2!A2:D307,3)</f>
        <v>-80.763999999999996</v>
      </c>
      <c r="E302">
        <f>VLOOKUP(B302,Sheet2!A2:D307,3)</f>
        <v>157.76400000000001</v>
      </c>
      <c r="H302" t="str">
        <f>VLOOKUP(A302,Sheet2!A2:D307,2)</f>
        <v>Alle 15-vuotiaat</v>
      </c>
      <c r="L302" t="str">
        <f>VLOOKUP(B302,Sheet2!A2:D307,2)</f>
        <v>Korkea-asteen tutkinnon suorittaneet, miehet</v>
      </c>
    </row>
    <row r="303" spans="1:12" x14ac:dyDescent="0.2">
      <c r="A303" s="1" t="s">
        <v>1</v>
      </c>
      <c r="B303" s="1" t="s">
        <v>32</v>
      </c>
      <c r="C303" s="1">
        <v>0.76900000000000002</v>
      </c>
      <c r="D303">
        <f>VLOOKUP(A303,Sheet2!A2:D307,3)</f>
        <v>-80.763999999999996</v>
      </c>
      <c r="E303">
        <f>VLOOKUP(B303,Sheet2!A2:D307,3)</f>
        <v>164.809</v>
      </c>
      <c r="H303" t="str">
        <f>VLOOKUP(A303,Sheet2!A2:D307,2)</f>
        <v>Alle 15-vuotiaat</v>
      </c>
      <c r="L303" t="str">
        <f>VLOOKUP(B303,Sheet2!A2:D307,2)</f>
        <v>Asuinkunnassa työssäkäyvät</v>
      </c>
    </row>
    <row r="304" spans="1:12" x14ac:dyDescent="0.2">
      <c r="A304" s="1" t="s">
        <v>1</v>
      </c>
      <c r="B304" s="1" t="s">
        <v>46</v>
      </c>
      <c r="C304" s="1">
        <v>0.79200000000000004</v>
      </c>
      <c r="D304">
        <f>VLOOKUP(A304,Sheet2!A2:D307,3)</f>
        <v>-80.763999999999996</v>
      </c>
      <c r="E304">
        <f>VLOOKUP(B304,Sheet2!A2:D307,3)</f>
        <v>216.88300000000001</v>
      </c>
      <c r="H304" t="str">
        <f>VLOOKUP(A304,Sheet2!A2:D307,2)</f>
        <v>Alle 15-vuotiaat</v>
      </c>
      <c r="L304" t="str">
        <f>VLOOKUP(B304,Sheet2!A2:D307,2)</f>
        <v>Ulkomailla syntyneitä</v>
      </c>
    </row>
    <row r="305" spans="1:12" x14ac:dyDescent="0.2">
      <c r="A305" s="1" t="s">
        <v>1</v>
      </c>
      <c r="B305" s="1" t="s">
        <v>27</v>
      </c>
      <c r="C305" s="1">
        <v>0.81299999999999994</v>
      </c>
      <c r="D305">
        <f>VLOOKUP(A305,Sheet2!A2:D307,3)</f>
        <v>-80.763999999999996</v>
      </c>
      <c r="E305">
        <f>VLOOKUP(B305,Sheet2!A2:D307,3)</f>
        <v>233.291</v>
      </c>
      <c r="H305" t="str">
        <f>VLOOKUP(A305,Sheet2!A2:D307,2)</f>
        <v>Alle 15-vuotiaat</v>
      </c>
      <c r="L305" t="str">
        <f>VLOOKUP(B305,Sheet2!A2:D307,2)</f>
        <v>Korkea-asteen tutkinnon suorittaneet, naiset</v>
      </c>
    </row>
    <row r="306" spans="1:12" x14ac:dyDescent="0.2">
      <c r="A306" s="1" t="s">
        <v>1</v>
      </c>
      <c r="B306" s="1" t="s">
        <v>21</v>
      </c>
      <c r="C306" s="1">
        <v>0.56100000000000005</v>
      </c>
      <c r="D306">
        <f>VLOOKUP(A306,Sheet2!A2:D307,3)</f>
        <v>-80.763999999999996</v>
      </c>
      <c r="E306">
        <f>VLOOKUP(B306,Sheet2!A2:D307,3)</f>
        <v>240.08699999999999</v>
      </c>
      <c r="H306" t="str">
        <f>VLOOKUP(A306,Sheet2!A2:D307,2)</f>
        <v>Alle 15-vuotiaat</v>
      </c>
      <c r="L306" t="str">
        <f>VLOOKUP(B306,Sheet2!A2:D307,2)</f>
        <v>Hyvin varustetuissa asunnoissa asuvat vanhusasuntokunnat</v>
      </c>
    </row>
    <row r="307" spans="1:12" x14ac:dyDescent="0.2">
      <c r="A307" s="1" t="s">
        <v>1</v>
      </c>
      <c r="B307" s="1" t="s">
        <v>48</v>
      </c>
      <c r="C307" s="1">
        <v>0.83099999999999996</v>
      </c>
      <c r="D307">
        <f>VLOOKUP(A307,Sheet2!A2:D307,3)</f>
        <v>-80.763999999999996</v>
      </c>
      <c r="E307">
        <f>VLOOKUP(B307,Sheet2!A2:D307,3)</f>
        <v>265.25599999999997</v>
      </c>
      <c r="H307" t="str">
        <f>VLOOKUP(A307,Sheet2!A2:D307,2)</f>
        <v>Alle 15-vuotiaat</v>
      </c>
      <c r="L307" t="str">
        <f>VLOOKUP(B307,Sheet2!A2:D307,2)</f>
        <v>Väestö taajamissa</v>
      </c>
    </row>
    <row r="308" spans="1:12" x14ac:dyDescent="0.2">
      <c r="A308" s="1" t="s">
        <v>1</v>
      </c>
      <c r="B308" s="1" t="s">
        <v>4</v>
      </c>
      <c r="C308" s="1">
        <v>0.78500000000000003</v>
      </c>
      <c r="D308">
        <f>VLOOKUP(A308,Sheet2!A2:D307,3)</f>
        <v>-80.763999999999996</v>
      </c>
      <c r="E308">
        <f>VLOOKUP(B308,Sheet2!A2:D307,3)</f>
        <v>269.233</v>
      </c>
      <c r="H308" t="str">
        <f>VLOOKUP(A308,Sheet2!A2:D307,2)</f>
        <v>Alle 15-vuotiaat</v>
      </c>
      <c r="L308" t="str">
        <f>VLOOKUP(B308,Sheet2!A2:D307,2)</f>
        <v>Alle 15- ja yli 64 -vuotiaat</v>
      </c>
    </row>
    <row r="309" spans="1:12" x14ac:dyDescent="0.2">
      <c r="A309" s="1" t="s">
        <v>1</v>
      </c>
      <c r="B309" s="1" t="s">
        <v>47</v>
      </c>
      <c r="C309" s="1">
        <v>0.8</v>
      </c>
      <c r="D309">
        <f>VLOOKUP(A309,Sheet2!A2:D307,3)</f>
        <v>-80.763999999999996</v>
      </c>
      <c r="E309">
        <f>VLOOKUP(B309,Sheet2!A2:D307,3)</f>
        <v>270.45</v>
      </c>
      <c r="H309" t="str">
        <f>VLOOKUP(A309,Sheet2!A2:D307,2)</f>
        <v>Alle 15-vuotiaat</v>
      </c>
      <c r="L309" t="str">
        <f>VLOOKUP(B309,Sheet2!A2:D307,2)</f>
        <v>Ulkomaalaistaustaisia</v>
      </c>
    </row>
    <row r="310" spans="1:12" x14ac:dyDescent="0.2">
      <c r="A310" s="1" t="s">
        <v>1</v>
      </c>
      <c r="B310" s="1" t="s">
        <v>38</v>
      </c>
      <c r="C310" s="1">
        <v>0.82799999999999996</v>
      </c>
      <c r="D310">
        <f>VLOOKUP(A310,Sheet2!A2:D307,3)</f>
        <v>-80.763999999999996</v>
      </c>
      <c r="E310">
        <f>VLOOKUP(B310,Sheet2!A2:D307,3)</f>
        <v>284.81599999999997</v>
      </c>
      <c r="H310" t="str">
        <f>VLOOKUP(A310,Sheet2!A2:D307,2)</f>
        <v>Alle 15-vuotiaat</v>
      </c>
      <c r="L310" t="str">
        <f>VLOOKUP(B310,Sheet2!A2:D307,2)</f>
        <v>Palvelujen työpaikat</v>
      </c>
    </row>
    <row r="311" spans="1:12" x14ac:dyDescent="0.2">
      <c r="A311" s="1" t="s">
        <v>1</v>
      </c>
      <c r="B311" s="1" t="s">
        <v>40</v>
      </c>
      <c r="C311" s="1">
        <v>0.79300000000000004</v>
      </c>
      <c r="D311">
        <f>VLOOKUP(A311,Sheet2!A2:D307,3)</f>
        <v>-80.763999999999996</v>
      </c>
      <c r="E311">
        <f>VLOOKUP(B311,Sheet2!A2:D307,3)</f>
        <v>285.02300000000002</v>
      </c>
      <c r="H311" t="str">
        <f>VLOOKUP(A311,Sheet2!A2:D307,2)</f>
        <v>Alle 15-vuotiaat</v>
      </c>
      <c r="L311" t="str">
        <f>VLOOKUP(B311,Sheet2!A2:D307,2)</f>
        <v>Palvelutoimialojen työllinen työvoima</v>
      </c>
    </row>
    <row r="312" spans="1:12" x14ac:dyDescent="0.2">
      <c r="A312" s="1" t="s">
        <v>1</v>
      </c>
      <c r="B312" s="1" t="s">
        <v>24</v>
      </c>
      <c r="C312" s="1">
        <v>0.755</v>
      </c>
      <c r="D312">
        <f>VLOOKUP(A312,Sheet2!A2:D307,3)</f>
        <v>-80.763999999999996</v>
      </c>
      <c r="E312">
        <f>VLOOKUP(B312,Sheet2!A2:D307,3)</f>
        <v>294.33300000000003</v>
      </c>
      <c r="H312" t="str">
        <f>VLOOKUP(A312,Sheet2!A2:D307,2)</f>
        <v>Alle 15-vuotiaat</v>
      </c>
      <c r="L312" t="str">
        <f>VLOOKUP(B312,Sheet2!A2:D307,2)</f>
        <v>Vähintään toisen asteen tutkinnon suorittaneet, miehet</v>
      </c>
    </row>
    <row r="313" spans="1:12" x14ac:dyDescent="0.2">
      <c r="A313" s="1" t="s">
        <v>1</v>
      </c>
      <c r="B313" s="1" t="s">
        <v>25</v>
      </c>
      <c r="C313" s="1">
        <v>0.76900000000000002</v>
      </c>
      <c r="D313">
        <f>VLOOKUP(A313,Sheet2!A2:D307,3)</f>
        <v>-80.763999999999996</v>
      </c>
      <c r="E313">
        <f>VLOOKUP(B313,Sheet2!A2:D307,3)</f>
        <v>319.57299999999998</v>
      </c>
      <c r="H313" t="str">
        <f>VLOOKUP(A313,Sheet2!A2:D307,2)</f>
        <v>Alle 15-vuotiaat</v>
      </c>
      <c r="L313" t="str">
        <f>VLOOKUP(B313,Sheet2!A2:D307,2)</f>
        <v>Vähintään toisen asteen tutkinnon suorittaneet, naiset</v>
      </c>
    </row>
    <row r="314" spans="1:12" x14ac:dyDescent="0.2">
      <c r="A314" s="1" t="s">
        <v>1</v>
      </c>
      <c r="B314" s="1" t="s">
        <v>14</v>
      </c>
      <c r="C314" s="1">
        <v>0.72199999999999998</v>
      </c>
      <c r="D314">
        <f>VLOOKUP(A314,Sheet2!A2:D307,3)</f>
        <v>-80.763999999999996</v>
      </c>
      <c r="E314">
        <f>VLOOKUP(B314,Sheet2!A2:D307,3)</f>
        <v>323.38499999999999</v>
      </c>
      <c r="H314" t="str">
        <f>VLOOKUP(A314,Sheet2!A2:D307,2)</f>
        <v>Alle 15-vuotiaat</v>
      </c>
      <c r="L314" t="str">
        <f>VLOOKUP(B314,Sheet2!A2:D307,2)</f>
        <v>Asuntokuntien lukumäärä</v>
      </c>
    </row>
    <row r="315" spans="1:12" x14ac:dyDescent="0.2">
      <c r="A315" s="1" t="s">
        <v>1</v>
      </c>
      <c r="B315" s="1" t="s">
        <v>3</v>
      </c>
      <c r="C315" s="1">
        <v>0.54500000000000004</v>
      </c>
      <c r="D315">
        <f>VLOOKUP(A315,Sheet2!A2:D307,3)</f>
        <v>-80.763999999999996</v>
      </c>
      <c r="E315">
        <f>VLOOKUP(B315,Sheet2!A2:D307,3)</f>
        <v>349.99700000000001</v>
      </c>
      <c r="H315" t="str">
        <f>VLOOKUP(A315,Sheet2!A2:D307,2)</f>
        <v>Alle 15-vuotiaat</v>
      </c>
      <c r="L315" t="str">
        <f>VLOOKUP(B315,Sheet2!A2:D307,2)</f>
        <v>Yli 64-vuotiaat</v>
      </c>
    </row>
    <row r="316" spans="1:12" x14ac:dyDescent="0.2">
      <c r="A316" s="1" t="s">
        <v>1</v>
      </c>
      <c r="B316" s="1" t="s">
        <v>16</v>
      </c>
      <c r="C316" s="1">
        <v>0.6</v>
      </c>
      <c r="D316">
        <f>VLOOKUP(A316,Sheet2!A2:D307,3)</f>
        <v>-80.763999999999996</v>
      </c>
      <c r="E316">
        <f>VLOOKUP(B316,Sheet2!A2:D307,3)</f>
        <v>353.09699999999998</v>
      </c>
      <c r="H316" t="str">
        <f>VLOOKUP(A316,Sheet2!A2:D307,2)</f>
        <v>Alle 15-vuotiaat</v>
      </c>
      <c r="L316" t="str">
        <f>VLOOKUP(B316,Sheet2!A2:D307,2)</f>
        <v>Asuntokunnan koko (1 henkilö)</v>
      </c>
    </row>
    <row r="317" spans="1:12" x14ac:dyDescent="0.2">
      <c r="A317" s="1" t="s">
        <v>1</v>
      </c>
      <c r="B317" s="1" t="s">
        <v>31</v>
      </c>
      <c r="C317" s="1">
        <v>0.77800000000000002</v>
      </c>
      <c r="D317">
        <f>VLOOKUP(A317,Sheet2!A2:D307,3)</f>
        <v>-80.763999999999996</v>
      </c>
      <c r="E317">
        <f>VLOOKUP(B317,Sheet2!A2:D307,3)</f>
        <v>357.233</v>
      </c>
      <c r="H317" t="str">
        <f>VLOOKUP(A317,Sheet2!A2:D307,2)</f>
        <v>Alle 15-vuotiaat</v>
      </c>
      <c r="L317" t="str">
        <f>VLOOKUP(B317,Sheet2!A2:D307,2)</f>
        <v>Työlliset, 18-64-vuotiaat</v>
      </c>
    </row>
    <row r="318" spans="1:12" x14ac:dyDescent="0.2">
      <c r="A318" s="1" t="s">
        <v>1</v>
      </c>
      <c r="B318" s="1" t="s">
        <v>30</v>
      </c>
      <c r="C318" s="1">
        <v>0.77600000000000002</v>
      </c>
      <c r="D318">
        <f>VLOOKUP(A318,Sheet2!A2:D307,3)</f>
        <v>-80.763999999999996</v>
      </c>
      <c r="E318">
        <f>VLOOKUP(B318,Sheet2!A2:D307,3)</f>
        <v>381.16800000000001</v>
      </c>
      <c r="H318" t="str">
        <f>VLOOKUP(A318,Sheet2!A2:D307,2)</f>
        <v>Alle 15-vuotiaat</v>
      </c>
      <c r="L318" t="str">
        <f>VLOOKUP(B318,Sheet2!A2:D307,2)</f>
        <v>Alueella asuvan työllisen työvoiman määrä</v>
      </c>
    </row>
    <row r="319" spans="1:12" x14ac:dyDescent="0.2">
      <c r="A319" s="1" t="s">
        <v>1</v>
      </c>
      <c r="B319" s="1" t="s">
        <v>36</v>
      </c>
      <c r="C319" s="1">
        <v>0.81799999999999995</v>
      </c>
      <c r="D319">
        <f>VLOOKUP(A319,Sheet2!A2:D307,3)</f>
        <v>-80.763999999999996</v>
      </c>
      <c r="E319">
        <f>VLOOKUP(B319,Sheet2!A2:D307,3)</f>
        <v>381.22300000000001</v>
      </c>
      <c r="H319" t="str">
        <f>VLOOKUP(A319,Sheet2!A2:D307,2)</f>
        <v>Alle 15-vuotiaat</v>
      </c>
      <c r="L319" t="str">
        <f>VLOOKUP(B319,Sheet2!A2:D307,2)</f>
        <v>Alueella olevien työpaikkojen lukumäärä</v>
      </c>
    </row>
    <row r="320" spans="1:12" x14ac:dyDescent="0.2">
      <c r="A320" s="1" t="s">
        <v>1</v>
      </c>
      <c r="B320" s="1" t="s">
        <v>42</v>
      </c>
      <c r="C320" s="1">
        <v>0.80400000000000005</v>
      </c>
      <c r="D320">
        <f>VLOOKUP(A320,Sheet2!A2:D307,3)</f>
        <v>-80.763999999999996</v>
      </c>
      <c r="E320">
        <f>VLOOKUP(B320,Sheet2!A2:D307,3)</f>
        <v>1289376.21</v>
      </c>
      <c r="H320" t="str">
        <f>VLOOKUP(A320,Sheet2!A2:D307,2)</f>
        <v>Alle 15-vuotiaat</v>
      </c>
      <c r="L320" t="str">
        <f>VLOOKUP(B320,Sheet2!A2:D307,2)</f>
        <v>1.1.1.2 Tulovero pääomatulosta valtionverotuksessa (TVL 124 § 2 mom.)</v>
      </c>
    </row>
    <row r="321" spans="1:12" x14ac:dyDescent="0.2">
      <c r="A321" s="1" t="s">
        <v>1</v>
      </c>
      <c r="B321" s="1" t="s">
        <v>43</v>
      </c>
      <c r="C321" s="1">
        <v>0.77400000000000002</v>
      </c>
      <c r="D321">
        <f>VLOOKUP(A321,Sheet2!A2:D307,3)</f>
        <v>-80.763999999999996</v>
      </c>
      <c r="E321">
        <f>VLOOKUP(B321,Sheet2!A2:D307,3)</f>
        <v>3230177.0610000002</v>
      </c>
      <c r="H321" t="str">
        <f>VLOOKUP(A321,Sheet2!A2:D307,2)</f>
        <v>Alle 15-vuotiaat</v>
      </c>
      <c r="L321" t="str">
        <f>VLOOKUP(B321,Sheet2!A2:D307,2)</f>
        <v>1.1.2.1 Kunnallisvero kunnille</v>
      </c>
    </row>
    <row r="322" spans="1:12" x14ac:dyDescent="0.2">
      <c r="A322" s="1" t="s">
        <v>0</v>
      </c>
      <c r="B322" s="1" t="s">
        <v>33</v>
      </c>
      <c r="C322" s="1">
        <v>0.61099999999999999</v>
      </c>
      <c r="D322">
        <f>VLOOKUP(A322,Sheet2!A2:D307,3)</f>
        <v>-141.751</v>
      </c>
      <c r="E322">
        <f>VLOOKUP(B322,Sheet2!A2:D307,3)</f>
        <v>-379.73099999999999</v>
      </c>
      <c r="H322" t="str">
        <f>VLOOKUP(A322,Sheet2!A2:D307,2)</f>
        <v>Alle 7-vuotiaat</v>
      </c>
      <c r="L322" t="str">
        <f>VLOOKUP(B322,Sheet2!A2:D307,2)</f>
        <v>Työttömät, 18-64-vuotiaat</v>
      </c>
    </row>
    <row r="323" spans="1:12" x14ac:dyDescent="0.2">
      <c r="A323" s="1" t="s">
        <v>0</v>
      </c>
      <c r="B323" s="1" t="s">
        <v>49</v>
      </c>
      <c r="C323" s="1">
        <v>0.69899999999999995</v>
      </c>
      <c r="D323">
        <f>VLOOKUP(A323,Sheet2!A2:D307,3)</f>
        <v>-141.751</v>
      </c>
      <c r="E323">
        <f>VLOOKUP(B323,Sheet2!A2:D307,3)</f>
        <v>-366.06099999999998</v>
      </c>
      <c r="H323" t="str">
        <f>VLOOKUP(A323,Sheet2!A2:D307,2)</f>
        <v>Alle 7-vuotiaat</v>
      </c>
      <c r="L323" t="str">
        <f>VLOOKUP(B323,Sheet2!A2:D307,2)</f>
        <v>Aviopari tai rekisteröity pari ja lapsia, henkilöitä perheessä</v>
      </c>
    </row>
    <row r="324" spans="1:12" x14ac:dyDescent="0.2">
      <c r="A324" s="1" t="s">
        <v>0</v>
      </c>
      <c r="B324" s="1" t="s">
        <v>79</v>
      </c>
      <c r="C324" s="1">
        <v>0.44400000000000001</v>
      </c>
      <c r="D324">
        <f>VLOOKUP(A324,Sheet2!A2:D307,3)</f>
        <v>-141.751</v>
      </c>
      <c r="E324">
        <f>VLOOKUP(B324,Sheet2!A2:D307,3)</f>
        <v>-155.822</v>
      </c>
      <c r="H324" t="str">
        <f>VLOOKUP(A324,Sheet2!A2:D307,2)</f>
        <v>Alle 7-vuotiaat</v>
      </c>
      <c r="L324" t="str">
        <f>VLOOKUP(B324,Sheet2!A2:D307,2)</f>
        <v>Väestö haja-asutusalueella</v>
      </c>
    </row>
    <row r="325" spans="1:12" x14ac:dyDescent="0.2">
      <c r="A325" s="1" t="s">
        <v>0</v>
      </c>
      <c r="B325" s="1" t="s">
        <v>53</v>
      </c>
      <c r="C325" s="1">
        <v>0.96399999999999997</v>
      </c>
      <c r="D325">
        <f>VLOOKUP(A325,Sheet2!A2:D307,3)</f>
        <v>-141.751</v>
      </c>
      <c r="E325">
        <f>VLOOKUP(B325,Sheet2!A2:D307,3)</f>
        <v>-131.35</v>
      </c>
      <c r="H325" t="str">
        <f>VLOOKUP(A325,Sheet2!A2:D307,2)</f>
        <v>Alle 7-vuotiaat</v>
      </c>
      <c r="L325" t="str">
        <f>VLOOKUP(B325,Sheet2!A2:D307,2)</f>
        <v>Aviopari tai rekisteröity pari ja lapsia, alle 7-v. lasten lkm perheissä</v>
      </c>
    </row>
    <row r="326" spans="1:12" x14ac:dyDescent="0.2">
      <c r="A326" s="1" t="s">
        <v>0</v>
      </c>
      <c r="B326" s="1" t="s">
        <v>51</v>
      </c>
      <c r="C326" s="1">
        <v>0.81699999999999995</v>
      </c>
      <c r="D326">
        <f>VLOOKUP(A326,Sheet2!A2:D307,3)</f>
        <v>-141.751</v>
      </c>
      <c r="E326">
        <f>VLOOKUP(B326,Sheet2!A2:D307,3)</f>
        <v>-67.578999999999994</v>
      </c>
      <c r="H326" t="str">
        <f>VLOOKUP(A326,Sheet2!A2:D307,2)</f>
        <v>Alle 7-vuotiaat</v>
      </c>
      <c r="L326" t="str">
        <f>VLOOKUP(B326,Sheet2!A2:D307,2)</f>
        <v>Aviopari tai rekisteröity pari ja lapsia, alle 3-v. lasten lkm perheissä</v>
      </c>
    </row>
    <row r="327" spans="1:12" x14ac:dyDescent="0.2">
      <c r="A327" s="1" t="s">
        <v>0</v>
      </c>
      <c r="B327" s="1" t="s">
        <v>20</v>
      </c>
      <c r="C327" s="1">
        <v>0.65800000000000003</v>
      </c>
      <c r="D327">
        <f>VLOOKUP(A327,Sheet2!A2:D307,3)</f>
        <v>-141.751</v>
      </c>
      <c r="E327">
        <f>VLOOKUP(B327,Sheet2!A2:D307,3)</f>
        <v>-64.391999999999996</v>
      </c>
      <c r="H327" t="str">
        <f>VLOOKUP(A327,Sheet2!A2:D307,2)</f>
        <v>Alle 7-vuotiaat</v>
      </c>
      <c r="L327" t="str">
        <f>VLOOKUP(B327,Sheet2!A2:D307,2)</f>
        <v>Puutteellisesti varustetuissa tai varustetasoltaan tuntemattomissa asunnoissa asuvat asuntokunnat</v>
      </c>
    </row>
    <row r="328" spans="1:12" x14ac:dyDescent="0.2">
      <c r="A328" s="1" t="s">
        <v>0</v>
      </c>
      <c r="B328" s="1" t="s">
        <v>19</v>
      </c>
      <c r="C328" s="1">
        <v>0.41</v>
      </c>
      <c r="D328">
        <f>VLOOKUP(A328,Sheet2!A2:D307,3)</f>
        <v>-141.751</v>
      </c>
      <c r="E328">
        <f>VLOOKUP(B328,Sheet2!A2:D307,3)</f>
        <v>-56.411000000000001</v>
      </c>
      <c r="H328" t="str">
        <f>VLOOKUP(A328,Sheet2!A2:D307,2)</f>
        <v>Alle 7-vuotiaat</v>
      </c>
      <c r="L328" t="str">
        <f>VLOOKUP(B328,Sheet2!A2:D307,2)</f>
        <v>Asuntokunnan koko (4+ henkilöä)</v>
      </c>
    </row>
    <row r="329" spans="1:12" x14ac:dyDescent="0.2">
      <c r="A329" s="1" t="s">
        <v>0</v>
      </c>
      <c r="B329" s="1" t="s">
        <v>15</v>
      </c>
      <c r="C329" s="1">
        <v>0.54300000000000004</v>
      </c>
      <c r="D329">
        <f>VLOOKUP(A329,Sheet2!A2:D307,3)</f>
        <v>-141.751</v>
      </c>
      <c r="E329">
        <f>VLOOKUP(B329,Sheet2!A2:D307,3)</f>
        <v>-41.883000000000003</v>
      </c>
      <c r="H329" t="str">
        <f>VLOOKUP(A329,Sheet2!A2:D307,2)</f>
        <v>Alle 7-vuotiaat</v>
      </c>
      <c r="L329" t="str">
        <f>VLOOKUP(B329,Sheet2!A2:D307,2)</f>
        <v>Ahtaasti asuvat asuntokunnat</v>
      </c>
    </row>
    <row r="330" spans="1:12" x14ac:dyDescent="0.2">
      <c r="A330" s="1" t="s">
        <v>0</v>
      </c>
      <c r="B330" s="1" t="s">
        <v>6</v>
      </c>
      <c r="C330" s="1">
        <v>0.73399999999999999</v>
      </c>
      <c r="D330">
        <f>VLOOKUP(A330,Sheet2!A2:D307,3)</f>
        <v>-141.751</v>
      </c>
      <c r="E330">
        <f>VLOOKUP(B330,Sheet2!A2:D307,3)</f>
        <v>-31.893000000000001</v>
      </c>
      <c r="H330" t="str">
        <f>VLOOKUP(A330,Sheet2!A2:D307,2)</f>
        <v>Alle 7-vuotiaat</v>
      </c>
      <c r="L330" t="str">
        <f>VLOOKUP(B330,Sheet2!A2:D307,2)</f>
        <v>Syntyneet</v>
      </c>
    </row>
    <row r="331" spans="1:12" x14ac:dyDescent="0.2">
      <c r="A331" s="1" t="s">
        <v>0</v>
      </c>
      <c r="B331" s="1" t="s">
        <v>45</v>
      </c>
      <c r="C331" s="1">
        <v>0.749</v>
      </c>
      <c r="D331">
        <f>VLOOKUP(A331,Sheet2!A2:D307,3)</f>
        <v>-141.751</v>
      </c>
      <c r="E331">
        <f>VLOOKUP(B331,Sheet2!A2:D307,3)</f>
        <v>-31.760999999999999</v>
      </c>
      <c r="H331" t="str">
        <f>VLOOKUP(A331,Sheet2!A2:D307,2)</f>
        <v>Alle 7-vuotiaat</v>
      </c>
      <c r="L331">
        <f>VLOOKUP(B331,Sheet2!A2:D307,2)</f>
        <v>0</v>
      </c>
    </row>
    <row r="332" spans="1:12" x14ac:dyDescent="0.2">
      <c r="A332" s="1" t="s">
        <v>0</v>
      </c>
      <c r="B332" s="1" t="s">
        <v>8</v>
      </c>
      <c r="C332" s="1">
        <v>0.58899999999999997</v>
      </c>
      <c r="D332">
        <f>VLOOKUP(A332,Sheet2!A2:D307,3)</f>
        <v>-141.751</v>
      </c>
      <c r="E332">
        <f>VLOOKUP(B332,Sheet2!A2:D307,3)</f>
        <v>-18.628</v>
      </c>
      <c r="H332" t="str">
        <f>VLOOKUP(A332,Sheet2!A2:D307,2)</f>
        <v>Alle 7-vuotiaat</v>
      </c>
      <c r="L332" t="str">
        <f>VLOOKUP(B332,Sheet2!A2:D307,2)</f>
        <v>Syntyneet, äiti  20-29 -vuotias</v>
      </c>
    </row>
    <row r="333" spans="1:12" x14ac:dyDescent="0.2">
      <c r="A333" s="1" t="s">
        <v>0</v>
      </c>
      <c r="B333" s="1" t="s">
        <v>52</v>
      </c>
      <c r="C333" s="1">
        <v>0.63400000000000001</v>
      </c>
      <c r="D333">
        <f>VLOOKUP(A333,Sheet2!A2:D307,3)</f>
        <v>-141.751</v>
      </c>
      <c r="E333">
        <f>VLOOKUP(B333,Sheet2!A2:D307,3)</f>
        <v>-16.757000000000001</v>
      </c>
      <c r="H333" t="str">
        <f>VLOOKUP(A333,Sheet2!A2:D307,2)</f>
        <v>Alle 7-vuotiaat</v>
      </c>
      <c r="L333" t="str">
        <f>VLOOKUP(B333,Sheet2!A2:D307,2)</f>
        <v>Avopari ja lapsia, alle 3-v. lasten lkm perheissä</v>
      </c>
    </row>
    <row r="334" spans="1:12" x14ac:dyDescent="0.2">
      <c r="A334" s="1" t="s">
        <v>0</v>
      </c>
      <c r="B334" s="1" t="s">
        <v>55</v>
      </c>
      <c r="C334" s="1">
        <v>0.54</v>
      </c>
      <c r="D334">
        <f>VLOOKUP(A334,Sheet2!A2:D307,3)</f>
        <v>-141.751</v>
      </c>
      <c r="E334">
        <f>VLOOKUP(B334,Sheet2!A2:D307,3)</f>
        <v>-14.523999999999999</v>
      </c>
      <c r="H334" t="str">
        <f>VLOOKUP(A334,Sheet2!A2:D307,2)</f>
        <v>Alle 7-vuotiaat</v>
      </c>
      <c r="L334" t="str">
        <f>VLOOKUP(B334,Sheet2!A2:D307,2)</f>
        <v>Avioliiton solmineet miehet, puoliso eri sukupuolta</v>
      </c>
    </row>
    <row r="335" spans="1:12" x14ac:dyDescent="0.2">
      <c r="A335" s="1" t="s">
        <v>0</v>
      </c>
      <c r="B335" s="1" t="s">
        <v>56</v>
      </c>
      <c r="C335" s="1">
        <v>0.47899999999999998</v>
      </c>
      <c r="D335">
        <f>VLOOKUP(A335,Sheet2!A2:D307,3)</f>
        <v>-141.751</v>
      </c>
      <c r="E335">
        <f>VLOOKUP(B335,Sheet2!A2:D307,3)</f>
        <v>-14.452999999999999</v>
      </c>
      <c r="H335" t="str">
        <f>VLOOKUP(A335,Sheet2!A2:D307,2)</f>
        <v>Alle 7-vuotiaat</v>
      </c>
      <c r="L335" t="str">
        <f>VLOOKUP(B335,Sheet2!A2:D307,2)</f>
        <v>Avioliiton solmineet naiset, puoliso eri sukupuolta</v>
      </c>
    </row>
    <row r="336" spans="1:12" x14ac:dyDescent="0.2">
      <c r="A336" s="1" t="s">
        <v>0</v>
      </c>
      <c r="B336" s="1" t="s">
        <v>9</v>
      </c>
      <c r="C336" s="1">
        <v>0.70399999999999996</v>
      </c>
      <c r="D336">
        <f>VLOOKUP(A336,Sheet2!A2:D307,3)</f>
        <v>-141.751</v>
      </c>
      <c r="E336">
        <f>VLOOKUP(B336,Sheet2!A2:D307,3)</f>
        <v>-11.023</v>
      </c>
      <c r="H336" t="str">
        <f>VLOOKUP(A336,Sheet2!A2:D307,2)</f>
        <v>Alle 7-vuotiaat</v>
      </c>
      <c r="L336" t="str">
        <f>VLOOKUP(B336,Sheet2!A2:D307,2)</f>
        <v>Syntyneet, äiti 30-34 -vuotias</v>
      </c>
    </row>
    <row r="337" spans="1:12" x14ac:dyDescent="0.2">
      <c r="A337" s="1" t="s">
        <v>0</v>
      </c>
      <c r="B337" s="1" t="s">
        <v>7</v>
      </c>
      <c r="C337" s="1">
        <v>0.5</v>
      </c>
      <c r="D337">
        <f>VLOOKUP(A337,Sheet2!A2:D307,3)</f>
        <v>-141.751</v>
      </c>
      <c r="E337">
        <f>VLOOKUP(B337,Sheet2!A2:D307,3)</f>
        <v>-1.0549999999999999</v>
      </c>
      <c r="H337" t="str">
        <f>VLOOKUP(A337,Sheet2!A2:D307,2)</f>
        <v>Alle 7-vuotiaat</v>
      </c>
      <c r="L337" t="str">
        <f>VLOOKUP(B337,Sheet2!A2:D307,2)</f>
        <v>Syntyneet, äiti alle 20-vuotias</v>
      </c>
    </row>
    <row r="338" spans="1:12" x14ac:dyDescent="0.2">
      <c r="A338" s="1" t="s">
        <v>0</v>
      </c>
      <c r="B338" s="1" t="s">
        <v>65</v>
      </c>
      <c r="C338" s="1">
        <v>-0.434</v>
      </c>
      <c r="D338">
        <f>VLOOKUP(A338,Sheet2!A2:D307,3)</f>
        <v>-141.751</v>
      </c>
      <c r="E338">
        <f>VLOOKUP(B338,Sheet2!A2:D307,3)</f>
        <v>5.1999999999999998E-2</v>
      </c>
      <c r="H338" t="str">
        <f>VLOOKUP(A338,Sheet2!A2:D307,2)</f>
        <v>Alle 7-vuotiaat</v>
      </c>
      <c r="L338" t="str">
        <f>VLOOKUP(B338,Sheet2!A2:D307,2)</f>
        <v>Itsemurhan tutkinta</v>
      </c>
    </row>
    <row r="339" spans="1:12" x14ac:dyDescent="0.2">
      <c r="A339" s="1" t="s">
        <v>0</v>
      </c>
      <c r="B339" s="1" t="s">
        <v>29</v>
      </c>
      <c r="C339" s="1">
        <v>-0.46200000000000002</v>
      </c>
      <c r="D339">
        <f>VLOOKUP(A339,Sheet2!A2:D307,3)</f>
        <v>-141.751</v>
      </c>
      <c r="E339">
        <f>VLOOKUP(B339,Sheet2!A2:D307,3)</f>
        <v>86.281999999999996</v>
      </c>
      <c r="H339" t="str">
        <f>VLOOKUP(A339,Sheet2!A2:D307,2)</f>
        <v>Alle 7-vuotiaat</v>
      </c>
      <c r="L339" t="str">
        <f>VLOOKUP(B339,Sheet2!A2:D307,2)</f>
        <v>Toisen asteen tutkinnon suorittaneet, naiset</v>
      </c>
    </row>
    <row r="340" spans="1:12" x14ac:dyDescent="0.2">
      <c r="A340" s="1" t="s">
        <v>0</v>
      </c>
      <c r="B340" s="1" t="s">
        <v>39</v>
      </c>
      <c r="C340" s="1">
        <v>-0.47</v>
      </c>
      <c r="D340">
        <f>VLOOKUP(A340,Sheet2!A2:D307,3)</f>
        <v>-141.751</v>
      </c>
      <c r="E340">
        <f>VLOOKUP(B340,Sheet2!A2:D307,3)</f>
        <v>95.706000000000003</v>
      </c>
      <c r="H340" t="str">
        <f>VLOOKUP(A340,Sheet2!A2:D307,2)</f>
        <v>Alle 7-vuotiaat</v>
      </c>
      <c r="L340" t="str">
        <f>VLOOKUP(B340,Sheet2!A2:D307,2)</f>
        <v>Jalostuksen työllinen työvoima</v>
      </c>
    </row>
    <row r="341" spans="1:12" x14ac:dyDescent="0.2">
      <c r="A341" s="1" t="s">
        <v>0</v>
      </c>
      <c r="B341" s="1" t="s">
        <v>28</v>
      </c>
      <c r="C341" s="1">
        <v>-0.54900000000000004</v>
      </c>
      <c r="D341">
        <f>VLOOKUP(A341,Sheet2!A2:D307,3)</f>
        <v>-141.751</v>
      </c>
      <c r="E341">
        <f>VLOOKUP(B341,Sheet2!A2:D307,3)</f>
        <v>136.57</v>
      </c>
      <c r="H341" t="str">
        <f>VLOOKUP(A341,Sheet2!A2:D307,2)</f>
        <v>Alle 7-vuotiaat</v>
      </c>
      <c r="L341" t="str">
        <f>VLOOKUP(B341,Sheet2!A2:D307,2)</f>
        <v>Toisen asteen tutkinnon suorittaneet, miehet</v>
      </c>
    </row>
    <row r="342" spans="1:12" x14ac:dyDescent="0.2">
      <c r="A342" s="1" t="s">
        <v>0</v>
      </c>
      <c r="B342" s="1" t="s">
        <v>21</v>
      </c>
      <c r="C342" s="1">
        <v>-0.60499999999999998</v>
      </c>
      <c r="D342">
        <f>VLOOKUP(A342,Sheet2!A2:D307,3)</f>
        <v>-141.751</v>
      </c>
      <c r="E342">
        <f>VLOOKUP(B342,Sheet2!A2:D307,3)</f>
        <v>240.08699999999999</v>
      </c>
      <c r="H342" t="str">
        <f>VLOOKUP(A342,Sheet2!A2:D307,2)</f>
        <v>Alle 7-vuotiaat</v>
      </c>
      <c r="L342" t="str">
        <f>VLOOKUP(B342,Sheet2!A2:D307,2)</f>
        <v>Hyvin varustetuissa asunnoissa asuvat vanhusasuntokunnat</v>
      </c>
    </row>
    <row r="343" spans="1:12" x14ac:dyDescent="0.2">
      <c r="A343" s="1" t="s">
        <v>0</v>
      </c>
      <c r="B343" s="1" t="s">
        <v>24</v>
      </c>
      <c r="C343" s="1">
        <v>-0.40300000000000002</v>
      </c>
      <c r="D343">
        <f>VLOOKUP(A343,Sheet2!A2:D307,3)</f>
        <v>-141.751</v>
      </c>
      <c r="E343">
        <f>VLOOKUP(B343,Sheet2!A2:D307,3)</f>
        <v>294.33300000000003</v>
      </c>
      <c r="H343" t="str">
        <f>VLOOKUP(A343,Sheet2!A2:D307,2)</f>
        <v>Alle 7-vuotiaat</v>
      </c>
      <c r="L343" t="str">
        <f>VLOOKUP(B343,Sheet2!A2:D307,2)</f>
        <v>Vähintään toisen asteen tutkinnon suorittaneet, miehet</v>
      </c>
    </row>
    <row r="344" spans="1:12" x14ac:dyDescent="0.2">
      <c r="A344" s="1" t="s">
        <v>0</v>
      </c>
      <c r="B344" s="1" t="s">
        <v>14</v>
      </c>
      <c r="C344" s="1">
        <v>-0.41399999999999998</v>
      </c>
      <c r="D344">
        <f>VLOOKUP(A344,Sheet2!A2:D307,3)</f>
        <v>-141.751</v>
      </c>
      <c r="E344">
        <f>VLOOKUP(B344,Sheet2!A2:D307,3)</f>
        <v>323.38499999999999</v>
      </c>
      <c r="H344" t="str">
        <f>VLOOKUP(A344,Sheet2!A2:D307,2)</f>
        <v>Alle 7-vuotiaat</v>
      </c>
      <c r="L344" t="str">
        <f>VLOOKUP(B344,Sheet2!A2:D307,2)</f>
        <v>Asuntokuntien lukumäärä</v>
      </c>
    </row>
    <row r="345" spans="1:12" x14ac:dyDescent="0.2">
      <c r="A345" s="1" t="s">
        <v>0</v>
      </c>
      <c r="B345" s="1" t="s">
        <v>3</v>
      </c>
      <c r="C345" s="1">
        <v>-0.624</v>
      </c>
      <c r="D345">
        <f>VLOOKUP(A345,Sheet2!A2:D307,3)</f>
        <v>-141.751</v>
      </c>
      <c r="E345">
        <f>VLOOKUP(B345,Sheet2!A2:D307,3)</f>
        <v>349.99700000000001</v>
      </c>
      <c r="H345" t="str">
        <f>VLOOKUP(A345,Sheet2!A2:D307,2)</f>
        <v>Alle 7-vuotiaat</v>
      </c>
      <c r="L345" t="str">
        <f>VLOOKUP(B345,Sheet2!A2:D307,2)</f>
        <v>Yli 64-vuotiaat</v>
      </c>
    </row>
    <row r="346" spans="1:12" x14ac:dyDescent="0.2">
      <c r="A346" s="1" t="s">
        <v>0</v>
      </c>
      <c r="B346" s="1" t="s">
        <v>16</v>
      </c>
      <c r="C346" s="1">
        <v>-0.53400000000000003</v>
      </c>
      <c r="D346">
        <f>VLOOKUP(A346,Sheet2!A2:D307,3)</f>
        <v>-141.751</v>
      </c>
      <c r="E346">
        <f>VLOOKUP(B346,Sheet2!A2:D307,3)</f>
        <v>353.09699999999998</v>
      </c>
      <c r="H346" t="str">
        <f>VLOOKUP(A346,Sheet2!A2:D307,2)</f>
        <v>Alle 7-vuotiaat</v>
      </c>
      <c r="L346" t="str">
        <f>VLOOKUP(B346,Sheet2!A2:D307,2)</f>
        <v>Asuntokunnan koko (1 henkilö)</v>
      </c>
    </row>
    <row r="347" spans="1:12" x14ac:dyDescent="0.2">
      <c r="A347" s="1" t="s">
        <v>30</v>
      </c>
      <c r="B347" s="1" t="s">
        <v>41</v>
      </c>
      <c r="C347" s="1">
        <v>0.59899999999999998</v>
      </c>
      <c r="D347">
        <f>VLOOKUP(A347,Sheet2!A2:D307,3)</f>
        <v>381.16800000000001</v>
      </c>
      <c r="E347">
        <f>VLOOKUP(B347,Sheet2!A2:D307,3)</f>
        <v>-635241.70200000005</v>
      </c>
      <c r="H347" t="str">
        <f>VLOOKUP(A347,Sheet2!A2:D307,2)</f>
        <v>Alueella asuvan työllisen työvoiman määrä</v>
      </c>
      <c r="L347" t="str">
        <f>VLOOKUP(B347,Sheet2!A2:D307,2)</f>
        <v>1.1.1.1 Tulovero ansiotulosta valtionverotuksessa (TVL 124§ 1 mom.)</v>
      </c>
    </row>
    <row r="348" spans="1:12" x14ac:dyDescent="0.2">
      <c r="A348" s="1" t="s">
        <v>30</v>
      </c>
      <c r="B348" s="1" t="s">
        <v>33</v>
      </c>
      <c r="C348" s="1">
        <v>-0.89400000000000002</v>
      </c>
      <c r="D348">
        <f>VLOOKUP(A348,Sheet2!A2:D307,3)</f>
        <v>381.16800000000001</v>
      </c>
      <c r="E348">
        <f>VLOOKUP(B348,Sheet2!A2:D307,3)</f>
        <v>-379.73099999999999</v>
      </c>
      <c r="H348" t="str">
        <f>VLOOKUP(A348,Sheet2!A2:D307,2)</f>
        <v>Alueella asuvan työllisen työvoiman määrä</v>
      </c>
      <c r="L348" t="str">
        <f>VLOOKUP(B348,Sheet2!A2:D307,2)</f>
        <v>Työttömät, 18-64-vuotiaat</v>
      </c>
    </row>
    <row r="349" spans="1:12" x14ac:dyDescent="0.2">
      <c r="A349" s="1" t="s">
        <v>30</v>
      </c>
      <c r="B349" s="1" t="s">
        <v>53</v>
      </c>
      <c r="C349" s="1">
        <v>-0.54500000000000004</v>
      </c>
      <c r="D349">
        <f>VLOOKUP(A349,Sheet2!A2:D307,3)</f>
        <v>381.16800000000001</v>
      </c>
      <c r="E349">
        <f>VLOOKUP(B349,Sheet2!A2:D307,3)</f>
        <v>-131.35</v>
      </c>
      <c r="H349" t="str">
        <f>VLOOKUP(A349,Sheet2!A2:D307,2)</f>
        <v>Alueella asuvan työllisen työvoiman määrä</v>
      </c>
      <c r="L349" t="str">
        <f>VLOOKUP(B349,Sheet2!A2:D307,2)</f>
        <v>Aviopari tai rekisteröity pari ja lapsia, alle 7-v. lasten lkm perheissä</v>
      </c>
    </row>
    <row r="350" spans="1:12" x14ac:dyDescent="0.2">
      <c r="A350" s="1" t="s">
        <v>30</v>
      </c>
      <c r="B350" s="1" t="s">
        <v>34</v>
      </c>
      <c r="C350" s="1">
        <v>0.77600000000000002</v>
      </c>
      <c r="D350">
        <f>VLOOKUP(A350,Sheet2!A2:D307,3)</f>
        <v>381.16800000000001</v>
      </c>
      <c r="E350">
        <f>VLOOKUP(B350,Sheet2!A2:D307,3)</f>
        <v>-80.039000000000001</v>
      </c>
      <c r="H350" t="str">
        <f>VLOOKUP(A350,Sheet2!A2:D307,2)</f>
        <v>Alueella asuvan työllisen työvoiman määrä</v>
      </c>
      <c r="L350" t="str">
        <f>VLOOKUP(B350,Sheet2!A2:D307,2)</f>
        <v>0-14 -vuotiaat</v>
      </c>
    </row>
    <row r="351" spans="1:12" x14ac:dyDescent="0.2">
      <c r="A351" s="1" t="s">
        <v>30</v>
      </c>
      <c r="B351" s="1" t="s">
        <v>63</v>
      </c>
      <c r="C351" s="1">
        <v>0.58499999999999996</v>
      </c>
      <c r="D351">
        <f>VLOOKUP(A351,Sheet2!A2:D307,3)</f>
        <v>381.16800000000001</v>
      </c>
      <c r="E351">
        <f>VLOOKUP(B351,Sheet2!A2:D307,3)</f>
        <v>-68.994</v>
      </c>
      <c r="H351" t="str">
        <f>VLOOKUP(A351,Sheet2!A2:D307,2)</f>
        <v>Alueella asuvan työllisen työvoiman määrä</v>
      </c>
      <c r="L351" t="str">
        <f>VLOOKUP(B351,Sheet2!A2:D307,2)</f>
        <v>Perusturvan osuus yli puolet tuloista, koko asuntoväestö</v>
      </c>
    </row>
    <row r="352" spans="1:12" x14ac:dyDescent="0.2">
      <c r="A352" s="1" t="s">
        <v>30</v>
      </c>
      <c r="B352" s="1" t="s">
        <v>51</v>
      </c>
      <c r="C352" s="1">
        <v>-0.78100000000000003</v>
      </c>
      <c r="D352">
        <f>VLOOKUP(A352,Sheet2!A2:D307,3)</f>
        <v>381.16800000000001</v>
      </c>
      <c r="E352">
        <f>VLOOKUP(B352,Sheet2!A2:D307,3)</f>
        <v>-67.578999999999994</v>
      </c>
      <c r="H352" t="str">
        <f>VLOOKUP(A352,Sheet2!A2:D307,2)</f>
        <v>Alueella asuvan työllisen työvoiman määrä</v>
      </c>
      <c r="L352" t="str">
        <f>VLOOKUP(B352,Sheet2!A2:D307,2)</f>
        <v>Aviopari tai rekisteröity pari ja lapsia, alle 3-v. lasten lkm perheissä</v>
      </c>
    </row>
    <row r="353" spans="1:12" x14ac:dyDescent="0.2">
      <c r="A353" s="1" t="s">
        <v>30</v>
      </c>
      <c r="B353" s="1" t="s">
        <v>45</v>
      </c>
      <c r="C353" s="1">
        <v>-0.77500000000000002</v>
      </c>
      <c r="D353">
        <f>VLOOKUP(A353,Sheet2!A2:D307,3)</f>
        <v>381.16800000000001</v>
      </c>
      <c r="E353">
        <f>VLOOKUP(B353,Sheet2!A2:D307,3)</f>
        <v>-31.760999999999999</v>
      </c>
      <c r="H353" t="str">
        <f>VLOOKUP(A353,Sheet2!A2:D307,2)</f>
        <v>Alueella asuvan työllisen työvoiman määrä</v>
      </c>
      <c r="L353">
        <f>VLOOKUP(B353,Sheet2!A2:D307,2)</f>
        <v>0</v>
      </c>
    </row>
    <row r="354" spans="1:12" x14ac:dyDescent="0.2">
      <c r="A354" s="1" t="s">
        <v>30</v>
      </c>
      <c r="B354" s="1" t="s">
        <v>66</v>
      </c>
      <c r="C354" s="1">
        <v>-0.63800000000000001</v>
      </c>
      <c r="D354">
        <f>VLOOKUP(A354,Sheet2!A2:D307,3)</f>
        <v>381.16800000000001</v>
      </c>
      <c r="E354">
        <f>VLOOKUP(B354,Sheet2!A2:D307,3)</f>
        <v>-28.599</v>
      </c>
      <c r="H354" t="str">
        <f>VLOOKUP(A354,Sheet2!A2:D307,2)</f>
        <v>Alueella asuvan työllisen työvoiman määrä</v>
      </c>
      <c r="L354" t="str">
        <f>VLOOKUP(B354,Sheet2!A2:D307,2)</f>
        <v>A Omaisuusrikokset, miehet</v>
      </c>
    </row>
    <row r="355" spans="1:12" x14ac:dyDescent="0.2">
      <c r="A355" s="1" t="s">
        <v>30</v>
      </c>
      <c r="B355" s="1" t="s">
        <v>52</v>
      </c>
      <c r="C355" s="1">
        <v>-0.42399999999999999</v>
      </c>
      <c r="D355">
        <f>VLOOKUP(A355,Sheet2!A2:D307,3)</f>
        <v>381.16800000000001</v>
      </c>
      <c r="E355">
        <f>VLOOKUP(B355,Sheet2!A2:D307,3)</f>
        <v>-16.757000000000001</v>
      </c>
      <c r="H355" t="str">
        <f>VLOOKUP(A355,Sheet2!A2:D307,2)</f>
        <v>Alueella asuvan työllisen työvoiman määrä</v>
      </c>
      <c r="L355" t="str">
        <f>VLOOKUP(B355,Sheet2!A2:D307,2)</f>
        <v>Avopari ja lapsia, alle 3-v. lasten lkm perheissä</v>
      </c>
    </row>
    <row r="356" spans="1:12" x14ac:dyDescent="0.2">
      <c r="A356" s="1" t="s">
        <v>30</v>
      </c>
      <c r="B356" s="1" t="s">
        <v>55</v>
      </c>
      <c r="C356" s="1">
        <v>-0.88500000000000001</v>
      </c>
      <c r="D356">
        <f>VLOOKUP(A356,Sheet2!A2:D307,3)</f>
        <v>381.16800000000001</v>
      </c>
      <c r="E356">
        <f>VLOOKUP(B356,Sheet2!A2:D307,3)</f>
        <v>-14.523999999999999</v>
      </c>
      <c r="H356" t="str">
        <f>VLOOKUP(A356,Sheet2!A2:D307,2)</f>
        <v>Alueella asuvan työllisen työvoiman määrä</v>
      </c>
      <c r="L356" t="str">
        <f>VLOOKUP(B356,Sheet2!A2:D307,2)</f>
        <v>Avioliiton solmineet miehet, puoliso eri sukupuolta</v>
      </c>
    </row>
    <row r="357" spans="1:12" x14ac:dyDescent="0.2">
      <c r="A357" s="1" t="s">
        <v>30</v>
      </c>
      <c r="B357" s="1" t="s">
        <v>56</v>
      </c>
      <c r="C357" s="1">
        <v>-0.89</v>
      </c>
      <c r="D357">
        <f>VLOOKUP(A357,Sheet2!A2:D307,3)</f>
        <v>381.16800000000001</v>
      </c>
      <c r="E357">
        <f>VLOOKUP(B357,Sheet2!A2:D307,3)</f>
        <v>-14.452999999999999</v>
      </c>
      <c r="H357" t="str">
        <f>VLOOKUP(A357,Sheet2!A2:D307,2)</f>
        <v>Alueella asuvan työllisen työvoiman määrä</v>
      </c>
      <c r="L357" t="str">
        <f>VLOOKUP(B357,Sheet2!A2:D307,2)</f>
        <v>Avioliiton solmineet naiset, puoliso eri sukupuolta</v>
      </c>
    </row>
    <row r="358" spans="1:12" x14ac:dyDescent="0.2">
      <c r="A358" s="1" t="s">
        <v>30</v>
      </c>
      <c r="B358" s="1" t="s">
        <v>54</v>
      </c>
      <c r="C358" s="1">
        <v>0.56699999999999995</v>
      </c>
      <c r="D358">
        <f>VLOOKUP(A358,Sheet2!A2:D307,3)</f>
        <v>381.16800000000001</v>
      </c>
      <c r="E358">
        <f>VLOOKUP(B358,Sheet2!A2:D307,3)</f>
        <v>-11.553000000000001</v>
      </c>
      <c r="H358" t="str">
        <f>VLOOKUP(A358,Sheet2!A2:D307,2)</f>
        <v>Alueella asuvan työllisen työvoiman määrä</v>
      </c>
      <c r="L358" t="str">
        <f>VLOOKUP(B358,Sheet2!A2:D307,2)</f>
        <v>Avopari ja lapsia, alle 7-v. lasten lkm perheissä</v>
      </c>
    </row>
    <row r="359" spans="1:12" x14ac:dyDescent="0.2">
      <c r="A359" s="1" t="s">
        <v>30</v>
      </c>
      <c r="B359" s="1" t="s">
        <v>67</v>
      </c>
      <c r="C359" s="1">
        <v>-0.53500000000000003</v>
      </c>
      <c r="D359">
        <f>VLOOKUP(A359,Sheet2!A2:D307,3)</f>
        <v>381.16800000000001</v>
      </c>
      <c r="E359">
        <f>VLOOKUP(B359,Sheet2!A2:D307,3)</f>
        <v>-7.3140000000000001</v>
      </c>
      <c r="H359" t="str">
        <f>VLOOKUP(A359,Sheet2!A2:D307,2)</f>
        <v>Alueella asuvan työllisen työvoiman määrä</v>
      </c>
      <c r="L359" t="str">
        <f>VLOOKUP(B359,Sheet2!A2:D307,2)</f>
        <v>B Henkeen ja terveyteen kohdistuneet rikokset, miehet</v>
      </c>
    </row>
    <row r="360" spans="1:12" x14ac:dyDescent="0.2">
      <c r="A360" s="1" t="s">
        <v>30</v>
      </c>
      <c r="B360" s="1" t="s">
        <v>58</v>
      </c>
      <c r="C360" s="1">
        <v>-0.55400000000000005</v>
      </c>
      <c r="D360">
        <f>VLOOKUP(A360,Sheet2!A2:D307,3)</f>
        <v>381.16800000000001</v>
      </c>
      <c r="E360">
        <f>VLOOKUP(B360,Sheet2!A2:D307,3)</f>
        <v>-2.5150000000000001</v>
      </c>
      <c r="H360" t="str">
        <f>VLOOKUP(A360,Sheet2!A2:D307,2)</f>
        <v>Alueella asuvan työllisen työvoiman määrä</v>
      </c>
      <c r="L360" t="str">
        <f>VLOOKUP(B360,Sheet2!A2:D307,2)</f>
        <v>Avioliitosta eronneet naiset, puoliso eri sukupuolta</v>
      </c>
    </row>
    <row r="361" spans="1:12" x14ac:dyDescent="0.2">
      <c r="A361" s="1" t="s">
        <v>30</v>
      </c>
      <c r="B361" s="1" t="s">
        <v>57</v>
      </c>
      <c r="C361" s="1">
        <v>-0.52200000000000002</v>
      </c>
      <c r="D361">
        <f>VLOOKUP(A361,Sheet2!A2:D307,3)</f>
        <v>381.16800000000001</v>
      </c>
      <c r="E361">
        <f>VLOOKUP(B361,Sheet2!A2:D307,3)</f>
        <v>-2.3690000000000002</v>
      </c>
      <c r="H361" t="str">
        <f>VLOOKUP(A361,Sheet2!A2:D307,2)</f>
        <v>Alueella asuvan työllisen työvoiman määrä</v>
      </c>
      <c r="L361" t="str">
        <f>VLOOKUP(B361,Sheet2!A2:D307,2)</f>
        <v>Avioliitosta eronneet miehet, puoliso eri sukupuolta</v>
      </c>
    </row>
    <row r="362" spans="1:12" x14ac:dyDescent="0.2">
      <c r="A362" s="1" t="s">
        <v>30</v>
      </c>
      <c r="B362" s="1" t="s">
        <v>72</v>
      </c>
      <c r="C362" s="1">
        <v>-0.53500000000000003</v>
      </c>
      <c r="D362">
        <f>VLOOKUP(A362,Sheet2!A2:D307,3)</f>
        <v>381.16800000000001</v>
      </c>
      <c r="E362">
        <f>VLOOKUP(B362,Sheet2!A2:D307,3)</f>
        <v>-1.204</v>
      </c>
      <c r="H362" t="str">
        <f>VLOOKUP(A362,Sheet2!A2:D307,2)</f>
        <v>Alueella asuvan työllisen työvoiman määrä</v>
      </c>
      <c r="L362" t="str">
        <f>VLOOKUP(B362,Sheet2!A2:D307,2)</f>
        <v>B Henkeen ja terveyteen kohdistuneet rikokset, naiset</v>
      </c>
    </row>
    <row r="363" spans="1:12" x14ac:dyDescent="0.2">
      <c r="A363" s="1" t="s">
        <v>30</v>
      </c>
      <c r="B363" s="1" t="s">
        <v>44</v>
      </c>
      <c r="C363" s="1">
        <v>-0.55100000000000005</v>
      </c>
      <c r="D363">
        <f>VLOOKUP(A363,Sheet2!A2:D307,3)</f>
        <v>381.16800000000001</v>
      </c>
      <c r="E363">
        <f>VLOOKUP(B363,Sheet2!A2:D307,3)</f>
        <v>0.495</v>
      </c>
      <c r="H363" t="str">
        <f>VLOOKUP(A363,Sheet2!A2:D307,2)</f>
        <v>Alueella asuvan työllisen työvoiman määrä</v>
      </c>
      <c r="L363" t="str">
        <f>VLOOKUP(B363,Sheet2!A2:D307,2)</f>
        <v>Päästöt yhteensä pl. LULUCF-sektori</v>
      </c>
    </row>
    <row r="364" spans="1:12" x14ac:dyDescent="0.2">
      <c r="A364" s="1" t="s">
        <v>30</v>
      </c>
      <c r="B364" s="1" t="s">
        <v>69</v>
      </c>
      <c r="C364" s="1">
        <v>0.53</v>
      </c>
      <c r="D364">
        <f>VLOOKUP(A364,Sheet2!A2:D307,3)</f>
        <v>381.16800000000001</v>
      </c>
      <c r="E364">
        <f>VLOOKUP(B364,Sheet2!A2:D307,3)</f>
        <v>1.1419999999999999</v>
      </c>
      <c r="H364" t="str">
        <f>VLOOKUP(A364,Sheet2!A2:D307,2)</f>
        <v>Alueella asuvan työllisen työvoiman määrä</v>
      </c>
      <c r="L364" t="str">
        <f>VLOOKUP(B364,Sheet2!A2:D307,2)</f>
        <v>Rattijuopumukset yhteensä, miehet</v>
      </c>
    </row>
    <row r="365" spans="1:12" x14ac:dyDescent="0.2">
      <c r="A365" s="1" t="s">
        <v>30</v>
      </c>
      <c r="B365" s="1" t="s">
        <v>68</v>
      </c>
      <c r="C365" s="1">
        <v>0.60899999999999999</v>
      </c>
      <c r="D365">
        <f>VLOOKUP(A365,Sheet2!A2:D307,3)</f>
        <v>381.16800000000001</v>
      </c>
      <c r="E365">
        <f>VLOOKUP(B365,Sheet2!A2:D307,3)</f>
        <v>1.294</v>
      </c>
      <c r="H365" t="str">
        <f>VLOOKUP(A365,Sheet2!A2:D307,2)</f>
        <v>Alueella asuvan työllisen työvoiman määrä</v>
      </c>
      <c r="L365" t="str">
        <f>VLOOKUP(B365,Sheet2!A2:D307,2)</f>
        <v>C Seksuaalirikokset, miehet</v>
      </c>
    </row>
    <row r="366" spans="1:12" x14ac:dyDescent="0.2">
      <c r="A366" s="1" t="s">
        <v>30</v>
      </c>
      <c r="B366" s="1" t="s">
        <v>50</v>
      </c>
      <c r="C366" s="1">
        <v>0.88400000000000001</v>
      </c>
      <c r="D366">
        <f>VLOOKUP(A366,Sheet2!A2:D307,3)</f>
        <v>381.16800000000001</v>
      </c>
      <c r="E366">
        <f>VLOOKUP(B366,Sheet2!A2:D307,3)</f>
        <v>5.7729999999999997</v>
      </c>
      <c r="H366" t="str">
        <f>VLOOKUP(A366,Sheet2!A2:D307,2)</f>
        <v>Alueella asuvan työllisen työvoiman määrä</v>
      </c>
      <c r="L366" t="str">
        <f>VLOOKUP(B366,Sheet2!A2:D307,2)</f>
        <v>Avopari ja lapsia, henkilöitä perheessä</v>
      </c>
    </row>
    <row r="367" spans="1:12" x14ac:dyDescent="0.2">
      <c r="A367" s="1" t="s">
        <v>30</v>
      </c>
      <c r="B367" s="1" t="s">
        <v>60</v>
      </c>
      <c r="C367" s="1">
        <v>0.88400000000000001</v>
      </c>
      <c r="D367">
        <f>VLOOKUP(A367,Sheet2!A2:D307,3)</f>
        <v>381.16800000000001</v>
      </c>
      <c r="E367">
        <f>VLOOKUP(B367,Sheet2!A2:D307,3)</f>
        <v>9.9770000000000003</v>
      </c>
      <c r="H367" t="str">
        <f>VLOOKUP(A367,Sheet2!A2:D307,2)</f>
        <v>Alueella asuvan työllisen työvoiman määrä</v>
      </c>
      <c r="L367" t="str">
        <f>VLOOKUP(B367,Sheet2!A2:D307,2)</f>
        <v>Pienituloisten lasten lukumäärä asuntoväestössä</v>
      </c>
    </row>
    <row r="368" spans="1:12" x14ac:dyDescent="0.2">
      <c r="A368" s="1" t="s">
        <v>30</v>
      </c>
      <c r="B368" s="1" t="s">
        <v>70</v>
      </c>
      <c r="C368" s="1">
        <v>0.81799999999999995</v>
      </c>
      <c r="D368">
        <f>VLOOKUP(A368,Sheet2!A2:D307,3)</f>
        <v>381.16800000000001</v>
      </c>
      <c r="E368">
        <f>VLOOKUP(B368,Sheet2!A2:D307,3)</f>
        <v>16.908999999999999</v>
      </c>
      <c r="H368" t="str">
        <f>VLOOKUP(A368,Sheet2!A2:D307,2)</f>
        <v>Alueella asuvan työllisen työvoiman määrä</v>
      </c>
      <c r="L368" t="str">
        <f>VLOOKUP(B368,Sheet2!A2:D307,2)</f>
        <v>Huumausainerikokset yhteensä, miehet</v>
      </c>
    </row>
    <row r="369" spans="1:12" x14ac:dyDescent="0.2">
      <c r="A369" s="1" t="s">
        <v>30</v>
      </c>
      <c r="B369" s="1" t="s">
        <v>35</v>
      </c>
      <c r="C369" s="1">
        <v>0.93500000000000005</v>
      </c>
      <c r="D369">
        <f>VLOOKUP(A369,Sheet2!A2:D307,3)</f>
        <v>381.16800000000001</v>
      </c>
      <c r="E369">
        <f>VLOOKUP(B369,Sheet2!A2:D307,3)</f>
        <v>20.696000000000002</v>
      </c>
      <c r="H369" t="str">
        <f>VLOOKUP(A369,Sheet2!A2:D307,2)</f>
        <v>Alueella asuvan työllisen työvoiman määrä</v>
      </c>
      <c r="L369" t="str">
        <f>VLOOKUP(B369,Sheet2!A2:D307,2)</f>
        <v>Yrittäjät</v>
      </c>
    </row>
    <row r="370" spans="1:12" x14ac:dyDescent="0.2">
      <c r="A370" s="1" t="s">
        <v>30</v>
      </c>
      <c r="B370" s="1" t="s">
        <v>62</v>
      </c>
      <c r="C370" s="1">
        <v>0.878</v>
      </c>
      <c r="D370">
        <f>VLOOKUP(A370,Sheet2!A2:D307,3)</f>
        <v>381.16800000000001</v>
      </c>
      <c r="E370">
        <f>VLOOKUP(B370,Sheet2!A2:D307,3)</f>
        <v>27.951000000000001</v>
      </c>
      <c r="H370" t="str">
        <f>VLOOKUP(A370,Sheet2!A2:D307,2)</f>
        <v>Alueella asuvan työllisen työvoiman määrä</v>
      </c>
      <c r="L370" t="str">
        <f>VLOOKUP(B370,Sheet2!A2:D307,2)</f>
        <v>Pitkittyneesti perusturvan varassa,  koko asuntoväestö</v>
      </c>
    </row>
    <row r="371" spans="1:12" x14ac:dyDescent="0.2">
      <c r="A371" s="1" t="s">
        <v>30</v>
      </c>
      <c r="B371" s="1" t="s">
        <v>39</v>
      </c>
      <c r="C371" s="1">
        <v>0.94299999999999995</v>
      </c>
      <c r="D371">
        <f>VLOOKUP(A371,Sheet2!A2:D307,3)</f>
        <v>381.16800000000001</v>
      </c>
      <c r="E371">
        <f>VLOOKUP(B371,Sheet2!A2:D307,3)</f>
        <v>95.706000000000003</v>
      </c>
      <c r="H371" t="str">
        <f>VLOOKUP(A371,Sheet2!A2:D307,2)</f>
        <v>Alueella asuvan työllisen työvoiman määrä</v>
      </c>
      <c r="L371" t="str">
        <f>VLOOKUP(B371,Sheet2!A2:D307,2)</f>
        <v>Jalostuksen työllinen työvoima</v>
      </c>
    </row>
    <row r="372" spans="1:12" x14ac:dyDescent="0.2">
      <c r="A372" s="1" t="s">
        <v>30</v>
      </c>
      <c r="B372" s="1" t="s">
        <v>37</v>
      </c>
      <c r="C372" s="1">
        <v>0.879</v>
      </c>
      <c r="D372">
        <f>VLOOKUP(A372,Sheet2!A2:D307,3)</f>
        <v>381.16800000000001</v>
      </c>
      <c r="E372">
        <f>VLOOKUP(B372,Sheet2!A2:D307,3)</f>
        <v>95.847999999999999</v>
      </c>
      <c r="H372" t="str">
        <f>VLOOKUP(A372,Sheet2!A2:D307,2)</f>
        <v>Alueella asuvan työllisen työvoiman määrä</v>
      </c>
      <c r="L372" t="str">
        <f>VLOOKUP(B372,Sheet2!A2:D307,2)</f>
        <v>Jalostuksen työpaikat</v>
      </c>
    </row>
    <row r="373" spans="1:12" x14ac:dyDescent="0.2">
      <c r="A373" s="1" t="s">
        <v>30</v>
      </c>
      <c r="B373" s="1" t="s">
        <v>59</v>
      </c>
      <c r="C373" s="1">
        <v>0.95</v>
      </c>
      <c r="D373">
        <f>VLOOKUP(A373,Sheet2!A2:D307,3)</f>
        <v>381.16800000000001</v>
      </c>
      <c r="E373">
        <f>VLOOKUP(B373,Sheet2!A2:D307,3)</f>
        <v>124.741</v>
      </c>
      <c r="H373" t="str">
        <f>VLOOKUP(A373,Sheet2!A2:D307,2)</f>
        <v>Alueella asuvan työllisen työvoiman määrä</v>
      </c>
      <c r="L373" t="str">
        <f>VLOOKUP(B373,Sheet2!A2:D307,2)</f>
        <v>Pienituloisten henkilöiden lukumäärä asuntoväestössä</v>
      </c>
    </row>
    <row r="374" spans="1:12" x14ac:dyDescent="0.2">
      <c r="A374" s="1" t="s">
        <v>30</v>
      </c>
      <c r="B374" s="1" t="s">
        <v>32</v>
      </c>
      <c r="C374" s="1">
        <v>0.97499999999999998</v>
      </c>
      <c r="D374">
        <f>VLOOKUP(A374,Sheet2!A2:D307,3)</f>
        <v>381.16800000000001</v>
      </c>
      <c r="E374">
        <f>VLOOKUP(B374,Sheet2!A2:D307,3)</f>
        <v>164.809</v>
      </c>
      <c r="H374" t="str">
        <f>VLOOKUP(A374,Sheet2!A2:D307,2)</f>
        <v>Alueella asuvan työllisen työvoiman määrä</v>
      </c>
      <c r="L374" t="str">
        <f>VLOOKUP(B374,Sheet2!A2:D307,2)</f>
        <v>Asuinkunnassa työssäkäyvät</v>
      </c>
    </row>
    <row r="375" spans="1:12" x14ac:dyDescent="0.2">
      <c r="A375" s="1" t="s">
        <v>30</v>
      </c>
      <c r="B375" s="1" t="s">
        <v>46</v>
      </c>
      <c r="C375" s="1">
        <v>0.93400000000000005</v>
      </c>
      <c r="D375">
        <f>VLOOKUP(A375,Sheet2!A2:D307,3)</f>
        <v>381.16800000000001</v>
      </c>
      <c r="E375">
        <f>VLOOKUP(B375,Sheet2!A2:D307,3)</f>
        <v>216.88300000000001</v>
      </c>
      <c r="H375" t="str">
        <f>VLOOKUP(A375,Sheet2!A2:D307,2)</f>
        <v>Alueella asuvan työllisen työvoiman määrä</v>
      </c>
      <c r="L375" t="str">
        <f>VLOOKUP(B375,Sheet2!A2:D307,2)</f>
        <v>Ulkomailla syntyneitä</v>
      </c>
    </row>
    <row r="376" spans="1:12" x14ac:dyDescent="0.2">
      <c r="A376" s="1" t="s">
        <v>30</v>
      </c>
      <c r="B376" s="1" t="s">
        <v>48</v>
      </c>
      <c r="C376" s="1">
        <v>0.97799999999999998</v>
      </c>
      <c r="D376">
        <f>VLOOKUP(A376,Sheet2!A2:D307,3)</f>
        <v>381.16800000000001</v>
      </c>
      <c r="E376">
        <f>VLOOKUP(B376,Sheet2!A2:D307,3)</f>
        <v>265.25599999999997</v>
      </c>
      <c r="H376" t="str">
        <f>VLOOKUP(A376,Sheet2!A2:D307,2)</f>
        <v>Alueella asuvan työllisen työvoiman määrä</v>
      </c>
      <c r="L376" t="str">
        <f>VLOOKUP(B376,Sheet2!A2:D307,2)</f>
        <v>Väestö taajamissa</v>
      </c>
    </row>
    <row r="377" spans="1:12" x14ac:dyDescent="0.2">
      <c r="A377" s="1" t="s">
        <v>30</v>
      </c>
      <c r="B377" s="1" t="s">
        <v>47</v>
      </c>
      <c r="C377" s="1">
        <v>0.93400000000000005</v>
      </c>
      <c r="D377">
        <f>VLOOKUP(A377,Sheet2!A2:D307,3)</f>
        <v>381.16800000000001</v>
      </c>
      <c r="E377">
        <f>VLOOKUP(B377,Sheet2!A2:D307,3)</f>
        <v>270.45</v>
      </c>
      <c r="H377" t="str">
        <f>VLOOKUP(A377,Sheet2!A2:D307,2)</f>
        <v>Alueella asuvan työllisen työvoiman määrä</v>
      </c>
      <c r="L377" t="str">
        <f>VLOOKUP(B377,Sheet2!A2:D307,2)</f>
        <v>Ulkomaalaistaustaisia</v>
      </c>
    </row>
    <row r="378" spans="1:12" x14ac:dyDescent="0.2">
      <c r="A378" s="1" t="s">
        <v>30</v>
      </c>
      <c r="B378" s="1" t="s">
        <v>38</v>
      </c>
      <c r="C378" s="1">
        <v>0.97399999999999998</v>
      </c>
      <c r="D378">
        <f>VLOOKUP(A378,Sheet2!A2:D307,3)</f>
        <v>381.16800000000001</v>
      </c>
      <c r="E378">
        <f>VLOOKUP(B378,Sheet2!A2:D307,3)</f>
        <v>284.81599999999997</v>
      </c>
      <c r="H378" t="str">
        <f>VLOOKUP(A378,Sheet2!A2:D307,2)</f>
        <v>Alueella asuvan työllisen työvoiman määrä</v>
      </c>
      <c r="L378" t="str">
        <f>VLOOKUP(B378,Sheet2!A2:D307,2)</f>
        <v>Palvelujen työpaikat</v>
      </c>
    </row>
    <row r="379" spans="1:12" x14ac:dyDescent="0.2">
      <c r="A379" s="1" t="s">
        <v>30</v>
      </c>
      <c r="B379" s="1" t="s">
        <v>40</v>
      </c>
      <c r="C379" s="1">
        <v>0.998</v>
      </c>
      <c r="D379">
        <f>VLOOKUP(A379,Sheet2!A2:D307,3)</f>
        <v>381.16800000000001</v>
      </c>
      <c r="E379">
        <f>VLOOKUP(B379,Sheet2!A2:D307,3)</f>
        <v>285.02300000000002</v>
      </c>
      <c r="H379" t="str">
        <f>VLOOKUP(A379,Sheet2!A2:D307,2)</f>
        <v>Alueella asuvan työllisen työvoiman määrä</v>
      </c>
      <c r="L379" t="str">
        <f>VLOOKUP(B379,Sheet2!A2:D307,2)</f>
        <v>Palvelutoimialojen työllinen työvoima</v>
      </c>
    </row>
    <row r="380" spans="1:12" x14ac:dyDescent="0.2">
      <c r="A380" s="1" t="s">
        <v>30</v>
      </c>
      <c r="B380" s="1" t="s">
        <v>31</v>
      </c>
      <c r="C380" s="1">
        <v>1</v>
      </c>
      <c r="D380">
        <f>VLOOKUP(A380,Sheet2!A2:D307,3)</f>
        <v>381.16800000000001</v>
      </c>
      <c r="E380">
        <f>VLOOKUP(B380,Sheet2!A2:D307,3)</f>
        <v>357.233</v>
      </c>
      <c r="H380" t="str">
        <f>VLOOKUP(A380,Sheet2!A2:D307,2)</f>
        <v>Alueella asuvan työllisen työvoiman määrä</v>
      </c>
      <c r="L380" t="str">
        <f>VLOOKUP(B380,Sheet2!A2:D307,2)</f>
        <v>Työlliset, 18-64-vuotiaat</v>
      </c>
    </row>
    <row r="381" spans="1:12" x14ac:dyDescent="0.2">
      <c r="A381" s="1" t="s">
        <v>30</v>
      </c>
      <c r="B381" s="1" t="s">
        <v>36</v>
      </c>
      <c r="C381" s="1">
        <v>0.97799999999999998</v>
      </c>
      <c r="D381">
        <f>VLOOKUP(A381,Sheet2!A2:D307,3)</f>
        <v>381.16800000000001</v>
      </c>
      <c r="E381">
        <f>VLOOKUP(B381,Sheet2!A2:D307,3)</f>
        <v>381.22300000000001</v>
      </c>
      <c r="H381" t="str">
        <f>VLOOKUP(A381,Sheet2!A2:D307,2)</f>
        <v>Alueella asuvan työllisen työvoiman määrä</v>
      </c>
      <c r="L381" t="str">
        <f>VLOOKUP(B381,Sheet2!A2:D307,2)</f>
        <v>Alueella olevien työpaikkojen lukumäärä</v>
      </c>
    </row>
    <row r="382" spans="1:12" x14ac:dyDescent="0.2">
      <c r="A382" s="1" t="s">
        <v>30</v>
      </c>
      <c r="B382" s="1" t="s">
        <v>42</v>
      </c>
      <c r="C382" s="1">
        <v>0.81499999999999995</v>
      </c>
      <c r="D382">
        <f>VLOOKUP(A382,Sheet2!A2:D307,3)</f>
        <v>381.16800000000001</v>
      </c>
      <c r="E382">
        <f>VLOOKUP(B382,Sheet2!A2:D307,3)</f>
        <v>1289376.21</v>
      </c>
      <c r="H382" t="str">
        <f>VLOOKUP(A382,Sheet2!A2:D307,2)</f>
        <v>Alueella asuvan työllisen työvoiman määrä</v>
      </c>
      <c r="L382" t="str">
        <f>VLOOKUP(B382,Sheet2!A2:D307,2)</f>
        <v>1.1.1.2 Tulovero pääomatulosta valtionverotuksessa (TVL 124 § 2 mom.)</v>
      </c>
    </row>
    <row r="383" spans="1:12" x14ac:dyDescent="0.2">
      <c r="A383" s="1" t="s">
        <v>30</v>
      </c>
      <c r="B383" s="1" t="s">
        <v>43</v>
      </c>
      <c r="C383" s="1">
        <v>0.97099999999999997</v>
      </c>
      <c r="D383">
        <f>VLOOKUP(A383,Sheet2!A2:D307,3)</f>
        <v>381.16800000000001</v>
      </c>
      <c r="E383">
        <f>VLOOKUP(B383,Sheet2!A2:D307,3)</f>
        <v>3230177.0610000002</v>
      </c>
      <c r="H383" t="str">
        <f>VLOOKUP(A383,Sheet2!A2:D307,2)</f>
        <v>Alueella asuvan työllisen työvoiman määrä</v>
      </c>
      <c r="L383" t="str">
        <f>VLOOKUP(B383,Sheet2!A2:D307,2)</f>
        <v>1.1.2.1 Kunnallisvero kunnille</v>
      </c>
    </row>
    <row r="384" spans="1:12" x14ac:dyDescent="0.2">
      <c r="A384" s="1" t="s">
        <v>36</v>
      </c>
      <c r="B384" s="1" t="s">
        <v>41</v>
      </c>
      <c r="C384" s="1">
        <v>0.69399999999999995</v>
      </c>
      <c r="D384">
        <f>VLOOKUP(A384,Sheet2!A2:D307,3)</f>
        <v>381.22300000000001</v>
      </c>
      <c r="E384">
        <f>VLOOKUP(B384,Sheet2!A2:D307,3)</f>
        <v>-635241.70200000005</v>
      </c>
      <c r="H384" t="str">
        <f>VLOOKUP(A384,Sheet2!A2:D307,2)</f>
        <v>Alueella olevien työpaikkojen lukumäärä</v>
      </c>
      <c r="L384" t="str">
        <f>VLOOKUP(B384,Sheet2!A2:D307,2)</f>
        <v>1.1.1.1 Tulovero ansiotulosta valtionverotuksessa (TVL 124§ 1 mom.)</v>
      </c>
    </row>
    <row r="385" spans="1:12" x14ac:dyDescent="0.2">
      <c r="A385" s="1" t="s">
        <v>36</v>
      </c>
      <c r="B385" s="1" t="s">
        <v>53</v>
      </c>
      <c r="C385" s="1">
        <v>-0.46700000000000003</v>
      </c>
      <c r="D385">
        <f>VLOOKUP(A385,Sheet2!A2:D307,3)</f>
        <v>381.22300000000001</v>
      </c>
      <c r="E385">
        <f>VLOOKUP(B385,Sheet2!A2:D307,3)</f>
        <v>-131.35</v>
      </c>
      <c r="H385" t="str">
        <f>VLOOKUP(A385,Sheet2!A2:D307,2)</f>
        <v>Alueella olevien työpaikkojen lukumäärä</v>
      </c>
      <c r="L385" t="str">
        <f>VLOOKUP(B385,Sheet2!A2:D307,2)</f>
        <v>Aviopari tai rekisteröity pari ja lapsia, alle 7-v. lasten lkm perheissä</v>
      </c>
    </row>
    <row r="386" spans="1:12" x14ac:dyDescent="0.2">
      <c r="A386" s="1" t="s">
        <v>36</v>
      </c>
      <c r="B386" s="1" t="s">
        <v>63</v>
      </c>
      <c r="C386" s="1">
        <v>0.51900000000000002</v>
      </c>
      <c r="D386">
        <f>VLOOKUP(A386,Sheet2!A2:D307,3)</f>
        <v>381.22300000000001</v>
      </c>
      <c r="E386">
        <f>VLOOKUP(B386,Sheet2!A2:D307,3)</f>
        <v>-68.994</v>
      </c>
      <c r="H386" t="str">
        <f>VLOOKUP(A386,Sheet2!A2:D307,2)</f>
        <v>Alueella olevien työpaikkojen lukumäärä</v>
      </c>
      <c r="L386" t="str">
        <f>VLOOKUP(B386,Sheet2!A2:D307,2)</f>
        <v>Perusturvan osuus yli puolet tuloista, koko asuntoväestö</v>
      </c>
    </row>
    <row r="387" spans="1:12" x14ac:dyDescent="0.2">
      <c r="A387" s="1" t="s">
        <v>36</v>
      </c>
      <c r="B387" s="1" t="s">
        <v>51</v>
      </c>
      <c r="C387" s="1">
        <v>-0.74199999999999999</v>
      </c>
      <c r="D387">
        <f>VLOOKUP(A387,Sheet2!A2:D307,3)</f>
        <v>381.22300000000001</v>
      </c>
      <c r="E387">
        <f>VLOOKUP(B387,Sheet2!A2:D307,3)</f>
        <v>-67.578999999999994</v>
      </c>
      <c r="H387" t="str">
        <f>VLOOKUP(A387,Sheet2!A2:D307,2)</f>
        <v>Alueella olevien työpaikkojen lukumäärä</v>
      </c>
      <c r="L387" t="str">
        <f>VLOOKUP(B387,Sheet2!A2:D307,2)</f>
        <v>Aviopari tai rekisteröity pari ja lapsia, alle 3-v. lasten lkm perheissä</v>
      </c>
    </row>
    <row r="388" spans="1:12" x14ac:dyDescent="0.2">
      <c r="A388" s="1" t="s">
        <v>36</v>
      </c>
      <c r="B388" s="1" t="s">
        <v>45</v>
      </c>
      <c r="C388" s="1">
        <v>-0.77100000000000002</v>
      </c>
      <c r="D388">
        <f>VLOOKUP(A388,Sheet2!A2:D307,3)</f>
        <v>381.22300000000001</v>
      </c>
      <c r="E388">
        <f>VLOOKUP(B388,Sheet2!A2:D307,3)</f>
        <v>-31.760999999999999</v>
      </c>
      <c r="H388" t="str">
        <f>VLOOKUP(A388,Sheet2!A2:D307,2)</f>
        <v>Alueella olevien työpaikkojen lukumäärä</v>
      </c>
      <c r="L388">
        <f>VLOOKUP(B388,Sheet2!A2:D307,2)</f>
        <v>0</v>
      </c>
    </row>
    <row r="389" spans="1:12" x14ac:dyDescent="0.2">
      <c r="A389" s="1" t="s">
        <v>36</v>
      </c>
      <c r="B389" s="1" t="s">
        <v>66</v>
      </c>
      <c r="C389" s="1">
        <v>-0.72099999999999997</v>
      </c>
      <c r="D389">
        <f>VLOOKUP(A389,Sheet2!A2:D307,3)</f>
        <v>381.22300000000001</v>
      </c>
      <c r="E389">
        <f>VLOOKUP(B389,Sheet2!A2:D307,3)</f>
        <v>-28.599</v>
      </c>
      <c r="H389" t="str">
        <f>VLOOKUP(A389,Sheet2!A2:D307,2)</f>
        <v>Alueella olevien työpaikkojen lukumäärä</v>
      </c>
      <c r="L389" t="str">
        <f>VLOOKUP(B389,Sheet2!A2:D307,2)</f>
        <v>A Omaisuusrikokset, miehet</v>
      </c>
    </row>
    <row r="390" spans="1:12" x14ac:dyDescent="0.2">
      <c r="A390" s="1" t="s">
        <v>36</v>
      </c>
      <c r="B390" s="1" t="s">
        <v>52</v>
      </c>
      <c r="C390" s="1">
        <v>-0.41799999999999998</v>
      </c>
      <c r="D390">
        <f>VLOOKUP(A390,Sheet2!A2:D307,3)</f>
        <v>381.22300000000001</v>
      </c>
      <c r="E390">
        <f>VLOOKUP(B390,Sheet2!A2:D307,3)</f>
        <v>-16.757000000000001</v>
      </c>
      <c r="H390" t="str">
        <f>VLOOKUP(A390,Sheet2!A2:D307,2)</f>
        <v>Alueella olevien työpaikkojen lukumäärä</v>
      </c>
      <c r="L390" t="str">
        <f>VLOOKUP(B390,Sheet2!A2:D307,2)</f>
        <v>Avopari ja lapsia, alle 3-v. lasten lkm perheissä</v>
      </c>
    </row>
    <row r="391" spans="1:12" x14ac:dyDescent="0.2">
      <c r="A391" s="1" t="s">
        <v>36</v>
      </c>
      <c r="B391" s="1" t="s">
        <v>55</v>
      </c>
      <c r="C391" s="1">
        <v>-0.88800000000000001</v>
      </c>
      <c r="D391">
        <f>VLOOKUP(A391,Sheet2!A2:D307,3)</f>
        <v>381.22300000000001</v>
      </c>
      <c r="E391">
        <f>VLOOKUP(B391,Sheet2!A2:D307,3)</f>
        <v>-14.523999999999999</v>
      </c>
      <c r="H391" t="str">
        <f>VLOOKUP(A391,Sheet2!A2:D307,2)</f>
        <v>Alueella olevien työpaikkojen lukumäärä</v>
      </c>
      <c r="L391" t="str">
        <f>VLOOKUP(B391,Sheet2!A2:D307,2)</f>
        <v>Avioliiton solmineet miehet, puoliso eri sukupuolta</v>
      </c>
    </row>
    <row r="392" spans="1:12" x14ac:dyDescent="0.2">
      <c r="A392" s="1" t="s">
        <v>36</v>
      </c>
      <c r="B392" s="1" t="s">
        <v>56</v>
      </c>
      <c r="C392" s="1">
        <v>-0.90700000000000003</v>
      </c>
      <c r="D392">
        <f>VLOOKUP(A392,Sheet2!A2:D307,3)</f>
        <v>381.22300000000001</v>
      </c>
      <c r="E392">
        <f>VLOOKUP(B392,Sheet2!A2:D307,3)</f>
        <v>-14.452999999999999</v>
      </c>
      <c r="H392" t="str">
        <f>VLOOKUP(A392,Sheet2!A2:D307,2)</f>
        <v>Alueella olevien työpaikkojen lukumäärä</v>
      </c>
      <c r="L392" t="str">
        <f>VLOOKUP(B392,Sheet2!A2:D307,2)</f>
        <v>Avioliiton solmineet naiset, puoliso eri sukupuolta</v>
      </c>
    </row>
    <row r="393" spans="1:12" x14ac:dyDescent="0.2">
      <c r="A393" s="1" t="s">
        <v>36</v>
      </c>
      <c r="B393" s="1" t="s">
        <v>54</v>
      </c>
      <c r="C393" s="1">
        <v>0.61</v>
      </c>
      <c r="D393">
        <f>VLOOKUP(A393,Sheet2!A2:D307,3)</f>
        <v>381.22300000000001</v>
      </c>
      <c r="E393">
        <f>VLOOKUP(B393,Sheet2!A2:D307,3)</f>
        <v>-11.553000000000001</v>
      </c>
      <c r="H393" t="str">
        <f>VLOOKUP(A393,Sheet2!A2:D307,2)</f>
        <v>Alueella olevien työpaikkojen lukumäärä</v>
      </c>
      <c r="L393" t="str">
        <f>VLOOKUP(B393,Sheet2!A2:D307,2)</f>
        <v>Avopari ja lapsia, alle 7-v. lasten lkm perheissä</v>
      </c>
    </row>
    <row r="394" spans="1:12" x14ac:dyDescent="0.2">
      <c r="A394" s="1" t="s">
        <v>36</v>
      </c>
      <c r="B394" s="1" t="s">
        <v>67</v>
      </c>
      <c r="C394" s="1">
        <v>-0.63</v>
      </c>
      <c r="D394">
        <f>VLOOKUP(A394,Sheet2!A2:D307,3)</f>
        <v>381.22300000000001</v>
      </c>
      <c r="E394">
        <f>VLOOKUP(B394,Sheet2!A2:D307,3)</f>
        <v>-7.3140000000000001</v>
      </c>
      <c r="H394" t="str">
        <f>VLOOKUP(A394,Sheet2!A2:D307,2)</f>
        <v>Alueella olevien työpaikkojen lukumäärä</v>
      </c>
      <c r="L394" t="str">
        <f>VLOOKUP(B394,Sheet2!A2:D307,2)</f>
        <v>B Henkeen ja terveyteen kohdistuneet rikokset, miehet</v>
      </c>
    </row>
    <row r="395" spans="1:12" x14ac:dyDescent="0.2">
      <c r="A395" s="1" t="s">
        <v>36</v>
      </c>
      <c r="B395" s="1" t="s">
        <v>58</v>
      </c>
      <c r="C395" s="1">
        <v>-0.66400000000000003</v>
      </c>
      <c r="D395">
        <f>VLOOKUP(A395,Sheet2!A2:D307,3)</f>
        <v>381.22300000000001</v>
      </c>
      <c r="E395">
        <f>VLOOKUP(B395,Sheet2!A2:D307,3)</f>
        <v>-2.5150000000000001</v>
      </c>
      <c r="H395" t="str">
        <f>VLOOKUP(A395,Sheet2!A2:D307,2)</f>
        <v>Alueella olevien työpaikkojen lukumäärä</v>
      </c>
      <c r="L395" t="str">
        <f>VLOOKUP(B395,Sheet2!A2:D307,2)</f>
        <v>Avioliitosta eronneet naiset, puoliso eri sukupuolta</v>
      </c>
    </row>
    <row r="396" spans="1:12" x14ac:dyDescent="0.2">
      <c r="A396" s="1" t="s">
        <v>36</v>
      </c>
      <c r="B396" s="1" t="s">
        <v>57</v>
      </c>
      <c r="C396" s="1">
        <v>-0.626</v>
      </c>
      <c r="D396">
        <f>VLOOKUP(A396,Sheet2!A2:D307,3)</f>
        <v>381.22300000000001</v>
      </c>
      <c r="E396">
        <f>VLOOKUP(B396,Sheet2!A2:D307,3)</f>
        <v>-2.3690000000000002</v>
      </c>
      <c r="H396" t="str">
        <f>VLOOKUP(A396,Sheet2!A2:D307,2)</f>
        <v>Alueella olevien työpaikkojen lukumäärä</v>
      </c>
      <c r="L396" t="str">
        <f>VLOOKUP(B396,Sheet2!A2:D307,2)</f>
        <v>Avioliitosta eronneet miehet, puoliso eri sukupuolta</v>
      </c>
    </row>
    <row r="397" spans="1:12" x14ac:dyDescent="0.2">
      <c r="A397" s="1" t="s">
        <v>36</v>
      </c>
      <c r="B397" s="1" t="s">
        <v>72</v>
      </c>
      <c r="C397" s="1">
        <v>-0.61399999999999999</v>
      </c>
      <c r="D397">
        <f>VLOOKUP(A397,Sheet2!A2:D307,3)</f>
        <v>381.22300000000001</v>
      </c>
      <c r="E397">
        <f>VLOOKUP(B397,Sheet2!A2:D307,3)</f>
        <v>-1.204</v>
      </c>
      <c r="H397" t="str">
        <f>VLOOKUP(A397,Sheet2!A2:D307,2)</f>
        <v>Alueella olevien työpaikkojen lukumäärä</v>
      </c>
      <c r="L397" t="str">
        <f>VLOOKUP(B397,Sheet2!A2:D307,2)</f>
        <v>B Henkeen ja terveyteen kohdistuneet rikokset, naiset</v>
      </c>
    </row>
    <row r="398" spans="1:12" x14ac:dyDescent="0.2">
      <c r="A398" s="1" t="s">
        <v>36</v>
      </c>
      <c r="B398" s="1" t="s">
        <v>44</v>
      </c>
      <c r="C398" s="1">
        <v>-0.58599999999999997</v>
      </c>
      <c r="D398">
        <f>VLOOKUP(A398,Sheet2!A2:D307,3)</f>
        <v>381.22300000000001</v>
      </c>
      <c r="E398">
        <f>VLOOKUP(B398,Sheet2!A2:D307,3)</f>
        <v>0.495</v>
      </c>
      <c r="H398" t="str">
        <f>VLOOKUP(A398,Sheet2!A2:D307,2)</f>
        <v>Alueella olevien työpaikkojen lukumäärä</v>
      </c>
      <c r="L398" t="str">
        <f>VLOOKUP(B398,Sheet2!A2:D307,2)</f>
        <v>Päästöt yhteensä pl. LULUCF-sektori</v>
      </c>
    </row>
    <row r="399" spans="1:12" x14ac:dyDescent="0.2">
      <c r="A399" s="1" t="s">
        <v>36</v>
      </c>
      <c r="B399" s="1" t="s">
        <v>69</v>
      </c>
      <c r="C399" s="1">
        <v>0.58799999999999997</v>
      </c>
      <c r="D399">
        <f>VLOOKUP(A399,Sheet2!A2:D307,3)</f>
        <v>381.22300000000001</v>
      </c>
      <c r="E399">
        <f>VLOOKUP(B399,Sheet2!A2:D307,3)</f>
        <v>1.1419999999999999</v>
      </c>
      <c r="H399" t="str">
        <f>VLOOKUP(A399,Sheet2!A2:D307,2)</f>
        <v>Alueella olevien työpaikkojen lukumäärä</v>
      </c>
      <c r="L399" t="str">
        <f>VLOOKUP(B399,Sheet2!A2:D307,2)</f>
        <v>Rattijuopumukset yhteensä, miehet</v>
      </c>
    </row>
    <row r="400" spans="1:12" x14ac:dyDescent="0.2">
      <c r="A400" s="1" t="s">
        <v>36</v>
      </c>
      <c r="B400" s="1" t="s">
        <v>68</v>
      </c>
      <c r="C400" s="1">
        <v>0.64600000000000002</v>
      </c>
      <c r="D400">
        <f>VLOOKUP(A400,Sheet2!A2:D307,3)</f>
        <v>381.22300000000001</v>
      </c>
      <c r="E400">
        <f>VLOOKUP(B400,Sheet2!A2:D307,3)</f>
        <v>1.294</v>
      </c>
      <c r="H400" t="str">
        <f>VLOOKUP(A400,Sheet2!A2:D307,2)</f>
        <v>Alueella olevien työpaikkojen lukumäärä</v>
      </c>
      <c r="L400" t="str">
        <f>VLOOKUP(B400,Sheet2!A2:D307,2)</f>
        <v>C Seksuaalirikokset, miehet</v>
      </c>
    </row>
    <row r="401" spans="1:12" x14ac:dyDescent="0.2">
      <c r="A401" s="1" t="s">
        <v>36</v>
      </c>
      <c r="B401" s="1" t="s">
        <v>50</v>
      </c>
      <c r="C401" s="1">
        <v>0.89100000000000001</v>
      </c>
      <c r="D401">
        <f>VLOOKUP(A401,Sheet2!A2:D307,3)</f>
        <v>381.22300000000001</v>
      </c>
      <c r="E401">
        <f>VLOOKUP(B401,Sheet2!A2:D307,3)</f>
        <v>5.7729999999999997</v>
      </c>
      <c r="H401" t="str">
        <f>VLOOKUP(A401,Sheet2!A2:D307,2)</f>
        <v>Alueella olevien työpaikkojen lukumäärä</v>
      </c>
      <c r="L401" t="str">
        <f>VLOOKUP(B401,Sheet2!A2:D307,2)</f>
        <v>Avopari ja lapsia, henkilöitä perheessä</v>
      </c>
    </row>
    <row r="402" spans="1:12" x14ac:dyDescent="0.2">
      <c r="A402" s="1" t="s">
        <v>36</v>
      </c>
      <c r="B402" s="1" t="s">
        <v>60</v>
      </c>
      <c r="C402" s="1">
        <v>0.879</v>
      </c>
      <c r="D402">
        <f>VLOOKUP(A402,Sheet2!A2:D307,3)</f>
        <v>381.22300000000001</v>
      </c>
      <c r="E402">
        <f>VLOOKUP(B402,Sheet2!A2:D307,3)</f>
        <v>9.9770000000000003</v>
      </c>
      <c r="H402" t="str">
        <f>VLOOKUP(A402,Sheet2!A2:D307,2)</f>
        <v>Alueella olevien työpaikkojen lukumäärä</v>
      </c>
      <c r="L402" t="str">
        <f>VLOOKUP(B402,Sheet2!A2:D307,2)</f>
        <v>Pienituloisten lasten lukumäärä asuntoväestössä</v>
      </c>
    </row>
    <row r="403" spans="1:12" x14ac:dyDescent="0.2">
      <c r="A403" s="1" t="s">
        <v>36</v>
      </c>
      <c r="B403" s="1" t="s">
        <v>70</v>
      </c>
      <c r="C403" s="1">
        <v>0.86599999999999999</v>
      </c>
      <c r="D403">
        <f>VLOOKUP(A403,Sheet2!A2:D307,3)</f>
        <v>381.22300000000001</v>
      </c>
      <c r="E403">
        <f>VLOOKUP(B403,Sheet2!A2:D307,3)</f>
        <v>16.908999999999999</v>
      </c>
      <c r="H403" t="str">
        <f>VLOOKUP(A403,Sheet2!A2:D307,2)</f>
        <v>Alueella olevien työpaikkojen lukumäärä</v>
      </c>
      <c r="L403" t="str">
        <f>VLOOKUP(B403,Sheet2!A2:D307,2)</f>
        <v>Huumausainerikokset yhteensä, miehet</v>
      </c>
    </row>
    <row r="404" spans="1:12" x14ac:dyDescent="0.2">
      <c r="A404" s="1" t="s">
        <v>36</v>
      </c>
      <c r="B404" s="1" t="s">
        <v>62</v>
      </c>
      <c r="C404" s="1">
        <v>0.879</v>
      </c>
      <c r="D404">
        <f>VLOOKUP(A404,Sheet2!A2:D307,3)</f>
        <v>381.22300000000001</v>
      </c>
      <c r="E404">
        <f>VLOOKUP(B404,Sheet2!A2:D307,3)</f>
        <v>27.951000000000001</v>
      </c>
      <c r="H404" t="str">
        <f>VLOOKUP(A404,Sheet2!A2:D307,2)</f>
        <v>Alueella olevien työpaikkojen lukumäärä</v>
      </c>
      <c r="L404" t="str">
        <f>VLOOKUP(B404,Sheet2!A2:D307,2)</f>
        <v>Pitkittyneesti perusturvan varassa,  koko asuntoväestö</v>
      </c>
    </row>
    <row r="405" spans="1:12" x14ac:dyDescent="0.2">
      <c r="A405" s="1" t="s">
        <v>36</v>
      </c>
      <c r="B405" s="1" t="s">
        <v>39</v>
      </c>
      <c r="C405" s="1">
        <v>0.89500000000000002</v>
      </c>
      <c r="D405">
        <f>VLOOKUP(A405,Sheet2!A2:D307,3)</f>
        <v>381.22300000000001</v>
      </c>
      <c r="E405">
        <f>VLOOKUP(B405,Sheet2!A2:D307,3)</f>
        <v>95.706000000000003</v>
      </c>
      <c r="H405" t="str">
        <f>VLOOKUP(A405,Sheet2!A2:D307,2)</f>
        <v>Alueella olevien työpaikkojen lukumäärä</v>
      </c>
      <c r="L405" t="str">
        <f>VLOOKUP(B405,Sheet2!A2:D307,2)</f>
        <v>Jalostuksen työllinen työvoima</v>
      </c>
    </row>
    <row r="406" spans="1:12" x14ac:dyDescent="0.2">
      <c r="A406" s="1" t="s">
        <v>36</v>
      </c>
      <c r="B406" s="1" t="s">
        <v>37</v>
      </c>
      <c r="C406" s="1">
        <v>0.90300000000000002</v>
      </c>
      <c r="D406">
        <f>VLOOKUP(A406,Sheet2!A2:D307,3)</f>
        <v>381.22300000000001</v>
      </c>
      <c r="E406">
        <f>VLOOKUP(B406,Sheet2!A2:D307,3)</f>
        <v>95.847999999999999</v>
      </c>
      <c r="H406" t="str">
        <f>VLOOKUP(A406,Sheet2!A2:D307,2)</f>
        <v>Alueella olevien työpaikkojen lukumäärä</v>
      </c>
      <c r="L406" t="str">
        <f>VLOOKUP(B406,Sheet2!A2:D307,2)</f>
        <v>Jalostuksen työpaikat</v>
      </c>
    </row>
    <row r="407" spans="1:12" x14ac:dyDescent="0.2">
      <c r="A407" s="1" t="s">
        <v>36</v>
      </c>
      <c r="B407" s="1" t="s">
        <v>59</v>
      </c>
      <c r="C407" s="1">
        <v>0.89700000000000002</v>
      </c>
      <c r="D407">
        <f>VLOOKUP(A407,Sheet2!A2:D307,3)</f>
        <v>381.22300000000001</v>
      </c>
      <c r="E407">
        <f>VLOOKUP(B407,Sheet2!A2:D307,3)</f>
        <v>124.741</v>
      </c>
      <c r="H407" t="str">
        <f>VLOOKUP(A407,Sheet2!A2:D307,2)</f>
        <v>Alueella olevien työpaikkojen lukumäärä</v>
      </c>
      <c r="L407" t="str">
        <f>VLOOKUP(B407,Sheet2!A2:D307,2)</f>
        <v>Pienituloisten henkilöiden lukumäärä asuntoväestössä</v>
      </c>
    </row>
    <row r="408" spans="1:12" x14ac:dyDescent="0.2">
      <c r="A408" s="1" t="s">
        <v>36</v>
      </c>
      <c r="B408" s="1" t="s">
        <v>46</v>
      </c>
      <c r="C408" s="1">
        <v>0.89600000000000002</v>
      </c>
      <c r="D408">
        <f>VLOOKUP(A408,Sheet2!A2:D307,3)</f>
        <v>381.22300000000001</v>
      </c>
      <c r="E408">
        <f>VLOOKUP(B408,Sheet2!A2:D307,3)</f>
        <v>216.88300000000001</v>
      </c>
      <c r="H408" t="str">
        <f>VLOOKUP(A408,Sheet2!A2:D307,2)</f>
        <v>Alueella olevien työpaikkojen lukumäärä</v>
      </c>
      <c r="L408" t="str">
        <f>VLOOKUP(B408,Sheet2!A2:D307,2)</f>
        <v>Ulkomailla syntyneitä</v>
      </c>
    </row>
    <row r="409" spans="1:12" x14ac:dyDescent="0.2">
      <c r="A409" s="1" t="s">
        <v>36</v>
      </c>
      <c r="B409" s="1" t="s">
        <v>48</v>
      </c>
      <c r="C409" s="1">
        <v>0.94599999999999995</v>
      </c>
      <c r="D409">
        <f>VLOOKUP(A409,Sheet2!A2:D307,3)</f>
        <v>381.22300000000001</v>
      </c>
      <c r="E409">
        <f>VLOOKUP(B409,Sheet2!A2:D307,3)</f>
        <v>265.25599999999997</v>
      </c>
      <c r="H409" t="str">
        <f>VLOOKUP(A409,Sheet2!A2:D307,2)</f>
        <v>Alueella olevien työpaikkojen lukumäärä</v>
      </c>
      <c r="L409" t="str">
        <f>VLOOKUP(B409,Sheet2!A2:D307,2)</f>
        <v>Väestö taajamissa</v>
      </c>
    </row>
    <row r="410" spans="1:12" x14ac:dyDescent="0.2">
      <c r="A410" s="1" t="s">
        <v>36</v>
      </c>
      <c r="B410" s="1" t="s">
        <v>47</v>
      </c>
      <c r="C410" s="1">
        <v>0.90100000000000002</v>
      </c>
      <c r="D410">
        <f>VLOOKUP(A410,Sheet2!A2:D307,3)</f>
        <v>381.22300000000001</v>
      </c>
      <c r="E410">
        <f>VLOOKUP(B410,Sheet2!A2:D307,3)</f>
        <v>270.45</v>
      </c>
      <c r="H410" t="str">
        <f>VLOOKUP(A410,Sheet2!A2:D307,2)</f>
        <v>Alueella olevien työpaikkojen lukumäärä</v>
      </c>
      <c r="L410" t="str">
        <f>VLOOKUP(B410,Sheet2!A2:D307,2)</f>
        <v>Ulkomaalaistaustaisia</v>
      </c>
    </row>
    <row r="411" spans="1:12" x14ac:dyDescent="0.2">
      <c r="A411" s="1" t="s">
        <v>36</v>
      </c>
      <c r="B411" s="1" t="s">
        <v>38</v>
      </c>
      <c r="C411" s="1">
        <v>0.996</v>
      </c>
      <c r="D411">
        <f>VLOOKUP(A411,Sheet2!A2:D307,3)</f>
        <v>381.22300000000001</v>
      </c>
      <c r="E411">
        <f>VLOOKUP(B411,Sheet2!A2:D307,3)</f>
        <v>284.81599999999997</v>
      </c>
      <c r="H411" t="str">
        <f>VLOOKUP(A411,Sheet2!A2:D307,2)</f>
        <v>Alueella olevien työpaikkojen lukumäärä</v>
      </c>
      <c r="L411" t="str">
        <f>VLOOKUP(B411,Sheet2!A2:D307,2)</f>
        <v>Palvelujen työpaikat</v>
      </c>
    </row>
    <row r="412" spans="1:12" x14ac:dyDescent="0.2">
      <c r="A412" s="1" t="s">
        <v>36</v>
      </c>
      <c r="B412" s="1" t="s">
        <v>40</v>
      </c>
      <c r="C412" s="1">
        <v>0.97899999999999998</v>
      </c>
      <c r="D412">
        <f>VLOOKUP(A412,Sheet2!A2:D307,3)</f>
        <v>381.22300000000001</v>
      </c>
      <c r="E412">
        <f>VLOOKUP(B412,Sheet2!A2:D307,3)</f>
        <v>285.02300000000002</v>
      </c>
      <c r="H412" t="str">
        <f>VLOOKUP(A412,Sheet2!A2:D307,2)</f>
        <v>Alueella olevien työpaikkojen lukumäärä</v>
      </c>
      <c r="L412" t="str">
        <f>VLOOKUP(B412,Sheet2!A2:D307,2)</f>
        <v>Palvelutoimialojen työllinen työvoima</v>
      </c>
    </row>
    <row r="413" spans="1:12" x14ac:dyDescent="0.2">
      <c r="A413" s="1" t="s">
        <v>36</v>
      </c>
      <c r="B413" s="1" t="s">
        <v>42</v>
      </c>
      <c r="C413" s="1">
        <v>0.85899999999999999</v>
      </c>
      <c r="D413">
        <f>VLOOKUP(A413,Sheet2!A2:D307,3)</f>
        <v>381.22300000000001</v>
      </c>
      <c r="E413">
        <f>VLOOKUP(B413,Sheet2!A2:D307,3)</f>
        <v>1289376.21</v>
      </c>
      <c r="H413" t="str">
        <f>VLOOKUP(A413,Sheet2!A2:D307,2)</f>
        <v>Alueella olevien työpaikkojen lukumäärä</v>
      </c>
      <c r="L413" t="str">
        <f>VLOOKUP(B413,Sheet2!A2:D307,2)</f>
        <v>1.1.1.2 Tulovero pääomatulosta valtionverotuksessa (TVL 124 § 2 mom.)</v>
      </c>
    </row>
    <row r="414" spans="1:12" x14ac:dyDescent="0.2">
      <c r="A414" s="1" t="s">
        <v>36</v>
      </c>
      <c r="B414" s="1" t="s">
        <v>43</v>
      </c>
      <c r="C414" s="1">
        <v>0.95</v>
      </c>
      <c r="D414">
        <f>VLOOKUP(A414,Sheet2!A2:D307,3)</f>
        <v>381.22300000000001</v>
      </c>
      <c r="E414">
        <f>VLOOKUP(B414,Sheet2!A2:D307,3)</f>
        <v>3230177.0610000002</v>
      </c>
      <c r="H414" t="str">
        <f>VLOOKUP(A414,Sheet2!A2:D307,2)</f>
        <v>Alueella olevien työpaikkojen lukumäärä</v>
      </c>
      <c r="L414" t="str">
        <f>VLOOKUP(B414,Sheet2!A2:D307,2)</f>
        <v>1.1.2.1 Kunnallisvero kunnille</v>
      </c>
    </row>
    <row r="415" spans="1:12" x14ac:dyDescent="0.2">
      <c r="A415" s="1" t="s">
        <v>32</v>
      </c>
      <c r="B415" s="1" t="s">
        <v>41</v>
      </c>
      <c r="C415" s="1">
        <v>0.628</v>
      </c>
      <c r="D415">
        <f>VLOOKUP(A415,Sheet2!A2:D307,3)</f>
        <v>164.809</v>
      </c>
      <c r="E415">
        <f>VLOOKUP(B415,Sheet2!A2:D307,3)</f>
        <v>-635241.70200000005</v>
      </c>
      <c r="H415" t="str">
        <f>VLOOKUP(A415,Sheet2!A2:D307,2)</f>
        <v>Asuinkunnassa työssäkäyvät</v>
      </c>
      <c r="L415" t="str">
        <f>VLOOKUP(B415,Sheet2!A2:D307,2)</f>
        <v>1.1.1.1 Tulovero ansiotulosta valtionverotuksessa (TVL 124§ 1 mom.)</v>
      </c>
    </row>
    <row r="416" spans="1:12" x14ac:dyDescent="0.2">
      <c r="A416" s="1" t="s">
        <v>32</v>
      </c>
      <c r="B416" s="1" t="s">
        <v>33</v>
      </c>
      <c r="C416" s="1">
        <v>-0.89500000000000002</v>
      </c>
      <c r="D416">
        <f>VLOOKUP(A416,Sheet2!A2:D307,3)</f>
        <v>164.809</v>
      </c>
      <c r="E416">
        <f>VLOOKUP(B416,Sheet2!A2:D307,3)</f>
        <v>-379.73099999999999</v>
      </c>
      <c r="H416" t="str">
        <f>VLOOKUP(A416,Sheet2!A2:D307,2)</f>
        <v>Asuinkunnassa työssäkäyvät</v>
      </c>
      <c r="L416" t="str">
        <f>VLOOKUP(B416,Sheet2!A2:D307,2)</f>
        <v>Työttömät, 18-64-vuotiaat</v>
      </c>
    </row>
    <row r="417" spans="1:12" x14ac:dyDescent="0.2">
      <c r="A417" s="1" t="s">
        <v>32</v>
      </c>
      <c r="B417" s="1" t="s">
        <v>53</v>
      </c>
      <c r="C417" s="1">
        <v>-0.51400000000000001</v>
      </c>
      <c r="D417">
        <f>VLOOKUP(A417,Sheet2!A2:D307,3)</f>
        <v>164.809</v>
      </c>
      <c r="E417">
        <f>VLOOKUP(B417,Sheet2!A2:D307,3)</f>
        <v>-131.35</v>
      </c>
      <c r="H417" t="str">
        <f>VLOOKUP(A417,Sheet2!A2:D307,2)</f>
        <v>Asuinkunnassa työssäkäyvät</v>
      </c>
      <c r="L417" t="str">
        <f>VLOOKUP(B417,Sheet2!A2:D307,2)</f>
        <v>Aviopari tai rekisteröity pari ja lapsia, alle 7-v. lasten lkm perheissä</v>
      </c>
    </row>
    <row r="418" spans="1:12" x14ac:dyDescent="0.2">
      <c r="A418" s="1" t="s">
        <v>32</v>
      </c>
      <c r="B418" s="1" t="s">
        <v>34</v>
      </c>
      <c r="C418" s="1">
        <v>0.76900000000000002</v>
      </c>
      <c r="D418">
        <f>VLOOKUP(A418,Sheet2!A2:D307,3)</f>
        <v>164.809</v>
      </c>
      <c r="E418">
        <f>VLOOKUP(B418,Sheet2!A2:D307,3)</f>
        <v>-80.039000000000001</v>
      </c>
      <c r="H418" t="str">
        <f>VLOOKUP(A418,Sheet2!A2:D307,2)</f>
        <v>Asuinkunnassa työssäkäyvät</v>
      </c>
      <c r="L418" t="str">
        <f>VLOOKUP(B418,Sheet2!A2:D307,2)</f>
        <v>0-14 -vuotiaat</v>
      </c>
    </row>
    <row r="419" spans="1:12" x14ac:dyDescent="0.2">
      <c r="A419" s="1" t="s">
        <v>32</v>
      </c>
      <c r="B419" s="1" t="s">
        <v>63</v>
      </c>
      <c r="C419" s="1">
        <v>0.46600000000000003</v>
      </c>
      <c r="D419">
        <f>VLOOKUP(A419,Sheet2!A2:D307,3)</f>
        <v>164.809</v>
      </c>
      <c r="E419">
        <f>VLOOKUP(B419,Sheet2!A2:D307,3)</f>
        <v>-68.994</v>
      </c>
      <c r="H419" t="str">
        <f>VLOOKUP(A419,Sheet2!A2:D307,2)</f>
        <v>Asuinkunnassa työssäkäyvät</v>
      </c>
      <c r="L419" t="str">
        <f>VLOOKUP(B419,Sheet2!A2:D307,2)</f>
        <v>Perusturvan osuus yli puolet tuloista, koko asuntoväestö</v>
      </c>
    </row>
    <row r="420" spans="1:12" x14ac:dyDescent="0.2">
      <c r="A420" s="1" t="s">
        <v>32</v>
      </c>
      <c r="B420" s="1" t="s">
        <v>51</v>
      </c>
      <c r="C420" s="1">
        <v>-0.76800000000000002</v>
      </c>
      <c r="D420">
        <f>VLOOKUP(A420,Sheet2!A2:D307,3)</f>
        <v>164.809</v>
      </c>
      <c r="E420">
        <f>VLOOKUP(B420,Sheet2!A2:D307,3)</f>
        <v>-67.578999999999994</v>
      </c>
      <c r="H420" t="str">
        <f>VLOOKUP(A420,Sheet2!A2:D307,2)</f>
        <v>Asuinkunnassa työssäkäyvät</v>
      </c>
      <c r="L420" t="str">
        <f>VLOOKUP(B420,Sheet2!A2:D307,2)</f>
        <v>Aviopari tai rekisteröity pari ja lapsia, alle 3-v. lasten lkm perheissä</v>
      </c>
    </row>
    <row r="421" spans="1:12" x14ac:dyDescent="0.2">
      <c r="A421" s="1" t="s">
        <v>32</v>
      </c>
      <c r="B421" s="1" t="s">
        <v>45</v>
      </c>
      <c r="C421" s="1">
        <v>-0.79600000000000004</v>
      </c>
      <c r="D421">
        <f>VLOOKUP(A421,Sheet2!A2:D307,3)</f>
        <v>164.809</v>
      </c>
      <c r="E421">
        <f>VLOOKUP(B421,Sheet2!A2:D307,3)</f>
        <v>-31.760999999999999</v>
      </c>
      <c r="H421" t="str">
        <f>VLOOKUP(A421,Sheet2!A2:D307,2)</f>
        <v>Asuinkunnassa työssäkäyvät</v>
      </c>
      <c r="L421">
        <f>VLOOKUP(B421,Sheet2!A2:D307,2)</f>
        <v>0</v>
      </c>
    </row>
    <row r="422" spans="1:12" x14ac:dyDescent="0.2">
      <c r="A422" s="1" t="s">
        <v>32</v>
      </c>
      <c r="B422" s="1" t="s">
        <v>66</v>
      </c>
      <c r="C422" s="1">
        <v>-0.68799999999999994</v>
      </c>
      <c r="D422">
        <f>VLOOKUP(A422,Sheet2!A2:D307,3)</f>
        <v>164.809</v>
      </c>
      <c r="E422">
        <f>VLOOKUP(B422,Sheet2!A2:D307,3)</f>
        <v>-28.599</v>
      </c>
      <c r="H422" t="str">
        <f>VLOOKUP(A422,Sheet2!A2:D307,2)</f>
        <v>Asuinkunnassa työssäkäyvät</v>
      </c>
      <c r="L422" t="str">
        <f>VLOOKUP(B422,Sheet2!A2:D307,2)</f>
        <v>A Omaisuusrikokset, miehet</v>
      </c>
    </row>
    <row r="423" spans="1:12" x14ac:dyDescent="0.2">
      <c r="A423" s="1" t="s">
        <v>32</v>
      </c>
      <c r="B423" s="1" t="s">
        <v>52</v>
      </c>
      <c r="C423" s="1">
        <v>-0.443</v>
      </c>
      <c r="D423">
        <f>VLOOKUP(A423,Sheet2!A2:D307,3)</f>
        <v>164.809</v>
      </c>
      <c r="E423">
        <f>VLOOKUP(B423,Sheet2!A2:D307,3)</f>
        <v>-16.757000000000001</v>
      </c>
      <c r="H423" t="str">
        <f>VLOOKUP(A423,Sheet2!A2:D307,2)</f>
        <v>Asuinkunnassa työssäkäyvät</v>
      </c>
      <c r="L423" t="str">
        <f>VLOOKUP(B423,Sheet2!A2:D307,2)</f>
        <v>Avopari ja lapsia, alle 3-v. lasten lkm perheissä</v>
      </c>
    </row>
    <row r="424" spans="1:12" x14ac:dyDescent="0.2">
      <c r="A424" s="1" t="s">
        <v>32</v>
      </c>
      <c r="B424" s="1" t="s">
        <v>55</v>
      </c>
      <c r="C424" s="1">
        <v>-0.88900000000000001</v>
      </c>
      <c r="D424">
        <f>VLOOKUP(A424,Sheet2!A2:D307,3)</f>
        <v>164.809</v>
      </c>
      <c r="E424">
        <f>VLOOKUP(B424,Sheet2!A2:D307,3)</f>
        <v>-14.523999999999999</v>
      </c>
      <c r="H424" t="str">
        <f>VLOOKUP(A424,Sheet2!A2:D307,2)</f>
        <v>Asuinkunnassa työssäkäyvät</v>
      </c>
      <c r="L424" t="str">
        <f>VLOOKUP(B424,Sheet2!A2:D307,2)</f>
        <v>Avioliiton solmineet miehet, puoliso eri sukupuolta</v>
      </c>
    </row>
    <row r="425" spans="1:12" x14ac:dyDescent="0.2">
      <c r="A425" s="1" t="s">
        <v>32</v>
      </c>
      <c r="B425" s="1" t="s">
        <v>56</v>
      </c>
      <c r="C425" s="1">
        <v>-0.89900000000000002</v>
      </c>
      <c r="D425">
        <f>VLOOKUP(A425,Sheet2!A2:D307,3)</f>
        <v>164.809</v>
      </c>
      <c r="E425">
        <f>VLOOKUP(B425,Sheet2!A2:D307,3)</f>
        <v>-14.452999999999999</v>
      </c>
      <c r="H425" t="str">
        <f>VLOOKUP(A425,Sheet2!A2:D307,2)</f>
        <v>Asuinkunnassa työssäkäyvät</v>
      </c>
      <c r="L425" t="str">
        <f>VLOOKUP(B425,Sheet2!A2:D307,2)</f>
        <v>Avioliiton solmineet naiset, puoliso eri sukupuolta</v>
      </c>
    </row>
    <row r="426" spans="1:12" x14ac:dyDescent="0.2">
      <c r="A426" s="1" t="s">
        <v>32</v>
      </c>
      <c r="B426" s="1" t="s">
        <v>54</v>
      </c>
      <c r="C426" s="1">
        <v>0.57999999999999996</v>
      </c>
      <c r="D426">
        <f>VLOOKUP(A426,Sheet2!A2:D307,3)</f>
        <v>164.809</v>
      </c>
      <c r="E426">
        <f>VLOOKUP(B426,Sheet2!A2:D307,3)</f>
        <v>-11.553000000000001</v>
      </c>
      <c r="H426" t="str">
        <f>VLOOKUP(A426,Sheet2!A2:D307,2)</f>
        <v>Asuinkunnassa työssäkäyvät</v>
      </c>
      <c r="L426" t="str">
        <f>VLOOKUP(B426,Sheet2!A2:D307,2)</f>
        <v>Avopari ja lapsia, alle 7-v. lasten lkm perheissä</v>
      </c>
    </row>
    <row r="427" spans="1:12" x14ac:dyDescent="0.2">
      <c r="A427" s="1" t="s">
        <v>32</v>
      </c>
      <c r="B427" s="1" t="s">
        <v>67</v>
      </c>
      <c r="C427" s="1">
        <v>-0.60499999999999998</v>
      </c>
      <c r="D427">
        <f>VLOOKUP(A427,Sheet2!A2:D307,3)</f>
        <v>164.809</v>
      </c>
      <c r="E427">
        <f>VLOOKUP(B427,Sheet2!A2:D307,3)</f>
        <v>-7.3140000000000001</v>
      </c>
      <c r="H427" t="str">
        <f>VLOOKUP(A427,Sheet2!A2:D307,2)</f>
        <v>Asuinkunnassa työssäkäyvät</v>
      </c>
      <c r="L427" t="str">
        <f>VLOOKUP(B427,Sheet2!A2:D307,2)</f>
        <v>B Henkeen ja terveyteen kohdistuneet rikokset, miehet</v>
      </c>
    </row>
    <row r="428" spans="1:12" x14ac:dyDescent="0.2">
      <c r="A428" s="1" t="s">
        <v>32</v>
      </c>
      <c r="B428" s="1" t="s">
        <v>58</v>
      </c>
      <c r="C428" s="1">
        <v>-0.628</v>
      </c>
      <c r="D428">
        <f>VLOOKUP(A428,Sheet2!A2:D307,3)</f>
        <v>164.809</v>
      </c>
      <c r="E428">
        <f>VLOOKUP(B428,Sheet2!A2:D307,3)</f>
        <v>-2.5150000000000001</v>
      </c>
      <c r="H428" t="str">
        <f>VLOOKUP(A428,Sheet2!A2:D307,2)</f>
        <v>Asuinkunnassa työssäkäyvät</v>
      </c>
      <c r="L428" t="str">
        <f>VLOOKUP(B428,Sheet2!A2:D307,2)</f>
        <v>Avioliitosta eronneet naiset, puoliso eri sukupuolta</v>
      </c>
    </row>
    <row r="429" spans="1:12" x14ac:dyDescent="0.2">
      <c r="A429" s="1" t="s">
        <v>32</v>
      </c>
      <c r="B429" s="1" t="s">
        <v>57</v>
      </c>
      <c r="C429" s="1">
        <v>-0.58299999999999996</v>
      </c>
      <c r="D429">
        <f>VLOOKUP(A429,Sheet2!A2:D307,3)</f>
        <v>164.809</v>
      </c>
      <c r="E429">
        <f>VLOOKUP(B429,Sheet2!A2:D307,3)</f>
        <v>-2.3690000000000002</v>
      </c>
      <c r="H429" t="str">
        <f>VLOOKUP(A429,Sheet2!A2:D307,2)</f>
        <v>Asuinkunnassa työssäkäyvät</v>
      </c>
      <c r="L429" t="str">
        <f>VLOOKUP(B429,Sheet2!A2:D307,2)</f>
        <v>Avioliitosta eronneet miehet, puoliso eri sukupuolta</v>
      </c>
    </row>
    <row r="430" spans="1:12" x14ac:dyDescent="0.2">
      <c r="A430" s="1" t="s">
        <v>32</v>
      </c>
      <c r="B430" s="1" t="s">
        <v>72</v>
      </c>
      <c r="C430" s="1">
        <v>-0.56200000000000006</v>
      </c>
      <c r="D430">
        <f>VLOOKUP(A430,Sheet2!A2:D307,3)</f>
        <v>164.809</v>
      </c>
      <c r="E430">
        <f>VLOOKUP(B430,Sheet2!A2:D307,3)</f>
        <v>-1.204</v>
      </c>
      <c r="H430" t="str">
        <f>VLOOKUP(A430,Sheet2!A2:D307,2)</f>
        <v>Asuinkunnassa työssäkäyvät</v>
      </c>
      <c r="L430" t="str">
        <f>VLOOKUP(B430,Sheet2!A2:D307,2)</f>
        <v>B Henkeen ja terveyteen kohdistuneet rikokset, naiset</v>
      </c>
    </row>
    <row r="431" spans="1:12" x14ac:dyDescent="0.2">
      <c r="A431" s="1" t="s">
        <v>32</v>
      </c>
      <c r="B431" s="1" t="s">
        <v>44</v>
      </c>
      <c r="C431" s="1">
        <v>-0.57299999999999995</v>
      </c>
      <c r="D431">
        <f>VLOOKUP(A431,Sheet2!A2:D307,3)</f>
        <v>164.809</v>
      </c>
      <c r="E431">
        <f>VLOOKUP(B431,Sheet2!A2:D307,3)</f>
        <v>0.495</v>
      </c>
      <c r="H431" t="str">
        <f>VLOOKUP(A431,Sheet2!A2:D307,2)</f>
        <v>Asuinkunnassa työssäkäyvät</v>
      </c>
      <c r="L431" t="str">
        <f>VLOOKUP(B431,Sheet2!A2:D307,2)</f>
        <v>Päästöt yhteensä pl. LULUCF-sektori</v>
      </c>
    </row>
    <row r="432" spans="1:12" x14ac:dyDescent="0.2">
      <c r="A432" s="1" t="s">
        <v>32</v>
      </c>
      <c r="B432" s="1" t="s">
        <v>69</v>
      </c>
      <c r="C432" s="1">
        <v>0.56000000000000005</v>
      </c>
      <c r="D432">
        <f>VLOOKUP(A432,Sheet2!A2:D307,3)</f>
        <v>164.809</v>
      </c>
      <c r="E432">
        <f>VLOOKUP(B432,Sheet2!A2:D307,3)</f>
        <v>1.1419999999999999</v>
      </c>
      <c r="H432" t="str">
        <f>VLOOKUP(A432,Sheet2!A2:D307,2)</f>
        <v>Asuinkunnassa työssäkäyvät</v>
      </c>
      <c r="L432" t="str">
        <f>VLOOKUP(B432,Sheet2!A2:D307,2)</f>
        <v>Rattijuopumukset yhteensä, miehet</v>
      </c>
    </row>
    <row r="433" spans="1:12" x14ac:dyDescent="0.2">
      <c r="A433" s="1" t="s">
        <v>32</v>
      </c>
      <c r="B433" s="1" t="s">
        <v>68</v>
      </c>
      <c r="C433" s="1">
        <v>0.63500000000000001</v>
      </c>
      <c r="D433">
        <f>VLOOKUP(A433,Sheet2!A2:D307,3)</f>
        <v>164.809</v>
      </c>
      <c r="E433">
        <f>VLOOKUP(B433,Sheet2!A2:D307,3)</f>
        <v>1.294</v>
      </c>
      <c r="H433" t="str">
        <f>VLOOKUP(A433,Sheet2!A2:D307,2)</f>
        <v>Asuinkunnassa työssäkäyvät</v>
      </c>
      <c r="L433" t="str">
        <f>VLOOKUP(B433,Sheet2!A2:D307,2)</f>
        <v>C Seksuaalirikokset, miehet</v>
      </c>
    </row>
    <row r="434" spans="1:12" x14ac:dyDescent="0.2">
      <c r="A434" s="1" t="s">
        <v>32</v>
      </c>
      <c r="B434" s="1" t="s">
        <v>50</v>
      </c>
      <c r="C434" s="1">
        <v>0.89</v>
      </c>
      <c r="D434">
        <f>VLOOKUP(A434,Sheet2!A2:D307,3)</f>
        <v>164.809</v>
      </c>
      <c r="E434">
        <f>VLOOKUP(B434,Sheet2!A2:D307,3)</f>
        <v>5.7729999999999997</v>
      </c>
      <c r="H434" t="str">
        <f>VLOOKUP(A434,Sheet2!A2:D307,2)</f>
        <v>Asuinkunnassa työssäkäyvät</v>
      </c>
      <c r="L434" t="str">
        <f>VLOOKUP(B434,Sheet2!A2:D307,2)</f>
        <v>Avopari ja lapsia, henkilöitä perheessä</v>
      </c>
    </row>
    <row r="435" spans="1:12" x14ac:dyDescent="0.2">
      <c r="A435" s="1" t="s">
        <v>32</v>
      </c>
      <c r="B435" s="1" t="s">
        <v>60</v>
      </c>
      <c r="C435" s="1">
        <v>0.83399999999999996</v>
      </c>
      <c r="D435">
        <f>VLOOKUP(A435,Sheet2!A2:D307,3)</f>
        <v>164.809</v>
      </c>
      <c r="E435">
        <f>VLOOKUP(B435,Sheet2!A2:D307,3)</f>
        <v>9.9770000000000003</v>
      </c>
      <c r="H435" t="str">
        <f>VLOOKUP(A435,Sheet2!A2:D307,2)</f>
        <v>Asuinkunnassa työssäkäyvät</v>
      </c>
      <c r="L435" t="str">
        <f>VLOOKUP(B435,Sheet2!A2:D307,2)</f>
        <v>Pienituloisten lasten lukumäärä asuntoväestössä</v>
      </c>
    </row>
    <row r="436" spans="1:12" x14ac:dyDescent="0.2">
      <c r="A436" s="1" t="s">
        <v>32</v>
      </c>
      <c r="B436" s="1" t="s">
        <v>70</v>
      </c>
      <c r="C436" s="1">
        <v>0.87</v>
      </c>
      <c r="D436">
        <f>VLOOKUP(A436,Sheet2!A2:D307,3)</f>
        <v>164.809</v>
      </c>
      <c r="E436">
        <f>VLOOKUP(B436,Sheet2!A2:D307,3)</f>
        <v>16.908999999999999</v>
      </c>
      <c r="H436" t="str">
        <f>VLOOKUP(A436,Sheet2!A2:D307,2)</f>
        <v>Asuinkunnassa työssäkäyvät</v>
      </c>
      <c r="L436" t="str">
        <f>VLOOKUP(B436,Sheet2!A2:D307,2)</f>
        <v>Huumausainerikokset yhteensä, miehet</v>
      </c>
    </row>
    <row r="437" spans="1:12" x14ac:dyDescent="0.2">
      <c r="A437" s="1" t="s">
        <v>32</v>
      </c>
      <c r="B437" s="1" t="s">
        <v>35</v>
      </c>
      <c r="C437" s="1">
        <v>0.92300000000000004</v>
      </c>
      <c r="D437">
        <f>VLOOKUP(A437,Sheet2!A2:D307,3)</f>
        <v>164.809</v>
      </c>
      <c r="E437">
        <f>VLOOKUP(B437,Sheet2!A2:D307,3)</f>
        <v>20.696000000000002</v>
      </c>
      <c r="H437" t="str">
        <f>VLOOKUP(A437,Sheet2!A2:D307,2)</f>
        <v>Asuinkunnassa työssäkäyvät</v>
      </c>
      <c r="L437" t="str">
        <f>VLOOKUP(B437,Sheet2!A2:D307,2)</f>
        <v>Yrittäjät</v>
      </c>
    </row>
    <row r="438" spans="1:12" x14ac:dyDescent="0.2">
      <c r="A438" s="1" t="s">
        <v>32</v>
      </c>
      <c r="B438" s="1" t="s">
        <v>62</v>
      </c>
      <c r="C438" s="1">
        <v>0.85399999999999998</v>
      </c>
      <c r="D438">
        <f>VLOOKUP(A438,Sheet2!A2:D307,3)</f>
        <v>164.809</v>
      </c>
      <c r="E438">
        <f>VLOOKUP(B438,Sheet2!A2:D307,3)</f>
        <v>27.951000000000001</v>
      </c>
      <c r="H438" t="str">
        <f>VLOOKUP(A438,Sheet2!A2:D307,2)</f>
        <v>Asuinkunnassa työssäkäyvät</v>
      </c>
      <c r="L438" t="str">
        <f>VLOOKUP(B438,Sheet2!A2:D307,2)</f>
        <v>Pitkittyneesti perusturvan varassa,  koko asuntoväestö</v>
      </c>
    </row>
    <row r="439" spans="1:12" x14ac:dyDescent="0.2">
      <c r="A439" s="1" t="s">
        <v>32</v>
      </c>
      <c r="B439" s="1" t="s">
        <v>39</v>
      </c>
      <c r="C439" s="1">
        <v>0.90600000000000003</v>
      </c>
      <c r="D439">
        <f>VLOOKUP(A439,Sheet2!A2:D307,3)</f>
        <v>164.809</v>
      </c>
      <c r="E439">
        <f>VLOOKUP(B439,Sheet2!A2:D307,3)</f>
        <v>95.706000000000003</v>
      </c>
      <c r="H439" t="str">
        <f>VLOOKUP(A439,Sheet2!A2:D307,2)</f>
        <v>Asuinkunnassa työssäkäyvät</v>
      </c>
      <c r="L439" t="str">
        <f>VLOOKUP(B439,Sheet2!A2:D307,2)</f>
        <v>Jalostuksen työllinen työvoima</v>
      </c>
    </row>
    <row r="440" spans="1:12" x14ac:dyDescent="0.2">
      <c r="A440" s="1" t="s">
        <v>32</v>
      </c>
      <c r="B440" s="1" t="s">
        <v>37</v>
      </c>
      <c r="C440" s="1">
        <v>0.89700000000000002</v>
      </c>
      <c r="D440">
        <f>VLOOKUP(A440,Sheet2!A2:D307,3)</f>
        <v>164.809</v>
      </c>
      <c r="E440">
        <f>VLOOKUP(B440,Sheet2!A2:D307,3)</f>
        <v>95.847999999999999</v>
      </c>
      <c r="H440" t="str">
        <f>VLOOKUP(A440,Sheet2!A2:D307,2)</f>
        <v>Asuinkunnassa työssäkäyvät</v>
      </c>
      <c r="L440" t="str">
        <f>VLOOKUP(B440,Sheet2!A2:D307,2)</f>
        <v>Jalostuksen työpaikat</v>
      </c>
    </row>
    <row r="441" spans="1:12" x14ac:dyDescent="0.2">
      <c r="A441" s="1" t="s">
        <v>32</v>
      </c>
      <c r="B441" s="1" t="s">
        <v>59</v>
      </c>
      <c r="C441" s="1">
        <v>0.88700000000000001</v>
      </c>
      <c r="D441">
        <f>VLOOKUP(A441,Sheet2!A2:D307,3)</f>
        <v>164.809</v>
      </c>
      <c r="E441">
        <f>VLOOKUP(B441,Sheet2!A2:D307,3)</f>
        <v>124.741</v>
      </c>
      <c r="H441" t="str">
        <f>VLOOKUP(A441,Sheet2!A2:D307,2)</f>
        <v>Asuinkunnassa työssäkäyvät</v>
      </c>
      <c r="L441" t="str">
        <f>VLOOKUP(B441,Sheet2!A2:D307,2)</f>
        <v>Pienituloisten henkilöiden lukumäärä asuntoväestössä</v>
      </c>
    </row>
    <row r="442" spans="1:12" x14ac:dyDescent="0.2">
      <c r="A442" s="1" t="s">
        <v>32</v>
      </c>
      <c r="B442" s="1" t="s">
        <v>46</v>
      </c>
      <c r="C442" s="1">
        <v>0.85699999999999998</v>
      </c>
      <c r="D442">
        <f>VLOOKUP(A442,Sheet2!A2:D307,3)</f>
        <v>164.809</v>
      </c>
      <c r="E442">
        <f>VLOOKUP(B442,Sheet2!A2:D307,3)</f>
        <v>216.88300000000001</v>
      </c>
      <c r="H442" t="str">
        <f>VLOOKUP(A442,Sheet2!A2:D307,2)</f>
        <v>Asuinkunnassa työssäkäyvät</v>
      </c>
      <c r="L442" t="str">
        <f>VLOOKUP(B442,Sheet2!A2:D307,2)</f>
        <v>Ulkomailla syntyneitä</v>
      </c>
    </row>
    <row r="443" spans="1:12" x14ac:dyDescent="0.2">
      <c r="A443" s="1" t="s">
        <v>32</v>
      </c>
      <c r="B443" s="1" t="s">
        <v>48</v>
      </c>
      <c r="C443" s="1">
        <v>0.93300000000000005</v>
      </c>
      <c r="D443">
        <f>VLOOKUP(A443,Sheet2!A2:D307,3)</f>
        <v>164.809</v>
      </c>
      <c r="E443">
        <f>VLOOKUP(B443,Sheet2!A2:D307,3)</f>
        <v>265.25599999999997</v>
      </c>
      <c r="H443" t="str">
        <f>VLOOKUP(A443,Sheet2!A2:D307,2)</f>
        <v>Asuinkunnassa työssäkäyvät</v>
      </c>
      <c r="L443" t="str">
        <f>VLOOKUP(B443,Sheet2!A2:D307,2)</f>
        <v>Väestö taajamissa</v>
      </c>
    </row>
    <row r="444" spans="1:12" x14ac:dyDescent="0.2">
      <c r="A444" s="1" t="s">
        <v>32</v>
      </c>
      <c r="B444" s="1" t="s">
        <v>47</v>
      </c>
      <c r="C444" s="1">
        <v>0.86</v>
      </c>
      <c r="D444">
        <f>VLOOKUP(A444,Sheet2!A2:D307,3)</f>
        <v>164.809</v>
      </c>
      <c r="E444">
        <f>VLOOKUP(B444,Sheet2!A2:D307,3)</f>
        <v>270.45</v>
      </c>
      <c r="H444" t="str">
        <f>VLOOKUP(A444,Sheet2!A2:D307,2)</f>
        <v>Asuinkunnassa työssäkäyvät</v>
      </c>
      <c r="L444" t="str">
        <f>VLOOKUP(B444,Sheet2!A2:D307,2)</f>
        <v>Ulkomaalaistaustaisia</v>
      </c>
    </row>
    <row r="445" spans="1:12" x14ac:dyDescent="0.2">
      <c r="A445" s="1" t="s">
        <v>32</v>
      </c>
      <c r="B445" s="1" t="s">
        <v>38</v>
      </c>
      <c r="C445" s="1">
        <v>0.98199999999999998</v>
      </c>
      <c r="D445">
        <f>VLOOKUP(A445,Sheet2!A2:D307,3)</f>
        <v>164.809</v>
      </c>
      <c r="E445">
        <f>VLOOKUP(B445,Sheet2!A2:D307,3)</f>
        <v>284.81599999999997</v>
      </c>
      <c r="H445" t="str">
        <f>VLOOKUP(A445,Sheet2!A2:D307,2)</f>
        <v>Asuinkunnassa työssäkäyvät</v>
      </c>
      <c r="L445" t="str">
        <f>VLOOKUP(B445,Sheet2!A2:D307,2)</f>
        <v>Palvelujen työpaikat</v>
      </c>
    </row>
    <row r="446" spans="1:12" x14ac:dyDescent="0.2">
      <c r="A446" s="1" t="s">
        <v>32</v>
      </c>
      <c r="B446" s="1" t="s">
        <v>40</v>
      </c>
      <c r="C446" s="1">
        <v>0.97499999999999998</v>
      </c>
      <c r="D446">
        <f>VLOOKUP(A446,Sheet2!A2:D307,3)</f>
        <v>164.809</v>
      </c>
      <c r="E446">
        <f>VLOOKUP(B446,Sheet2!A2:D307,3)</f>
        <v>285.02300000000002</v>
      </c>
      <c r="H446" t="str">
        <f>VLOOKUP(A446,Sheet2!A2:D307,2)</f>
        <v>Asuinkunnassa työssäkäyvät</v>
      </c>
      <c r="L446" t="str">
        <f>VLOOKUP(B446,Sheet2!A2:D307,2)</f>
        <v>Palvelutoimialojen työllinen työvoima</v>
      </c>
    </row>
    <row r="447" spans="1:12" x14ac:dyDescent="0.2">
      <c r="A447" s="1" t="s">
        <v>32</v>
      </c>
      <c r="B447" s="1" t="s">
        <v>36</v>
      </c>
      <c r="C447" s="1">
        <v>0.98599999999999999</v>
      </c>
      <c r="D447">
        <f>VLOOKUP(A447,Sheet2!A2:D307,3)</f>
        <v>164.809</v>
      </c>
      <c r="E447">
        <f>VLOOKUP(B447,Sheet2!A2:D307,3)</f>
        <v>381.22300000000001</v>
      </c>
      <c r="H447" t="str">
        <f>VLOOKUP(A447,Sheet2!A2:D307,2)</f>
        <v>Asuinkunnassa työssäkäyvät</v>
      </c>
      <c r="L447" t="str">
        <f>VLOOKUP(B447,Sheet2!A2:D307,2)</f>
        <v>Alueella olevien työpaikkojen lukumäärä</v>
      </c>
    </row>
    <row r="448" spans="1:12" x14ac:dyDescent="0.2">
      <c r="A448" s="1" t="s">
        <v>32</v>
      </c>
      <c r="B448" s="1" t="s">
        <v>42</v>
      </c>
      <c r="C448" s="1">
        <v>0.80800000000000005</v>
      </c>
      <c r="D448">
        <f>VLOOKUP(A448,Sheet2!A2:D307,3)</f>
        <v>164.809</v>
      </c>
      <c r="E448">
        <f>VLOOKUP(B448,Sheet2!A2:D307,3)</f>
        <v>1289376.21</v>
      </c>
      <c r="H448" t="str">
        <f>VLOOKUP(A448,Sheet2!A2:D307,2)</f>
        <v>Asuinkunnassa työssäkäyvät</v>
      </c>
      <c r="L448" t="str">
        <f>VLOOKUP(B448,Sheet2!A2:D307,2)</f>
        <v>1.1.1.2 Tulovero pääomatulosta valtionverotuksessa (TVL 124 § 2 mom.)</v>
      </c>
    </row>
    <row r="449" spans="1:12" x14ac:dyDescent="0.2">
      <c r="A449" s="1" t="s">
        <v>32</v>
      </c>
      <c r="B449" s="1" t="s">
        <v>43</v>
      </c>
      <c r="C449" s="1">
        <v>0.92800000000000005</v>
      </c>
      <c r="D449">
        <f>VLOOKUP(A449,Sheet2!A2:D307,3)</f>
        <v>164.809</v>
      </c>
      <c r="E449">
        <f>VLOOKUP(B449,Sheet2!A2:D307,3)</f>
        <v>3230177.0610000002</v>
      </c>
      <c r="H449" t="str">
        <f>VLOOKUP(A449,Sheet2!A2:D307,2)</f>
        <v>Asuinkunnassa työssäkäyvät</v>
      </c>
      <c r="L449" t="str">
        <f>VLOOKUP(B449,Sheet2!A2:D307,2)</f>
        <v>1.1.2.1 Kunnallisvero kunnille</v>
      </c>
    </row>
    <row r="450" spans="1:12" x14ac:dyDescent="0.2">
      <c r="A450" s="1" t="s">
        <v>16</v>
      </c>
      <c r="B450" s="1" t="s">
        <v>33</v>
      </c>
      <c r="C450" s="1">
        <v>-0.94199999999999995</v>
      </c>
      <c r="D450">
        <f>VLOOKUP(A450,Sheet2!A2:D307,3)</f>
        <v>353.09699999999998</v>
      </c>
      <c r="E450">
        <f>VLOOKUP(B450,Sheet2!A2:D307,3)</f>
        <v>-379.73099999999999</v>
      </c>
      <c r="H450" t="str">
        <f>VLOOKUP(A450,Sheet2!A2:D307,2)</f>
        <v>Asuntokunnan koko (1 henkilö)</v>
      </c>
      <c r="L450" t="str">
        <f>VLOOKUP(B450,Sheet2!A2:D307,2)</f>
        <v>Työttömät, 18-64-vuotiaat</v>
      </c>
    </row>
    <row r="451" spans="1:12" x14ac:dyDescent="0.2">
      <c r="A451" s="1" t="s">
        <v>16</v>
      </c>
      <c r="B451" s="1" t="s">
        <v>23</v>
      </c>
      <c r="C451" s="1">
        <v>-0.75700000000000001</v>
      </c>
      <c r="D451">
        <f>VLOOKUP(A451,Sheet2!A2:D307,3)</f>
        <v>353.09699999999998</v>
      </c>
      <c r="E451">
        <f>VLOOKUP(B451,Sheet2!A2:D307,3)</f>
        <v>-243.61500000000001</v>
      </c>
      <c r="H451" t="str">
        <f>VLOOKUP(A451,Sheet2!A2:D307,2)</f>
        <v>Asuntokunnan koko (1 henkilö)</v>
      </c>
      <c r="L451" t="str">
        <f>VLOOKUP(B451,Sheet2!A2:D307,2)</f>
        <v>Ei perusasteen jälkeistä tutkintoa, naiset</v>
      </c>
    </row>
    <row r="452" spans="1:12" x14ac:dyDescent="0.2">
      <c r="A452" s="1" t="s">
        <v>16</v>
      </c>
      <c r="B452" s="1" t="s">
        <v>22</v>
      </c>
      <c r="C452" s="1">
        <v>-0.501</v>
      </c>
      <c r="D452">
        <f>VLOOKUP(A452,Sheet2!A2:D307,3)</f>
        <v>353.09699999999998</v>
      </c>
      <c r="E452">
        <f>VLOOKUP(B452,Sheet2!A2:D307,3)</f>
        <v>-166.042</v>
      </c>
      <c r="H452" t="str">
        <f>VLOOKUP(A452,Sheet2!A2:D307,2)</f>
        <v>Asuntokunnan koko (1 henkilö)</v>
      </c>
      <c r="L452" t="str">
        <f>VLOOKUP(B452,Sheet2!A2:D307,2)</f>
        <v>Ei perusasteen jälkeistä tutkintoa, miehet</v>
      </c>
    </row>
    <row r="453" spans="1:12" x14ac:dyDescent="0.2">
      <c r="A453" s="1" t="s">
        <v>16</v>
      </c>
      <c r="B453" s="1" t="s">
        <v>53</v>
      </c>
      <c r="C453" s="1">
        <v>-0.69199999999999995</v>
      </c>
      <c r="D453">
        <f>VLOOKUP(A453,Sheet2!A2:D307,3)</f>
        <v>353.09699999999998</v>
      </c>
      <c r="E453">
        <f>VLOOKUP(B453,Sheet2!A2:D307,3)</f>
        <v>-131.35</v>
      </c>
      <c r="H453" t="str">
        <f>VLOOKUP(A453,Sheet2!A2:D307,2)</f>
        <v>Asuntokunnan koko (1 henkilö)</v>
      </c>
      <c r="L453" t="str">
        <f>VLOOKUP(B453,Sheet2!A2:D307,2)</f>
        <v>Aviopari tai rekisteröity pari ja lapsia, alle 7-v. lasten lkm perheissä</v>
      </c>
    </row>
    <row r="454" spans="1:12" x14ac:dyDescent="0.2">
      <c r="A454" s="1" t="s">
        <v>16</v>
      </c>
      <c r="B454" s="1" t="s">
        <v>34</v>
      </c>
      <c r="C454" s="1">
        <v>0.59899999999999998</v>
      </c>
      <c r="D454">
        <f>VLOOKUP(A454,Sheet2!A2:D307,3)</f>
        <v>353.09699999999998</v>
      </c>
      <c r="E454">
        <f>VLOOKUP(B454,Sheet2!A2:D307,3)</f>
        <v>-80.039000000000001</v>
      </c>
      <c r="H454" t="str">
        <f>VLOOKUP(A454,Sheet2!A2:D307,2)</f>
        <v>Asuntokunnan koko (1 henkilö)</v>
      </c>
      <c r="L454" t="str">
        <f>VLOOKUP(B454,Sheet2!A2:D307,2)</f>
        <v>0-14 -vuotiaat</v>
      </c>
    </row>
    <row r="455" spans="1:12" x14ac:dyDescent="0.2">
      <c r="A455" s="1" t="s">
        <v>16</v>
      </c>
      <c r="B455" s="1" t="s">
        <v>63</v>
      </c>
      <c r="C455" s="1">
        <v>0.495</v>
      </c>
      <c r="D455">
        <f>VLOOKUP(A455,Sheet2!A2:D307,3)</f>
        <v>353.09699999999998</v>
      </c>
      <c r="E455">
        <f>VLOOKUP(B455,Sheet2!A2:D307,3)</f>
        <v>-68.994</v>
      </c>
      <c r="H455" t="str">
        <f>VLOOKUP(A455,Sheet2!A2:D307,2)</f>
        <v>Asuntokunnan koko (1 henkilö)</v>
      </c>
      <c r="L455" t="str">
        <f>VLOOKUP(B455,Sheet2!A2:D307,2)</f>
        <v>Perusturvan osuus yli puolet tuloista, koko asuntoväestö</v>
      </c>
    </row>
    <row r="456" spans="1:12" x14ac:dyDescent="0.2">
      <c r="A456" s="1" t="s">
        <v>16</v>
      </c>
      <c r="B456" s="1" t="s">
        <v>51</v>
      </c>
      <c r="C456" s="1">
        <v>-0.86</v>
      </c>
      <c r="D456">
        <f>VLOOKUP(A456,Sheet2!A2:D307,3)</f>
        <v>353.09699999999998</v>
      </c>
      <c r="E456">
        <f>VLOOKUP(B456,Sheet2!A2:D307,3)</f>
        <v>-67.578999999999994</v>
      </c>
      <c r="H456" t="str">
        <f>VLOOKUP(A456,Sheet2!A2:D307,2)</f>
        <v>Asuntokunnan koko (1 henkilö)</v>
      </c>
      <c r="L456" t="str">
        <f>VLOOKUP(B456,Sheet2!A2:D307,2)</f>
        <v>Aviopari tai rekisteröity pari ja lapsia, alle 3-v. lasten lkm perheissä</v>
      </c>
    </row>
    <row r="457" spans="1:12" x14ac:dyDescent="0.2">
      <c r="A457" s="1" t="s">
        <v>16</v>
      </c>
      <c r="B457" s="1" t="s">
        <v>20</v>
      </c>
      <c r="C457" s="1">
        <v>-0.75900000000000001</v>
      </c>
      <c r="D457">
        <f>VLOOKUP(A457,Sheet2!A2:D307,3)</f>
        <v>353.09699999999998</v>
      </c>
      <c r="E457">
        <f>VLOOKUP(B457,Sheet2!A2:D307,3)</f>
        <v>-64.391999999999996</v>
      </c>
      <c r="H457" t="str">
        <f>VLOOKUP(A457,Sheet2!A2:D307,2)</f>
        <v>Asuntokunnan koko (1 henkilö)</v>
      </c>
      <c r="L457" t="str">
        <f>VLOOKUP(B457,Sheet2!A2:D307,2)</f>
        <v>Puutteellisesti varustetuissa tai varustetasoltaan tuntemattomissa asunnoissa asuvat asuntokunnat</v>
      </c>
    </row>
    <row r="458" spans="1:12" x14ac:dyDescent="0.2">
      <c r="A458" s="1" t="s">
        <v>16</v>
      </c>
      <c r="B458" s="1" t="s">
        <v>45</v>
      </c>
      <c r="C458" s="1">
        <v>-0.85599999999999998</v>
      </c>
      <c r="D458">
        <f>VLOOKUP(A458,Sheet2!A2:D307,3)</f>
        <v>353.09699999999998</v>
      </c>
      <c r="E458">
        <f>VLOOKUP(B458,Sheet2!A2:D307,3)</f>
        <v>-31.760999999999999</v>
      </c>
      <c r="H458" t="str">
        <f>VLOOKUP(A458,Sheet2!A2:D307,2)</f>
        <v>Asuntokunnan koko (1 henkilö)</v>
      </c>
      <c r="L458">
        <f>VLOOKUP(B458,Sheet2!A2:D307,2)</f>
        <v>0</v>
      </c>
    </row>
    <row r="459" spans="1:12" x14ac:dyDescent="0.2">
      <c r="A459" s="1" t="s">
        <v>16</v>
      </c>
      <c r="B459" s="1" t="s">
        <v>66</v>
      </c>
      <c r="C459" s="1">
        <v>-0.497</v>
      </c>
      <c r="D459">
        <f>VLOOKUP(A459,Sheet2!A2:D307,3)</f>
        <v>353.09699999999998</v>
      </c>
      <c r="E459">
        <f>VLOOKUP(B459,Sheet2!A2:D307,3)</f>
        <v>-28.599</v>
      </c>
      <c r="H459" t="str">
        <f>VLOOKUP(A459,Sheet2!A2:D307,2)</f>
        <v>Asuntokunnan koko (1 henkilö)</v>
      </c>
      <c r="L459" t="str">
        <f>VLOOKUP(B459,Sheet2!A2:D307,2)</f>
        <v>A Omaisuusrikokset, miehet</v>
      </c>
    </row>
    <row r="460" spans="1:12" x14ac:dyDescent="0.2">
      <c r="A460" s="1" t="s">
        <v>16</v>
      </c>
      <c r="B460" s="1" t="s">
        <v>52</v>
      </c>
      <c r="C460" s="1">
        <v>-0.54800000000000004</v>
      </c>
      <c r="D460">
        <f>VLOOKUP(A460,Sheet2!A2:D307,3)</f>
        <v>353.09699999999998</v>
      </c>
      <c r="E460">
        <f>VLOOKUP(B460,Sheet2!A2:D307,3)</f>
        <v>-16.757000000000001</v>
      </c>
      <c r="H460" t="str">
        <f>VLOOKUP(A460,Sheet2!A2:D307,2)</f>
        <v>Asuntokunnan koko (1 henkilö)</v>
      </c>
      <c r="L460" t="str">
        <f>VLOOKUP(B460,Sheet2!A2:D307,2)</f>
        <v>Avopari ja lapsia, alle 3-v. lasten lkm perheissä</v>
      </c>
    </row>
    <row r="461" spans="1:12" x14ac:dyDescent="0.2">
      <c r="A461" s="1" t="s">
        <v>16</v>
      </c>
      <c r="B461" s="1" t="s">
        <v>55</v>
      </c>
      <c r="C461" s="1">
        <v>-0.89400000000000002</v>
      </c>
      <c r="D461">
        <f>VLOOKUP(A461,Sheet2!A2:D307,3)</f>
        <v>353.09699999999998</v>
      </c>
      <c r="E461">
        <f>VLOOKUP(B461,Sheet2!A2:D307,3)</f>
        <v>-14.523999999999999</v>
      </c>
      <c r="H461" t="str">
        <f>VLOOKUP(A461,Sheet2!A2:D307,2)</f>
        <v>Asuntokunnan koko (1 henkilö)</v>
      </c>
      <c r="L461" t="str">
        <f>VLOOKUP(B461,Sheet2!A2:D307,2)</f>
        <v>Avioliiton solmineet miehet, puoliso eri sukupuolta</v>
      </c>
    </row>
    <row r="462" spans="1:12" x14ac:dyDescent="0.2">
      <c r="A462" s="1" t="s">
        <v>16</v>
      </c>
      <c r="B462" s="1" t="s">
        <v>56</v>
      </c>
      <c r="C462" s="1">
        <v>-0.879</v>
      </c>
      <c r="D462">
        <f>VLOOKUP(A462,Sheet2!A2:D307,3)</f>
        <v>353.09699999999998</v>
      </c>
      <c r="E462">
        <f>VLOOKUP(B462,Sheet2!A2:D307,3)</f>
        <v>-14.452999999999999</v>
      </c>
      <c r="H462" t="str">
        <f>VLOOKUP(A462,Sheet2!A2:D307,2)</f>
        <v>Asuntokunnan koko (1 henkilö)</v>
      </c>
      <c r="L462" t="str">
        <f>VLOOKUP(B462,Sheet2!A2:D307,2)</f>
        <v>Avioliiton solmineet naiset, puoliso eri sukupuolta</v>
      </c>
    </row>
    <row r="463" spans="1:12" x14ac:dyDescent="0.2">
      <c r="A463" s="1" t="s">
        <v>16</v>
      </c>
      <c r="B463" s="1" t="s">
        <v>54</v>
      </c>
      <c r="C463" s="1">
        <v>0.40899999999999997</v>
      </c>
      <c r="D463">
        <f>VLOOKUP(A463,Sheet2!A2:D307,3)</f>
        <v>353.09699999999998</v>
      </c>
      <c r="E463">
        <f>VLOOKUP(B463,Sheet2!A2:D307,3)</f>
        <v>-11.553000000000001</v>
      </c>
      <c r="H463" t="str">
        <f>VLOOKUP(A463,Sheet2!A2:D307,2)</f>
        <v>Asuntokunnan koko (1 henkilö)</v>
      </c>
      <c r="L463" t="str">
        <f>VLOOKUP(B463,Sheet2!A2:D307,2)</f>
        <v>Avopari ja lapsia, alle 7-v. lasten lkm perheissä</v>
      </c>
    </row>
    <row r="464" spans="1:12" x14ac:dyDescent="0.2">
      <c r="A464" s="1" t="s">
        <v>16</v>
      </c>
      <c r="B464" s="1" t="s">
        <v>67</v>
      </c>
      <c r="C464" s="1">
        <v>-0.441</v>
      </c>
      <c r="D464">
        <f>VLOOKUP(A464,Sheet2!A2:D307,3)</f>
        <v>353.09699999999998</v>
      </c>
      <c r="E464">
        <f>VLOOKUP(B464,Sheet2!A2:D307,3)</f>
        <v>-7.3140000000000001</v>
      </c>
      <c r="H464" t="str">
        <f>VLOOKUP(A464,Sheet2!A2:D307,2)</f>
        <v>Asuntokunnan koko (1 henkilö)</v>
      </c>
      <c r="L464" t="str">
        <f>VLOOKUP(B464,Sheet2!A2:D307,2)</f>
        <v>B Henkeen ja terveyteen kohdistuneet rikokset, miehet</v>
      </c>
    </row>
    <row r="465" spans="1:12" x14ac:dyDescent="0.2">
      <c r="A465" s="1" t="s">
        <v>16</v>
      </c>
      <c r="B465" s="1" t="s">
        <v>58</v>
      </c>
      <c r="C465" s="1">
        <v>-0.47399999999999998</v>
      </c>
      <c r="D465">
        <f>VLOOKUP(A465,Sheet2!A2:D307,3)</f>
        <v>353.09699999999998</v>
      </c>
      <c r="E465">
        <f>VLOOKUP(B465,Sheet2!A2:D307,3)</f>
        <v>-2.5150000000000001</v>
      </c>
      <c r="H465" t="str">
        <f>VLOOKUP(A465,Sheet2!A2:D307,2)</f>
        <v>Asuntokunnan koko (1 henkilö)</v>
      </c>
      <c r="L465" t="str">
        <f>VLOOKUP(B465,Sheet2!A2:D307,2)</f>
        <v>Avioliitosta eronneet naiset, puoliso eri sukupuolta</v>
      </c>
    </row>
    <row r="466" spans="1:12" x14ac:dyDescent="0.2">
      <c r="A466" s="1" t="s">
        <v>16</v>
      </c>
      <c r="B466" s="1" t="s">
        <v>57</v>
      </c>
      <c r="C466" s="1">
        <v>-0.42899999999999999</v>
      </c>
      <c r="D466">
        <f>VLOOKUP(A466,Sheet2!A2:D307,3)</f>
        <v>353.09699999999998</v>
      </c>
      <c r="E466">
        <f>VLOOKUP(B466,Sheet2!A2:D307,3)</f>
        <v>-2.3690000000000002</v>
      </c>
      <c r="H466" t="str">
        <f>VLOOKUP(A466,Sheet2!A2:D307,2)</f>
        <v>Asuntokunnan koko (1 henkilö)</v>
      </c>
      <c r="L466" t="str">
        <f>VLOOKUP(B466,Sheet2!A2:D307,2)</f>
        <v>Avioliitosta eronneet miehet, puoliso eri sukupuolta</v>
      </c>
    </row>
    <row r="467" spans="1:12" x14ac:dyDescent="0.2">
      <c r="A467" s="1" t="s">
        <v>16</v>
      </c>
      <c r="B467" s="1" t="s">
        <v>44</v>
      </c>
      <c r="C467" s="1">
        <v>-0.51200000000000001</v>
      </c>
      <c r="D467">
        <f>VLOOKUP(A467,Sheet2!A2:D307,3)</f>
        <v>353.09699999999998</v>
      </c>
      <c r="E467">
        <f>VLOOKUP(B467,Sheet2!A2:D307,3)</f>
        <v>0.495</v>
      </c>
      <c r="H467" t="str">
        <f>VLOOKUP(A467,Sheet2!A2:D307,2)</f>
        <v>Asuntokunnan koko (1 henkilö)</v>
      </c>
      <c r="L467" t="str">
        <f>VLOOKUP(B467,Sheet2!A2:D307,2)</f>
        <v>Päästöt yhteensä pl. LULUCF-sektori</v>
      </c>
    </row>
    <row r="468" spans="1:12" x14ac:dyDescent="0.2">
      <c r="A468" s="1" t="s">
        <v>16</v>
      </c>
      <c r="B468" s="1" t="s">
        <v>69</v>
      </c>
      <c r="C468" s="1">
        <v>0.46100000000000002</v>
      </c>
      <c r="D468">
        <f>VLOOKUP(A468,Sheet2!A2:D307,3)</f>
        <v>353.09699999999998</v>
      </c>
      <c r="E468">
        <f>VLOOKUP(B468,Sheet2!A2:D307,3)</f>
        <v>1.1419999999999999</v>
      </c>
      <c r="H468" t="str">
        <f>VLOOKUP(A468,Sheet2!A2:D307,2)</f>
        <v>Asuntokunnan koko (1 henkilö)</v>
      </c>
      <c r="L468" t="str">
        <f>VLOOKUP(B468,Sheet2!A2:D307,2)</f>
        <v>Rattijuopumukset yhteensä, miehet</v>
      </c>
    </row>
    <row r="469" spans="1:12" x14ac:dyDescent="0.2">
      <c r="A469" s="1" t="s">
        <v>16</v>
      </c>
      <c r="B469" s="1" t="s">
        <v>68</v>
      </c>
      <c r="C469" s="1">
        <v>0.53100000000000003</v>
      </c>
      <c r="D469">
        <f>VLOOKUP(A469,Sheet2!A2:D307,3)</f>
        <v>353.09699999999998</v>
      </c>
      <c r="E469">
        <f>VLOOKUP(B469,Sheet2!A2:D307,3)</f>
        <v>1.294</v>
      </c>
      <c r="H469" t="str">
        <f>VLOOKUP(A469,Sheet2!A2:D307,2)</f>
        <v>Asuntokunnan koko (1 henkilö)</v>
      </c>
      <c r="L469" t="str">
        <f>VLOOKUP(B469,Sheet2!A2:D307,2)</f>
        <v>C Seksuaalirikokset, miehet</v>
      </c>
    </row>
    <row r="470" spans="1:12" x14ac:dyDescent="0.2">
      <c r="A470" s="1" t="s">
        <v>16</v>
      </c>
      <c r="B470" s="1" t="s">
        <v>74</v>
      </c>
      <c r="C470" s="1">
        <v>-0.45700000000000002</v>
      </c>
      <c r="D470">
        <f>VLOOKUP(A470,Sheet2!A2:D307,3)</f>
        <v>353.09699999999998</v>
      </c>
      <c r="E470">
        <f>VLOOKUP(B470,Sheet2!A2:D307,3)</f>
        <v>2.0609999999999999</v>
      </c>
      <c r="H470" t="str">
        <f>VLOOKUP(A470,Sheet2!A2:D307,2)</f>
        <v>Asuntokunnan koko (1 henkilö)</v>
      </c>
      <c r="L470" t="str">
        <f>VLOOKUP(B470,Sheet2!A2:D307,2)</f>
        <v>Puutteellisesti varustetuissa asunnossa asuvat vanhusasuntokunnat</v>
      </c>
    </row>
    <row r="471" spans="1:12" x14ac:dyDescent="0.2">
      <c r="A471" s="1" t="s">
        <v>16</v>
      </c>
      <c r="B471" s="1" t="s">
        <v>50</v>
      </c>
      <c r="C471" s="1">
        <v>0.80200000000000005</v>
      </c>
      <c r="D471">
        <f>VLOOKUP(A471,Sheet2!A2:D307,3)</f>
        <v>353.09699999999998</v>
      </c>
      <c r="E471">
        <f>VLOOKUP(B471,Sheet2!A2:D307,3)</f>
        <v>5.7729999999999997</v>
      </c>
      <c r="H471" t="str">
        <f>VLOOKUP(A471,Sheet2!A2:D307,2)</f>
        <v>Asuntokunnan koko (1 henkilö)</v>
      </c>
      <c r="L471" t="str">
        <f>VLOOKUP(B471,Sheet2!A2:D307,2)</f>
        <v>Avopari ja lapsia, henkilöitä perheessä</v>
      </c>
    </row>
    <row r="472" spans="1:12" x14ac:dyDescent="0.2">
      <c r="A472" s="1" t="s">
        <v>16</v>
      </c>
      <c r="B472" s="1" t="s">
        <v>60</v>
      </c>
      <c r="C472" s="1">
        <v>0.79100000000000004</v>
      </c>
      <c r="D472">
        <f>VLOOKUP(A472,Sheet2!A2:D307,3)</f>
        <v>353.09699999999998</v>
      </c>
      <c r="E472">
        <f>VLOOKUP(B472,Sheet2!A2:D307,3)</f>
        <v>9.9770000000000003</v>
      </c>
      <c r="H472" t="str">
        <f>VLOOKUP(A472,Sheet2!A2:D307,2)</f>
        <v>Asuntokunnan koko (1 henkilö)</v>
      </c>
      <c r="L472" t="str">
        <f>VLOOKUP(B472,Sheet2!A2:D307,2)</f>
        <v>Pienituloisten lasten lukumäärä asuntoväestössä</v>
      </c>
    </row>
    <row r="473" spans="1:12" x14ac:dyDescent="0.2">
      <c r="A473" s="1" t="s">
        <v>16</v>
      </c>
      <c r="B473" s="1" t="s">
        <v>70</v>
      </c>
      <c r="C473" s="1">
        <v>0.78700000000000003</v>
      </c>
      <c r="D473">
        <f>VLOOKUP(A473,Sheet2!A2:D307,3)</f>
        <v>353.09699999999998</v>
      </c>
      <c r="E473">
        <f>VLOOKUP(B473,Sheet2!A2:D307,3)</f>
        <v>16.908999999999999</v>
      </c>
      <c r="H473" t="str">
        <f>VLOOKUP(A473,Sheet2!A2:D307,2)</f>
        <v>Asuntokunnan koko (1 henkilö)</v>
      </c>
      <c r="L473" t="str">
        <f>VLOOKUP(B473,Sheet2!A2:D307,2)</f>
        <v>Huumausainerikokset yhteensä, miehet</v>
      </c>
    </row>
    <row r="474" spans="1:12" x14ac:dyDescent="0.2">
      <c r="A474" s="1" t="s">
        <v>16</v>
      </c>
      <c r="B474" s="1" t="s">
        <v>35</v>
      </c>
      <c r="C474" s="1">
        <v>0.81399999999999995</v>
      </c>
      <c r="D474">
        <f>VLOOKUP(A474,Sheet2!A2:D307,3)</f>
        <v>353.09699999999998</v>
      </c>
      <c r="E474">
        <f>VLOOKUP(B474,Sheet2!A2:D307,3)</f>
        <v>20.696000000000002</v>
      </c>
      <c r="H474" t="str">
        <f>VLOOKUP(A474,Sheet2!A2:D307,2)</f>
        <v>Asuntokunnan koko (1 henkilö)</v>
      </c>
      <c r="L474" t="str">
        <f>VLOOKUP(B474,Sheet2!A2:D307,2)</f>
        <v>Yrittäjät</v>
      </c>
    </row>
    <row r="475" spans="1:12" x14ac:dyDescent="0.2">
      <c r="A475" s="1" t="s">
        <v>16</v>
      </c>
      <c r="B475" s="1" t="s">
        <v>62</v>
      </c>
      <c r="C475" s="1">
        <v>0.81899999999999995</v>
      </c>
      <c r="D475">
        <f>VLOOKUP(A475,Sheet2!A2:D307,3)</f>
        <v>353.09699999999998</v>
      </c>
      <c r="E475">
        <f>VLOOKUP(B475,Sheet2!A2:D307,3)</f>
        <v>27.951000000000001</v>
      </c>
      <c r="H475" t="str">
        <f>VLOOKUP(A475,Sheet2!A2:D307,2)</f>
        <v>Asuntokunnan koko (1 henkilö)</v>
      </c>
      <c r="L475" t="str">
        <f>VLOOKUP(B475,Sheet2!A2:D307,2)</f>
        <v>Pitkittyneesti perusturvan varassa,  koko asuntoväestö</v>
      </c>
    </row>
    <row r="476" spans="1:12" x14ac:dyDescent="0.2">
      <c r="A476" s="1" t="s">
        <v>16</v>
      </c>
      <c r="B476" s="1" t="s">
        <v>17</v>
      </c>
      <c r="C476" s="1">
        <v>0.85899999999999999</v>
      </c>
      <c r="D476">
        <f>VLOOKUP(A476,Sheet2!A2:D307,3)</f>
        <v>353.09699999999998</v>
      </c>
      <c r="E476">
        <f>VLOOKUP(B476,Sheet2!A2:D307,3)</f>
        <v>54.064999999999998</v>
      </c>
      <c r="H476" t="str">
        <f>VLOOKUP(A476,Sheet2!A2:D307,2)</f>
        <v>Asuntokunnan koko (1 henkilö)</v>
      </c>
      <c r="L476" t="str">
        <f>VLOOKUP(B476,Sheet2!A2:D307,2)</f>
        <v>Asuntokunnan koko (2 henkilöä)</v>
      </c>
    </row>
    <row r="477" spans="1:12" x14ac:dyDescent="0.2">
      <c r="A477" s="1" t="s">
        <v>16</v>
      </c>
      <c r="B477" s="1" t="s">
        <v>29</v>
      </c>
      <c r="C477" s="1">
        <v>0.85599999999999998</v>
      </c>
      <c r="D477">
        <f>VLOOKUP(A477,Sheet2!A2:D307,3)</f>
        <v>353.09699999999998</v>
      </c>
      <c r="E477">
        <f>VLOOKUP(B477,Sheet2!A2:D307,3)</f>
        <v>86.281999999999996</v>
      </c>
      <c r="H477" t="str">
        <f>VLOOKUP(A477,Sheet2!A2:D307,2)</f>
        <v>Asuntokunnan koko (1 henkilö)</v>
      </c>
      <c r="L477" t="str">
        <f>VLOOKUP(B477,Sheet2!A2:D307,2)</f>
        <v>Toisen asteen tutkinnon suorittaneet, naiset</v>
      </c>
    </row>
    <row r="478" spans="1:12" x14ac:dyDescent="0.2">
      <c r="A478" s="1" t="s">
        <v>16</v>
      </c>
      <c r="B478" s="1" t="s">
        <v>39</v>
      </c>
      <c r="C478" s="1">
        <v>0.94299999999999995</v>
      </c>
      <c r="D478">
        <f>VLOOKUP(A478,Sheet2!A2:D307,3)</f>
        <v>353.09699999999998</v>
      </c>
      <c r="E478">
        <f>VLOOKUP(B478,Sheet2!A2:D307,3)</f>
        <v>95.706000000000003</v>
      </c>
      <c r="H478" t="str">
        <f>VLOOKUP(A478,Sheet2!A2:D307,2)</f>
        <v>Asuntokunnan koko (1 henkilö)</v>
      </c>
      <c r="L478" t="str">
        <f>VLOOKUP(B478,Sheet2!A2:D307,2)</f>
        <v>Jalostuksen työllinen työvoima</v>
      </c>
    </row>
    <row r="479" spans="1:12" x14ac:dyDescent="0.2">
      <c r="A479" s="1" t="s">
        <v>16</v>
      </c>
      <c r="B479" s="1" t="s">
        <v>37</v>
      </c>
      <c r="C479" s="1">
        <v>0.82699999999999996</v>
      </c>
      <c r="D479">
        <f>VLOOKUP(A479,Sheet2!A2:D307,3)</f>
        <v>353.09699999999998</v>
      </c>
      <c r="E479">
        <f>VLOOKUP(B479,Sheet2!A2:D307,3)</f>
        <v>95.847999999999999</v>
      </c>
      <c r="H479" t="str">
        <f>VLOOKUP(A479,Sheet2!A2:D307,2)</f>
        <v>Asuntokunnan koko (1 henkilö)</v>
      </c>
      <c r="L479" t="str">
        <f>VLOOKUP(B479,Sheet2!A2:D307,2)</f>
        <v>Jalostuksen työpaikat</v>
      </c>
    </row>
    <row r="480" spans="1:12" x14ac:dyDescent="0.2">
      <c r="A480" s="1" t="s">
        <v>16</v>
      </c>
      <c r="B480" s="1" t="s">
        <v>59</v>
      </c>
      <c r="C480" s="1">
        <v>0.94299999999999995</v>
      </c>
      <c r="D480">
        <f>VLOOKUP(A480,Sheet2!A2:D307,3)</f>
        <v>353.09699999999998</v>
      </c>
      <c r="E480">
        <f>VLOOKUP(B480,Sheet2!A2:D307,3)</f>
        <v>124.741</v>
      </c>
      <c r="H480" t="str">
        <f>VLOOKUP(A480,Sheet2!A2:D307,2)</f>
        <v>Asuntokunnan koko (1 henkilö)</v>
      </c>
      <c r="L480" t="str">
        <f>VLOOKUP(B480,Sheet2!A2:D307,2)</f>
        <v>Pienituloisten henkilöiden lukumäärä asuntoväestössä</v>
      </c>
    </row>
    <row r="481" spans="1:12" x14ac:dyDescent="0.2">
      <c r="A481" s="1" t="s">
        <v>16</v>
      </c>
      <c r="B481" s="1" t="s">
        <v>28</v>
      </c>
      <c r="C481" s="1">
        <v>0.93700000000000006</v>
      </c>
      <c r="D481">
        <f>VLOOKUP(A481,Sheet2!A2:D307,3)</f>
        <v>353.09699999999998</v>
      </c>
      <c r="E481">
        <f>VLOOKUP(B481,Sheet2!A2:D307,3)</f>
        <v>136.57</v>
      </c>
      <c r="H481" t="str">
        <f>VLOOKUP(A481,Sheet2!A2:D307,2)</f>
        <v>Asuntokunnan koko (1 henkilö)</v>
      </c>
      <c r="L481" t="str">
        <f>VLOOKUP(B481,Sheet2!A2:D307,2)</f>
        <v>Toisen asteen tutkinnon suorittaneet, miehet</v>
      </c>
    </row>
    <row r="482" spans="1:12" x14ac:dyDescent="0.2">
      <c r="A482" s="1" t="s">
        <v>16</v>
      </c>
      <c r="B482" s="1" t="s">
        <v>26</v>
      </c>
      <c r="C482" s="1">
        <v>0.88500000000000001</v>
      </c>
      <c r="D482">
        <f>VLOOKUP(A482,Sheet2!A2:D307,3)</f>
        <v>353.09699999999998</v>
      </c>
      <c r="E482">
        <f>VLOOKUP(B482,Sheet2!A2:D307,3)</f>
        <v>157.76400000000001</v>
      </c>
      <c r="H482" t="str">
        <f>VLOOKUP(A482,Sheet2!A2:D307,2)</f>
        <v>Asuntokunnan koko (1 henkilö)</v>
      </c>
      <c r="L482" t="str">
        <f>VLOOKUP(B482,Sheet2!A2:D307,2)</f>
        <v>Korkea-asteen tutkinnon suorittaneet, miehet</v>
      </c>
    </row>
    <row r="483" spans="1:12" x14ac:dyDescent="0.2">
      <c r="A483" s="1" t="s">
        <v>16</v>
      </c>
      <c r="B483" s="1" t="s">
        <v>32</v>
      </c>
      <c r="C483" s="1">
        <v>0.93</v>
      </c>
      <c r="D483">
        <f>VLOOKUP(A483,Sheet2!A2:D307,3)</f>
        <v>353.09699999999998</v>
      </c>
      <c r="E483">
        <f>VLOOKUP(B483,Sheet2!A2:D307,3)</f>
        <v>164.809</v>
      </c>
      <c r="H483" t="str">
        <f>VLOOKUP(A483,Sheet2!A2:D307,2)</f>
        <v>Asuntokunnan koko (1 henkilö)</v>
      </c>
      <c r="L483" t="str">
        <f>VLOOKUP(B483,Sheet2!A2:D307,2)</f>
        <v>Asuinkunnassa työssäkäyvät</v>
      </c>
    </row>
    <row r="484" spans="1:12" x14ac:dyDescent="0.2">
      <c r="A484" s="1" t="s">
        <v>16</v>
      </c>
      <c r="B484" s="1" t="s">
        <v>46</v>
      </c>
      <c r="C484" s="1">
        <v>0.85499999999999998</v>
      </c>
      <c r="D484">
        <f>VLOOKUP(A484,Sheet2!A2:D307,3)</f>
        <v>353.09699999999998</v>
      </c>
      <c r="E484">
        <f>VLOOKUP(B484,Sheet2!A2:D307,3)</f>
        <v>216.88300000000001</v>
      </c>
      <c r="H484" t="str">
        <f>VLOOKUP(A484,Sheet2!A2:D307,2)</f>
        <v>Asuntokunnan koko (1 henkilö)</v>
      </c>
      <c r="L484" t="str">
        <f>VLOOKUP(B484,Sheet2!A2:D307,2)</f>
        <v>Ulkomailla syntyneitä</v>
      </c>
    </row>
    <row r="485" spans="1:12" x14ac:dyDescent="0.2">
      <c r="A485" s="1" t="s">
        <v>16</v>
      </c>
      <c r="B485" s="1" t="s">
        <v>27</v>
      </c>
      <c r="C485" s="1">
        <v>0.89300000000000002</v>
      </c>
      <c r="D485">
        <f>VLOOKUP(A485,Sheet2!A2:D307,3)</f>
        <v>353.09699999999998</v>
      </c>
      <c r="E485">
        <f>VLOOKUP(B485,Sheet2!A2:D307,3)</f>
        <v>233.291</v>
      </c>
      <c r="H485" t="str">
        <f>VLOOKUP(A485,Sheet2!A2:D307,2)</f>
        <v>Asuntokunnan koko (1 henkilö)</v>
      </c>
      <c r="L485" t="str">
        <f>VLOOKUP(B485,Sheet2!A2:D307,2)</f>
        <v>Korkea-asteen tutkinnon suorittaneet, naiset</v>
      </c>
    </row>
    <row r="486" spans="1:12" x14ac:dyDescent="0.2">
      <c r="A486" s="1" t="s">
        <v>16</v>
      </c>
      <c r="B486" s="1" t="s">
        <v>21</v>
      </c>
      <c r="C486" s="1">
        <v>0.95299999999999996</v>
      </c>
      <c r="D486">
        <f>VLOOKUP(A486,Sheet2!A2:D307,3)</f>
        <v>353.09699999999998</v>
      </c>
      <c r="E486">
        <f>VLOOKUP(B486,Sheet2!A2:D307,3)</f>
        <v>240.08699999999999</v>
      </c>
      <c r="H486" t="str">
        <f>VLOOKUP(A486,Sheet2!A2:D307,2)</f>
        <v>Asuntokunnan koko (1 henkilö)</v>
      </c>
      <c r="L486" t="str">
        <f>VLOOKUP(B486,Sheet2!A2:D307,2)</f>
        <v>Hyvin varustetuissa asunnoissa asuvat vanhusasuntokunnat</v>
      </c>
    </row>
    <row r="487" spans="1:12" x14ac:dyDescent="0.2">
      <c r="A487" s="1" t="s">
        <v>16</v>
      </c>
      <c r="B487" s="1" t="s">
        <v>48</v>
      </c>
      <c r="C487" s="1">
        <v>0.91200000000000003</v>
      </c>
      <c r="D487">
        <f>VLOOKUP(A487,Sheet2!A2:D307,3)</f>
        <v>353.09699999999998</v>
      </c>
      <c r="E487">
        <f>VLOOKUP(B487,Sheet2!A2:D307,3)</f>
        <v>265.25599999999997</v>
      </c>
      <c r="H487" t="str">
        <f>VLOOKUP(A487,Sheet2!A2:D307,2)</f>
        <v>Asuntokunnan koko (1 henkilö)</v>
      </c>
      <c r="L487" t="str">
        <f>VLOOKUP(B487,Sheet2!A2:D307,2)</f>
        <v>Väestö taajamissa</v>
      </c>
    </row>
    <row r="488" spans="1:12" x14ac:dyDescent="0.2">
      <c r="A488" s="1" t="s">
        <v>16</v>
      </c>
      <c r="B488" s="1" t="s">
        <v>47</v>
      </c>
      <c r="C488" s="1">
        <v>0.85</v>
      </c>
      <c r="D488">
        <f>VLOOKUP(A488,Sheet2!A2:D307,3)</f>
        <v>353.09699999999998</v>
      </c>
      <c r="E488">
        <f>VLOOKUP(B488,Sheet2!A2:D307,3)</f>
        <v>270.45</v>
      </c>
      <c r="H488" t="str">
        <f>VLOOKUP(A488,Sheet2!A2:D307,2)</f>
        <v>Asuntokunnan koko (1 henkilö)</v>
      </c>
      <c r="L488" t="str">
        <f>VLOOKUP(B488,Sheet2!A2:D307,2)</f>
        <v>Ulkomaalaistaustaisia</v>
      </c>
    </row>
    <row r="489" spans="1:12" x14ac:dyDescent="0.2">
      <c r="A489" s="1" t="s">
        <v>16</v>
      </c>
      <c r="B489" s="1" t="s">
        <v>38</v>
      </c>
      <c r="C489" s="1">
        <v>0.89700000000000002</v>
      </c>
      <c r="D489">
        <f>VLOOKUP(A489,Sheet2!A2:D307,3)</f>
        <v>353.09699999999998</v>
      </c>
      <c r="E489">
        <f>VLOOKUP(B489,Sheet2!A2:D307,3)</f>
        <v>284.81599999999997</v>
      </c>
      <c r="H489" t="str">
        <f>VLOOKUP(A489,Sheet2!A2:D307,2)</f>
        <v>Asuntokunnan koko (1 henkilö)</v>
      </c>
      <c r="L489" t="str">
        <f>VLOOKUP(B489,Sheet2!A2:D307,2)</f>
        <v>Palvelujen työpaikat</v>
      </c>
    </row>
    <row r="490" spans="1:12" x14ac:dyDescent="0.2">
      <c r="A490" s="1" t="s">
        <v>16</v>
      </c>
      <c r="B490" s="1" t="s">
        <v>40</v>
      </c>
      <c r="C490" s="1">
        <v>0.94699999999999995</v>
      </c>
      <c r="D490">
        <f>VLOOKUP(A490,Sheet2!A2:D307,3)</f>
        <v>353.09699999999998</v>
      </c>
      <c r="E490">
        <f>VLOOKUP(B490,Sheet2!A2:D307,3)</f>
        <v>285.02300000000002</v>
      </c>
      <c r="H490" t="str">
        <f>VLOOKUP(A490,Sheet2!A2:D307,2)</f>
        <v>Asuntokunnan koko (1 henkilö)</v>
      </c>
      <c r="L490" t="str">
        <f>VLOOKUP(B490,Sheet2!A2:D307,2)</f>
        <v>Palvelutoimialojen työllinen työvoima</v>
      </c>
    </row>
    <row r="491" spans="1:12" x14ac:dyDescent="0.2">
      <c r="A491" s="1" t="s">
        <v>16</v>
      </c>
      <c r="B491" s="1" t="s">
        <v>24</v>
      </c>
      <c r="C491" s="1">
        <v>0.96</v>
      </c>
      <c r="D491">
        <f>VLOOKUP(A491,Sheet2!A2:D307,3)</f>
        <v>353.09699999999998</v>
      </c>
      <c r="E491">
        <f>VLOOKUP(B491,Sheet2!A2:D307,3)</f>
        <v>294.33300000000003</v>
      </c>
      <c r="H491" t="str">
        <f>VLOOKUP(A491,Sheet2!A2:D307,2)</f>
        <v>Asuntokunnan koko (1 henkilö)</v>
      </c>
      <c r="L491" t="str">
        <f>VLOOKUP(B491,Sheet2!A2:D307,2)</f>
        <v>Vähintään toisen asteen tutkinnon suorittaneet, miehet</v>
      </c>
    </row>
    <row r="492" spans="1:12" x14ac:dyDescent="0.2">
      <c r="A492" s="1" t="s">
        <v>16</v>
      </c>
      <c r="B492" s="1" t="s">
        <v>25</v>
      </c>
      <c r="C492" s="1">
        <v>0.95799999999999996</v>
      </c>
      <c r="D492">
        <f>VLOOKUP(A492,Sheet2!A2:D307,3)</f>
        <v>353.09699999999998</v>
      </c>
      <c r="E492">
        <f>VLOOKUP(B492,Sheet2!A2:D307,3)</f>
        <v>319.57299999999998</v>
      </c>
      <c r="H492" t="str">
        <f>VLOOKUP(A492,Sheet2!A2:D307,2)</f>
        <v>Asuntokunnan koko (1 henkilö)</v>
      </c>
      <c r="L492" t="str">
        <f>VLOOKUP(B492,Sheet2!A2:D307,2)</f>
        <v>Vähintään toisen asteen tutkinnon suorittaneet, naiset</v>
      </c>
    </row>
    <row r="493" spans="1:12" x14ac:dyDescent="0.2">
      <c r="A493" s="1" t="s">
        <v>16</v>
      </c>
      <c r="B493" s="1" t="s">
        <v>31</v>
      </c>
      <c r="C493" s="1">
        <v>0.95399999999999996</v>
      </c>
      <c r="D493">
        <f>VLOOKUP(A493,Sheet2!A2:D307,3)</f>
        <v>353.09699999999998</v>
      </c>
      <c r="E493">
        <f>VLOOKUP(B493,Sheet2!A2:D307,3)</f>
        <v>357.233</v>
      </c>
      <c r="H493" t="str">
        <f>VLOOKUP(A493,Sheet2!A2:D307,2)</f>
        <v>Asuntokunnan koko (1 henkilö)</v>
      </c>
      <c r="L493" t="str">
        <f>VLOOKUP(B493,Sheet2!A2:D307,2)</f>
        <v>Työlliset, 18-64-vuotiaat</v>
      </c>
    </row>
    <row r="494" spans="1:12" x14ac:dyDescent="0.2">
      <c r="A494" s="1" t="s">
        <v>16</v>
      </c>
      <c r="B494" s="1" t="s">
        <v>30</v>
      </c>
      <c r="C494" s="1">
        <v>0.95399999999999996</v>
      </c>
      <c r="D494">
        <f>VLOOKUP(A494,Sheet2!A2:D307,3)</f>
        <v>353.09699999999998</v>
      </c>
      <c r="E494">
        <f>VLOOKUP(B494,Sheet2!A2:D307,3)</f>
        <v>381.16800000000001</v>
      </c>
      <c r="H494" t="str">
        <f>VLOOKUP(A494,Sheet2!A2:D307,2)</f>
        <v>Asuntokunnan koko (1 henkilö)</v>
      </c>
      <c r="L494" t="str">
        <f>VLOOKUP(B494,Sheet2!A2:D307,2)</f>
        <v>Alueella asuvan työllisen työvoiman määrä</v>
      </c>
    </row>
    <row r="495" spans="1:12" x14ac:dyDescent="0.2">
      <c r="A495" s="1" t="s">
        <v>16</v>
      </c>
      <c r="B495" s="1" t="s">
        <v>36</v>
      </c>
      <c r="C495" s="1">
        <v>0.90300000000000002</v>
      </c>
      <c r="D495">
        <f>VLOOKUP(A495,Sheet2!A2:D307,3)</f>
        <v>353.09699999999998</v>
      </c>
      <c r="E495">
        <f>VLOOKUP(B495,Sheet2!A2:D307,3)</f>
        <v>381.22300000000001</v>
      </c>
      <c r="H495" t="str">
        <f>VLOOKUP(A495,Sheet2!A2:D307,2)</f>
        <v>Asuntokunnan koko (1 henkilö)</v>
      </c>
      <c r="L495" t="str">
        <f>VLOOKUP(B495,Sheet2!A2:D307,2)</f>
        <v>Alueella olevien työpaikkojen lukumäärä</v>
      </c>
    </row>
    <row r="496" spans="1:12" x14ac:dyDescent="0.2">
      <c r="A496" s="1" t="s">
        <v>16</v>
      </c>
      <c r="B496" s="1" t="s">
        <v>42</v>
      </c>
      <c r="C496" s="1">
        <v>0.72099999999999997</v>
      </c>
      <c r="D496">
        <f>VLOOKUP(A496,Sheet2!A2:D307,3)</f>
        <v>353.09699999999998</v>
      </c>
      <c r="E496">
        <f>VLOOKUP(B496,Sheet2!A2:D307,3)</f>
        <v>1289376.21</v>
      </c>
      <c r="H496" t="str">
        <f>VLOOKUP(A496,Sheet2!A2:D307,2)</f>
        <v>Asuntokunnan koko (1 henkilö)</v>
      </c>
      <c r="L496" t="str">
        <f>VLOOKUP(B496,Sheet2!A2:D307,2)</f>
        <v>1.1.1.2 Tulovero pääomatulosta valtionverotuksessa (TVL 124 § 2 mom.)</v>
      </c>
    </row>
    <row r="497" spans="1:12" x14ac:dyDescent="0.2">
      <c r="A497" s="1" t="s">
        <v>16</v>
      </c>
      <c r="B497" s="1" t="s">
        <v>43</v>
      </c>
      <c r="C497" s="1">
        <v>0.91500000000000004</v>
      </c>
      <c r="D497">
        <f>VLOOKUP(A497,Sheet2!A2:D307,3)</f>
        <v>353.09699999999998</v>
      </c>
      <c r="E497">
        <f>VLOOKUP(B497,Sheet2!A2:D307,3)</f>
        <v>3230177.0610000002</v>
      </c>
      <c r="H497" t="str">
        <f>VLOOKUP(A497,Sheet2!A2:D307,2)</f>
        <v>Asuntokunnan koko (1 henkilö)</v>
      </c>
      <c r="L497" t="str">
        <f>VLOOKUP(B497,Sheet2!A2:D307,2)</f>
        <v>1.1.2.1 Kunnallisvero kunnille</v>
      </c>
    </row>
    <row r="498" spans="1:12" x14ac:dyDescent="0.2">
      <c r="A498" s="1" t="s">
        <v>17</v>
      </c>
      <c r="B498" s="1" t="s">
        <v>41</v>
      </c>
      <c r="C498" s="1">
        <v>0.64400000000000002</v>
      </c>
      <c r="D498">
        <f>VLOOKUP(A498,Sheet2!A2:D307,3)</f>
        <v>54.064999999999998</v>
      </c>
      <c r="E498">
        <f>VLOOKUP(B498,Sheet2!A2:D307,3)</f>
        <v>-635241.70200000005</v>
      </c>
      <c r="H498" t="str">
        <f>VLOOKUP(A498,Sheet2!A2:D307,2)</f>
        <v>Asuntokunnan koko (2 henkilöä)</v>
      </c>
      <c r="L498" t="str">
        <f>VLOOKUP(B498,Sheet2!A2:D307,2)</f>
        <v>1.1.1.1 Tulovero ansiotulosta valtionverotuksessa (TVL 124§ 1 mom.)</v>
      </c>
    </row>
    <row r="499" spans="1:12" x14ac:dyDescent="0.2">
      <c r="A499" s="1" t="s">
        <v>17</v>
      </c>
      <c r="B499" s="1" t="s">
        <v>33</v>
      </c>
      <c r="C499" s="1">
        <v>-0.74</v>
      </c>
      <c r="D499">
        <f>VLOOKUP(A499,Sheet2!A2:D307,3)</f>
        <v>54.064999999999998</v>
      </c>
      <c r="E499">
        <f>VLOOKUP(B499,Sheet2!A2:D307,3)</f>
        <v>-379.73099999999999</v>
      </c>
      <c r="H499" t="str">
        <f>VLOOKUP(A499,Sheet2!A2:D307,2)</f>
        <v>Asuntokunnan koko (2 henkilöä)</v>
      </c>
      <c r="L499" t="str">
        <f>VLOOKUP(B499,Sheet2!A2:D307,2)</f>
        <v>Työttömät, 18-64-vuotiaat</v>
      </c>
    </row>
    <row r="500" spans="1:12" x14ac:dyDescent="0.2">
      <c r="A500" s="1" t="s">
        <v>17</v>
      </c>
      <c r="B500" s="1" t="s">
        <v>23</v>
      </c>
      <c r="C500" s="1">
        <v>-0.59599999999999997</v>
      </c>
      <c r="D500">
        <f>VLOOKUP(A500,Sheet2!A2:D307,3)</f>
        <v>54.064999999999998</v>
      </c>
      <c r="E500">
        <f>VLOOKUP(B500,Sheet2!A2:D307,3)</f>
        <v>-243.61500000000001</v>
      </c>
      <c r="H500" t="str">
        <f>VLOOKUP(A500,Sheet2!A2:D307,2)</f>
        <v>Asuntokunnan koko (2 henkilöä)</v>
      </c>
      <c r="L500" t="str">
        <f>VLOOKUP(B500,Sheet2!A2:D307,2)</f>
        <v>Ei perusasteen jälkeistä tutkintoa, naiset</v>
      </c>
    </row>
    <row r="501" spans="1:12" x14ac:dyDescent="0.2">
      <c r="A501" s="1" t="s">
        <v>17</v>
      </c>
      <c r="B501" s="1" t="s">
        <v>53</v>
      </c>
      <c r="C501" s="1">
        <v>-0.504</v>
      </c>
      <c r="D501">
        <f>VLOOKUP(A501,Sheet2!A2:D307,3)</f>
        <v>54.064999999999998</v>
      </c>
      <c r="E501">
        <f>VLOOKUP(B501,Sheet2!A2:D307,3)</f>
        <v>-131.35</v>
      </c>
      <c r="H501" t="str">
        <f>VLOOKUP(A501,Sheet2!A2:D307,2)</f>
        <v>Asuntokunnan koko (2 henkilöä)</v>
      </c>
      <c r="L501" t="str">
        <f>VLOOKUP(B501,Sheet2!A2:D307,2)</f>
        <v>Aviopari tai rekisteröity pari ja lapsia, alle 7-v. lasten lkm perheissä</v>
      </c>
    </row>
    <row r="502" spans="1:12" x14ac:dyDescent="0.2">
      <c r="A502" s="1" t="s">
        <v>17</v>
      </c>
      <c r="B502" s="1" t="s">
        <v>34</v>
      </c>
      <c r="C502" s="1">
        <v>0.77200000000000002</v>
      </c>
      <c r="D502">
        <f>VLOOKUP(A502,Sheet2!A2:D307,3)</f>
        <v>54.064999999999998</v>
      </c>
      <c r="E502">
        <f>VLOOKUP(B502,Sheet2!A2:D307,3)</f>
        <v>-80.039000000000001</v>
      </c>
      <c r="H502" t="str">
        <f>VLOOKUP(A502,Sheet2!A2:D307,2)</f>
        <v>Asuntokunnan koko (2 henkilöä)</v>
      </c>
      <c r="L502" t="str">
        <f>VLOOKUP(B502,Sheet2!A2:D307,2)</f>
        <v>0-14 -vuotiaat</v>
      </c>
    </row>
    <row r="503" spans="1:12" x14ac:dyDescent="0.2">
      <c r="A503" s="1" t="s">
        <v>17</v>
      </c>
      <c r="B503" s="1" t="s">
        <v>63</v>
      </c>
      <c r="C503" s="1">
        <v>0.71799999999999997</v>
      </c>
      <c r="D503">
        <f>VLOOKUP(A503,Sheet2!A2:D307,3)</f>
        <v>54.064999999999998</v>
      </c>
      <c r="E503">
        <f>VLOOKUP(B503,Sheet2!A2:D307,3)</f>
        <v>-68.994</v>
      </c>
      <c r="H503" t="str">
        <f>VLOOKUP(A503,Sheet2!A2:D307,2)</f>
        <v>Asuntokunnan koko (2 henkilöä)</v>
      </c>
      <c r="L503" t="str">
        <f>VLOOKUP(B503,Sheet2!A2:D307,2)</f>
        <v>Perusturvan osuus yli puolet tuloista, koko asuntoväestö</v>
      </c>
    </row>
    <row r="504" spans="1:12" x14ac:dyDescent="0.2">
      <c r="A504" s="1" t="s">
        <v>17</v>
      </c>
      <c r="B504" s="1" t="s">
        <v>51</v>
      </c>
      <c r="C504" s="1">
        <v>-0.71199999999999997</v>
      </c>
      <c r="D504">
        <f>VLOOKUP(A504,Sheet2!A2:D307,3)</f>
        <v>54.064999999999998</v>
      </c>
      <c r="E504">
        <f>VLOOKUP(B504,Sheet2!A2:D307,3)</f>
        <v>-67.578999999999994</v>
      </c>
      <c r="H504" t="str">
        <f>VLOOKUP(A504,Sheet2!A2:D307,2)</f>
        <v>Asuntokunnan koko (2 henkilöä)</v>
      </c>
      <c r="L504" t="str">
        <f>VLOOKUP(B504,Sheet2!A2:D307,2)</f>
        <v>Aviopari tai rekisteröity pari ja lapsia, alle 3-v. lasten lkm perheissä</v>
      </c>
    </row>
    <row r="505" spans="1:12" x14ac:dyDescent="0.2">
      <c r="A505" s="1" t="s">
        <v>17</v>
      </c>
      <c r="B505" s="1" t="s">
        <v>20</v>
      </c>
      <c r="C505" s="1">
        <v>-0.46</v>
      </c>
      <c r="D505">
        <f>VLOOKUP(A505,Sheet2!A2:D307,3)</f>
        <v>54.064999999999998</v>
      </c>
      <c r="E505">
        <f>VLOOKUP(B505,Sheet2!A2:D307,3)</f>
        <v>-64.391999999999996</v>
      </c>
      <c r="H505" t="str">
        <f>VLOOKUP(A505,Sheet2!A2:D307,2)</f>
        <v>Asuntokunnan koko (2 henkilöä)</v>
      </c>
      <c r="L505" t="str">
        <f>VLOOKUP(B505,Sheet2!A2:D307,2)</f>
        <v>Puutteellisesti varustetuissa tai varustetasoltaan tuntemattomissa asunnoissa asuvat asuntokunnat</v>
      </c>
    </row>
    <row r="506" spans="1:12" x14ac:dyDescent="0.2">
      <c r="A506" s="1" t="s">
        <v>17</v>
      </c>
      <c r="B506" s="1" t="s">
        <v>19</v>
      </c>
      <c r="C506" s="1">
        <v>0.65800000000000003</v>
      </c>
      <c r="D506">
        <f>VLOOKUP(A506,Sheet2!A2:D307,3)</f>
        <v>54.064999999999998</v>
      </c>
      <c r="E506">
        <f>VLOOKUP(B506,Sheet2!A2:D307,3)</f>
        <v>-56.411000000000001</v>
      </c>
      <c r="H506" t="str">
        <f>VLOOKUP(A506,Sheet2!A2:D307,2)</f>
        <v>Asuntokunnan koko (2 henkilöä)</v>
      </c>
      <c r="L506" t="str">
        <f>VLOOKUP(B506,Sheet2!A2:D307,2)</f>
        <v>Asuntokunnan koko (4+ henkilöä)</v>
      </c>
    </row>
    <row r="507" spans="1:12" x14ac:dyDescent="0.2">
      <c r="A507" s="1" t="s">
        <v>17</v>
      </c>
      <c r="B507" s="1" t="s">
        <v>45</v>
      </c>
      <c r="C507" s="1">
        <v>-0.627</v>
      </c>
      <c r="D507">
        <f>VLOOKUP(A507,Sheet2!A2:D307,3)</f>
        <v>54.064999999999998</v>
      </c>
      <c r="E507">
        <f>VLOOKUP(B507,Sheet2!A2:D307,3)</f>
        <v>-31.760999999999999</v>
      </c>
      <c r="H507" t="str">
        <f>VLOOKUP(A507,Sheet2!A2:D307,2)</f>
        <v>Asuntokunnan koko (2 henkilöä)</v>
      </c>
      <c r="L507">
        <f>VLOOKUP(B507,Sheet2!A2:D307,2)</f>
        <v>0</v>
      </c>
    </row>
    <row r="508" spans="1:12" x14ac:dyDescent="0.2">
      <c r="A508" s="1" t="s">
        <v>17</v>
      </c>
      <c r="B508" s="1" t="s">
        <v>66</v>
      </c>
      <c r="C508" s="1">
        <v>-0.53600000000000003</v>
      </c>
      <c r="D508">
        <f>VLOOKUP(A508,Sheet2!A2:D307,3)</f>
        <v>54.064999999999998</v>
      </c>
      <c r="E508">
        <f>VLOOKUP(B508,Sheet2!A2:D307,3)</f>
        <v>-28.599</v>
      </c>
      <c r="H508" t="str">
        <f>VLOOKUP(A508,Sheet2!A2:D307,2)</f>
        <v>Asuntokunnan koko (2 henkilöä)</v>
      </c>
      <c r="L508" t="str">
        <f>VLOOKUP(B508,Sheet2!A2:D307,2)</f>
        <v>A Omaisuusrikokset, miehet</v>
      </c>
    </row>
    <row r="509" spans="1:12" x14ac:dyDescent="0.2">
      <c r="A509" s="1" t="s">
        <v>17</v>
      </c>
      <c r="B509" s="1" t="s">
        <v>18</v>
      </c>
      <c r="C509" s="1">
        <v>0.70299999999999996</v>
      </c>
      <c r="D509">
        <f>VLOOKUP(A509,Sheet2!A2:D307,3)</f>
        <v>54.064999999999998</v>
      </c>
      <c r="E509">
        <f>VLOOKUP(B509,Sheet2!A2:D307,3)</f>
        <v>-27.366</v>
      </c>
      <c r="H509" t="str">
        <f>VLOOKUP(A509,Sheet2!A2:D307,2)</f>
        <v>Asuntokunnan koko (2 henkilöä)</v>
      </c>
      <c r="L509" t="str">
        <f>VLOOKUP(B509,Sheet2!A2:D307,2)</f>
        <v>Asuntokunnan koko (3 henkilöä)</v>
      </c>
    </row>
    <row r="510" spans="1:12" x14ac:dyDescent="0.2">
      <c r="A510" s="1" t="s">
        <v>17</v>
      </c>
      <c r="B510" s="1" t="s">
        <v>55</v>
      </c>
      <c r="C510" s="1">
        <v>-0.78200000000000003</v>
      </c>
      <c r="D510">
        <f>VLOOKUP(A510,Sheet2!A2:D307,3)</f>
        <v>54.064999999999998</v>
      </c>
      <c r="E510">
        <f>VLOOKUP(B510,Sheet2!A2:D307,3)</f>
        <v>-14.523999999999999</v>
      </c>
      <c r="H510" t="str">
        <f>VLOOKUP(A510,Sheet2!A2:D307,2)</f>
        <v>Asuntokunnan koko (2 henkilöä)</v>
      </c>
      <c r="L510" t="str">
        <f>VLOOKUP(B510,Sheet2!A2:D307,2)</f>
        <v>Avioliiton solmineet miehet, puoliso eri sukupuolta</v>
      </c>
    </row>
    <row r="511" spans="1:12" x14ac:dyDescent="0.2">
      <c r="A511" s="1" t="s">
        <v>17</v>
      </c>
      <c r="B511" s="1" t="s">
        <v>56</v>
      </c>
      <c r="C511" s="1">
        <v>-0.78500000000000003</v>
      </c>
      <c r="D511">
        <f>VLOOKUP(A511,Sheet2!A2:D307,3)</f>
        <v>54.064999999999998</v>
      </c>
      <c r="E511">
        <f>VLOOKUP(B511,Sheet2!A2:D307,3)</f>
        <v>-14.452999999999999</v>
      </c>
      <c r="H511" t="str">
        <f>VLOOKUP(A511,Sheet2!A2:D307,2)</f>
        <v>Asuntokunnan koko (2 henkilöä)</v>
      </c>
      <c r="L511" t="str">
        <f>VLOOKUP(B511,Sheet2!A2:D307,2)</f>
        <v>Avioliiton solmineet naiset, puoliso eri sukupuolta</v>
      </c>
    </row>
    <row r="512" spans="1:12" x14ac:dyDescent="0.2">
      <c r="A512" s="1" t="s">
        <v>17</v>
      </c>
      <c r="B512" s="1" t="s">
        <v>54</v>
      </c>
      <c r="C512" s="1">
        <v>0.629</v>
      </c>
      <c r="D512">
        <f>VLOOKUP(A512,Sheet2!A2:D307,3)</f>
        <v>54.064999999999998</v>
      </c>
      <c r="E512">
        <f>VLOOKUP(B512,Sheet2!A2:D307,3)</f>
        <v>-11.553000000000001</v>
      </c>
      <c r="H512" t="str">
        <f>VLOOKUP(A512,Sheet2!A2:D307,2)</f>
        <v>Asuntokunnan koko (2 henkilöä)</v>
      </c>
      <c r="L512" t="str">
        <f>VLOOKUP(B512,Sheet2!A2:D307,2)</f>
        <v>Avopari ja lapsia, alle 7-v. lasten lkm perheissä</v>
      </c>
    </row>
    <row r="513" spans="1:12" x14ac:dyDescent="0.2">
      <c r="A513" s="1" t="s">
        <v>17</v>
      </c>
      <c r="B513" s="1" t="s">
        <v>72</v>
      </c>
      <c r="C513" s="1">
        <v>-0.42199999999999999</v>
      </c>
      <c r="D513">
        <f>VLOOKUP(A513,Sheet2!A2:D307,3)</f>
        <v>54.064999999999998</v>
      </c>
      <c r="E513">
        <f>VLOOKUP(B513,Sheet2!A2:D307,3)</f>
        <v>-1.204</v>
      </c>
      <c r="H513" t="str">
        <f>VLOOKUP(A513,Sheet2!A2:D307,2)</f>
        <v>Asuntokunnan koko (2 henkilöä)</v>
      </c>
      <c r="L513" t="str">
        <f>VLOOKUP(B513,Sheet2!A2:D307,2)</f>
        <v>B Henkeen ja terveyteen kohdistuneet rikokset, naiset</v>
      </c>
    </row>
    <row r="514" spans="1:12" x14ac:dyDescent="0.2">
      <c r="A514" s="1" t="s">
        <v>17</v>
      </c>
      <c r="B514" s="1" t="s">
        <v>44</v>
      </c>
      <c r="C514" s="1">
        <v>-0.496</v>
      </c>
      <c r="D514">
        <f>VLOOKUP(A514,Sheet2!A2:D307,3)</f>
        <v>54.064999999999998</v>
      </c>
      <c r="E514">
        <f>VLOOKUP(B514,Sheet2!A2:D307,3)</f>
        <v>0.495</v>
      </c>
      <c r="H514" t="str">
        <f>VLOOKUP(A514,Sheet2!A2:D307,2)</f>
        <v>Asuntokunnan koko (2 henkilöä)</v>
      </c>
      <c r="L514" t="str">
        <f>VLOOKUP(B514,Sheet2!A2:D307,2)</f>
        <v>Päästöt yhteensä pl. LULUCF-sektori</v>
      </c>
    </row>
    <row r="515" spans="1:12" x14ac:dyDescent="0.2">
      <c r="A515" s="1" t="s">
        <v>17</v>
      </c>
      <c r="B515" s="1" t="s">
        <v>69</v>
      </c>
      <c r="C515" s="1">
        <v>0.51200000000000001</v>
      </c>
      <c r="D515">
        <f>VLOOKUP(A515,Sheet2!A2:D307,3)</f>
        <v>54.064999999999998</v>
      </c>
      <c r="E515">
        <f>VLOOKUP(B515,Sheet2!A2:D307,3)</f>
        <v>1.1419999999999999</v>
      </c>
      <c r="H515" t="str">
        <f>VLOOKUP(A515,Sheet2!A2:D307,2)</f>
        <v>Asuntokunnan koko (2 henkilöä)</v>
      </c>
      <c r="L515" t="str">
        <f>VLOOKUP(B515,Sheet2!A2:D307,2)</f>
        <v>Rattijuopumukset yhteensä, miehet</v>
      </c>
    </row>
    <row r="516" spans="1:12" x14ac:dyDescent="0.2">
      <c r="A516" s="1" t="s">
        <v>17</v>
      </c>
      <c r="B516" s="1" t="s">
        <v>68</v>
      </c>
      <c r="C516" s="1">
        <v>0.64400000000000002</v>
      </c>
      <c r="D516">
        <f>VLOOKUP(A516,Sheet2!A2:D307,3)</f>
        <v>54.064999999999998</v>
      </c>
      <c r="E516">
        <f>VLOOKUP(B516,Sheet2!A2:D307,3)</f>
        <v>1.294</v>
      </c>
      <c r="H516" t="str">
        <f>VLOOKUP(A516,Sheet2!A2:D307,2)</f>
        <v>Asuntokunnan koko (2 henkilöä)</v>
      </c>
      <c r="L516" t="str">
        <f>VLOOKUP(B516,Sheet2!A2:D307,2)</f>
        <v>C Seksuaalirikokset, miehet</v>
      </c>
    </row>
    <row r="517" spans="1:12" x14ac:dyDescent="0.2">
      <c r="A517" s="1" t="s">
        <v>17</v>
      </c>
      <c r="B517" s="1" t="s">
        <v>74</v>
      </c>
      <c r="C517" s="1">
        <v>-0.49</v>
      </c>
      <c r="D517">
        <f>VLOOKUP(A517,Sheet2!A2:D307,3)</f>
        <v>54.064999999999998</v>
      </c>
      <c r="E517">
        <f>VLOOKUP(B517,Sheet2!A2:D307,3)</f>
        <v>2.0609999999999999</v>
      </c>
      <c r="H517" t="str">
        <f>VLOOKUP(A517,Sheet2!A2:D307,2)</f>
        <v>Asuntokunnan koko (2 henkilöä)</v>
      </c>
      <c r="L517" t="str">
        <f>VLOOKUP(B517,Sheet2!A2:D307,2)</f>
        <v>Puutteellisesti varustetuissa asunnossa asuvat vanhusasuntokunnat</v>
      </c>
    </row>
    <row r="518" spans="1:12" x14ac:dyDescent="0.2">
      <c r="A518" s="1" t="s">
        <v>17</v>
      </c>
      <c r="B518" s="1" t="s">
        <v>50</v>
      </c>
      <c r="C518" s="1">
        <v>0.88400000000000001</v>
      </c>
      <c r="D518">
        <f>VLOOKUP(A518,Sheet2!A2:D307,3)</f>
        <v>54.064999999999998</v>
      </c>
      <c r="E518">
        <f>VLOOKUP(B518,Sheet2!A2:D307,3)</f>
        <v>5.7729999999999997</v>
      </c>
      <c r="H518" t="str">
        <f>VLOOKUP(A518,Sheet2!A2:D307,2)</f>
        <v>Asuntokunnan koko (2 henkilöä)</v>
      </c>
      <c r="L518" t="str">
        <f>VLOOKUP(B518,Sheet2!A2:D307,2)</f>
        <v>Avopari ja lapsia, henkilöitä perheessä</v>
      </c>
    </row>
    <row r="519" spans="1:12" x14ac:dyDescent="0.2">
      <c r="A519" s="1" t="s">
        <v>17</v>
      </c>
      <c r="B519" s="1" t="s">
        <v>60</v>
      </c>
      <c r="C519" s="1">
        <v>0.88700000000000001</v>
      </c>
      <c r="D519">
        <f>VLOOKUP(A519,Sheet2!A2:D307,3)</f>
        <v>54.064999999999998</v>
      </c>
      <c r="E519">
        <f>VLOOKUP(B519,Sheet2!A2:D307,3)</f>
        <v>9.9770000000000003</v>
      </c>
      <c r="H519" t="str">
        <f>VLOOKUP(A519,Sheet2!A2:D307,2)</f>
        <v>Asuntokunnan koko (2 henkilöä)</v>
      </c>
      <c r="L519" t="str">
        <f>VLOOKUP(B519,Sheet2!A2:D307,2)</f>
        <v>Pienituloisten lasten lukumäärä asuntoväestössä</v>
      </c>
    </row>
    <row r="520" spans="1:12" x14ac:dyDescent="0.2">
      <c r="A520" s="1" t="s">
        <v>17</v>
      </c>
      <c r="B520" s="1" t="s">
        <v>70</v>
      </c>
      <c r="C520" s="1">
        <v>0.69</v>
      </c>
      <c r="D520">
        <f>VLOOKUP(A520,Sheet2!A2:D307,3)</f>
        <v>54.064999999999998</v>
      </c>
      <c r="E520">
        <f>VLOOKUP(B520,Sheet2!A2:D307,3)</f>
        <v>16.908999999999999</v>
      </c>
      <c r="H520" t="str">
        <f>VLOOKUP(A520,Sheet2!A2:D307,2)</f>
        <v>Asuntokunnan koko (2 henkilöä)</v>
      </c>
      <c r="L520" t="str">
        <f>VLOOKUP(B520,Sheet2!A2:D307,2)</f>
        <v>Huumausainerikokset yhteensä, miehet</v>
      </c>
    </row>
    <row r="521" spans="1:12" x14ac:dyDescent="0.2">
      <c r="A521" s="1" t="s">
        <v>17</v>
      </c>
      <c r="B521" s="1" t="s">
        <v>35</v>
      </c>
      <c r="C521" s="1">
        <v>0.89200000000000002</v>
      </c>
      <c r="D521">
        <f>VLOOKUP(A521,Sheet2!A2:D307,3)</f>
        <v>54.064999999999998</v>
      </c>
      <c r="E521">
        <f>VLOOKUP(B521,Sheet2!A2:D307,3)</f>
        <v>20.696000000000002</v>
      </c>
      <c r="H521" t="str">
        <f>VLOOKUP(A521,Sheet2!A2:D307,2)</f>
        <v>Asuntokunnan koko (2 henkilöä)</v>
      </c>
      <c r="L521" t="str">
        <f>VLOOKUP(B521,Sheet2!A2:D307,2)</f>
        <v>Yrittäjät</v>
      </c>
    </row>
    <row r="522" spans="1:12" x14ac:dyDescent="0.2">
      <c r="A522" s="1" t="s">
        <v>17</v>
      </c>
      <c r="B522" s="1" t="s">
        <v>62</v>
      </c>
      <c r="C522" s="1">
        <v>0.86099999999999999</v>
      </c>
      <c r="D522">
        <f>VLOOKUP(A522,Sheet2!A2:D307,3)</f>
        <v>54.064999999999998</v>
      </c>
      <c r="E522">
        <f>VLOOKUP(B522,Sheet2!A2:D307,3)</f>
        <v>27.951000000000001</v>
      </c>
      <c r="H522" t="str">
        <f>VLOOKUP(A522,Sheet2!A2:D307,2)</f>
        <v>Asuntokunnan koko (2 henkilöä)</v>
      </c>
      <c r="L522" t="str">
        <f>VLOOKUP(B522,Sheet2!A2:D307,2)</f>
        <v>Pitkittyneesti perusturvan varassa,  koko asuntoväestö</v>
      </c>
    </row>
    <row r="523" spans="1:12" x14ac:dyDescent="0.2">
      <c r="A523" s="1" t="s">
        <v>17</v>
      </c>
      <c r="B523" s="1" t="s">
        <v>29</v>
      </c>
      <c r="C523" s="1">
        <v>0.76700000000000002</v>
      </c>
      <c r="D523">
        <f>VLOOKUP(A523,Sheet2!A2:D307,3)</f>
        <v>54.064999999999998</v>
      </c>
      <c r="E523">
        <f>VLOOKUP(B523,Sheet2!A2:D307,3)</f>
        <v>86.281999999999996</v>
      </c>
      <c r="H523" t="str">
        <f>VLOOKUP(A523,Sheet2!A2:D307,2)</f>
        <v>Asuntokunnan koko (2 henkilöä)</v>
      </c>
      <c r="L523" t="str">
        <f>VLOOKUP(B523,Sheet2!A2:D307,2)</f>
        <v>Toisen asteen tutkinnon suorittaneet, naiset</v>
      </c>
    </row>
    <row r="524" spans="1:12" x14ac:dyDescent="0.2">
      <c r="A524" s="1" t="s">
        <v>17</v>
      </c>
      <c r="B524" s="1" t="s">
        <v>39</v>
      </c>
      <c r="C524" s="1">
        <v>0.874</v>
      </c>
      <c r="D524">
        <f>VLOOKUP(A524,Sheet2!A2:D307,3)</f>
        <v>54.064999999999998</v>
      </c>
      <c r="E524">
        <f>VLOOKUP(B524,Sheet2!A2:D307,3)</f>
        <v>95.706000000000003</v>
      </c>
      <c r="H524" t="str">
        <f>VLOOKUP(A524,Sheet2!A2:D307,2)</f>
        <v>Asuntokunnan koko (2 henkilöä)</v>
      </c>
      <c r="L524" t="str">
        <f>VLOOKUP(B524,Sheet2!A2:D307,2)</f>
        <v>Jalostuksen työllinen työvoima</v>
      </c>
    </row>
    <row r="525" spans="1:12" x14ac:dyDescent="0.2">
      <c r="A525" s="1" t="s">
        <v>17</v>
      </c>
      <c r="B525" s="1" t="s">
        <v>37</v>
      </c>
      <c r="C525" s="1">
        <v>0.78300000000000003</v>
      </c>
      <c r="D525">
        <f>VLOOKUP(A525,Sheet2!A2:D307,3)</f>
        <v>54.064999999999998</v>
      </c>
      <c r="E525">
        <f>VLOOKUP(B525,Sheet2!A2:D307,3)</f>
        <v>95.847999999999999</v>
      </c>
      <c r="H525" t="str">
        <f>VLOOKUP(A525,Sheet2!A2:D307,2)</f>
        <v>Asuntokunnan koko (2 henkilöä)</v>
      </c>
      <c r="L525" t="str">
        <f>VLOOKUP(B525,Sheet2!A2:D307,2)</f>
        <v>Jalostuksen työpaikat</v>
      </c>
    </row>
    <row r="526" spans="1:12" x14ac:dyDescent="0.2">
      <c r="A526" s="1" t="s">
        <v>17</v>
      </c>
      <c r="B526" s="1" t="s">
        <v>59</v>
      </c>
      <c r="C526" s="1">
        <v>0.91900000000000004</v>
      </c>
      <c r="D526">
        <f>VLOOKUP(A526,Sheet2!A2:D307,3)</f>
        <v>54.064999999999998</v>
      </c>
      <c r="E526">
        <f>VLOOKUP(B526,Sheet2!A2:D307,3)</f>
        <v>124.741</v>
      </c>
      <c r="H526" t="str">
        <f>VLOOKUP(A526,Sheet2!A2:D307,2)</f>
        <v>Asuntokunnan koko (2 henkilöä)</v>
      </c>
      <c r="L526" t="str">
        <f>VLOOKUP(B526,Sheet2!A2:D307,2)</f>
        <v>Pienituloisten henkilöiden lukumäärä asuntoväestössä</v>
      </c>
    </row>
    <row r="527" spans="1:12" x14ac:dyDescent="0.2">
      <c r="A527" s="1" t="s">
        <v>17</v>
      </c>
      <c r="B527" s="1" t="s">
        <v>28</v>
      </c>
      <c r="C527" s="1">
        <v>0.82899999999999996</v>
      </c>
      <c r="D527">
        <f>VLOOKUP(A527,Sheet2!A2:D307,3)</f>
        <v>54.064999999999998</v>
      </c>
      <c r="E527">
        <f>VLOOKUP(B527,Sheet2!A2:D307,3)</f>
        <v>136.57</v>
      </c>
      <c r="H527" t="str">
        <f>VLOOKUP(A527,Sheet2!A2:D307,2)</f>
        <v>Asuntokunnan koko (2 henkilöä)</v>
      </c>
      <c r="L527" t="str">
        <f>VLOOKUP(B527,Sheet2!A2:D307,2)</f>
        <v>Toisen asteen tutkinnon suorittaneet, miehet</v>
      </c>
    </row>
    <row r="528" spans="1:12" x14ac:dyDescent="0.2">
      <c r="A528" s="1" t="s">
        <v>17</v>
      </c>
      <c r="B528" s="1" t="s">
        <v>26</v>
      </c>
      <c r="C528" s="1">
        <v>0.90800000000000003</v>
      </c>
      <c r="D528">
        <f>VLOOKUP(A528,Sheet2!A2:D307,3)</f>
        <v>54.064999999999998</v>
      </c>
      <c r="E528">
        <f>VLOOKUP(B528,Sheet2!A2:D307,3)</f>
        <v>157.76400000000001</v>
      </c>
      <c r="H528" t="str">
        <f>VLOOKUP(A528,Sheet2!A2:D307,2)</f>
        <v>Asuntokunnan koko (2 henkilöä)</v>
      </c>
      <c r="L528" t="str">
        <f>VLOOKUP(B528,Sheet2!A2:D307,2)</f>
        <v>Korkea-asteen tutkinnon suorittaneet, miehet</v>
      </c>
    </row>
    <row r="529" spans="1:12" x14ac:dyDescent="0.2">
      <c r="A529" s="1" t="s">
        <v>17</v>
      </c>
      <c r="B529" s="1" t="s">
        <v>32</v>
      </c>
      <c r="C529" s="1">
        <v>0.871</v>
      </c>
      <c r="D529">
        <f>VLOOKUP(A529,Sheet2!A2:D307,3)</f>
        <v>54.064999999999998</v>
      </c>
      <c r="E529">
        <f>VLOOKUP(B529,Sheet2!A2:D307,3)</f>
        <v>164.809</v>
      </c>
      <c r="H529" t="str">
        <f>VLOOKUP(A529,Sheet2!A2:D307,2)</f>
        <v>Asuntokunnan koko (2 henkilöä)</v>
      </c>
      <c r="L529" t="str">
        <f>VLOOKUP(B529,Sheet2!A2:D307,2)</f>
        <v>Asuinkunnassa työssäkäyvät</v>
      </c>
    </row>
    <row r="530" spans="1:12" x14ac:dyDescent="0.2">
      <c r="A530" s="1" t="s">
        <v>17</v>
      </c>
      <c r="B530" s="1" t="s">
        <v>46</v>
      </c>
      <c r="C530" s="1">
        <v>0.94099999999999995</v>
      </c>
      <c r="D530">
        <f>VLOOKUP(A530,Sheet2!A2:D307,3)</f>
        <v>54.064999999999998</v>
      </c>
      <c r="E530">
        <f>VLOOKUP(B530,Sheet2!A2:D307,3)</f>
        <v>216.88300000000001</v>
      </c>
      <c r="H530" t="str">
        <f>VLOOKUP(A530,Sheet2!A2:D307,2)</f>
        <v>Asuntokunnan koko (2 henkilöä)</v>
      </c>
      <c r="L530" t="str">
        <f>VLOOKUP(B530,Sheet2!A2:D307,2)</f>
        <v>Ulkomailla syntyneitä</v>
      </c>
    </row>
    <row r="531" spans="1:12" x14ac:dyDescent="0.2">
      <c r="A531" s="1" t="s">
        <v>17</v>
      </c>
      <c r="B531" s="1" t="s">
        <v>27</v>
      </c>
      <c r="C531" s="1">
        <v>0.88700000000000001</v>
      </c>
      <c r="D531">
        <f>VLOOKUP(A531,Sheet2!A2:D307,3)</f>
        <v>54.064999999999998</v>
      </c>
      <c r="E531">
        <f>VLOOKUP(B531,Sheet2!A2:D307,3)</f>
        <v>233.291</v>
      </c>
      <c r="H531" t="str">
        <f>VLOOKUP(A531,Sheet2!A2:D307,2)</f>
        <v>Asuntokunnan koko (2 henkilöä)</v>
      </c>
      <c r="L531" t="str">
        <f>VLOOKUP(B531,Sheet2!A2:D307,2)</f>
        <v>Korkea-asteen tutkinnon suorittaneet, naiset</v>
      </c>
    </row>
    <row r="532" spans="1:12" x14ac:dyDescent="0.2">
      <c r="A532" s="1" t="s">
        <v>17</v>
      </c>
      <c r="B532" s="1" t="s">
        <v>21</v>
      </c>
      <c r="C532" s="1">
        <v>0.85399999999999998</v>
      </c>
      <c r="D532">
        <f>VLOOKUP(A532,Sheet2!A2:D307,3)</f>
        <v>54.064999999999998</v>
      </c>
      <c r="E532">
        <f>VLOOKUP(B532,Sheet2!A2:D307,3)</f>
        <v>240.08699999999999</v>
      </c>
      <c r="H532" t="str">
        <f>VLOOKUP(A532,Sheet2!A2:D307,2)</f>
        <v>Asuntokunnan koko (2 henkilöä)</v>
      </c>
      <c r="L532" t="str">
        <f>VLOOKUP(B532,Sheet2!A2:D307,2)</f>
        <v>Hyvin varustetuissa asunnoissa asuvat vanhusasuntokunnat</v>
      </c>
    </row>
    <row r="533" spans="1:12" x14ac:dyDescent="0.2">
      <c r="A533" s="1" t="s">
        <v>17</v>
      </c>
      <c r="B533" s="1" t="s">
        <v>48</v>
      </c>
      <c r="C533" s="1">
        <v>0.97199999999999998</v>
      </c>
      <c r="D533">
        <f>VLOOKUP(A533,Sheet2!A2:D307,3)</f>
        <v>54.064999999999998</v>
      </c>
      <c r="E533">
        <f>VLOOKUP(B533,Sheet2!A2:D307,3)</f>
        <v>265.25599999999997</v>
      </c>
      <c r="H533" t="str">
        <f>VLOOKUP(A533,Sheet2!A2:D307,2)</f>
        <v>Asuntokunnan koko (2 henkilöä)</v>
      </c>
      <c r="L533" t="str">
        <f>VLOOKUP(B533,Sheet2!A2:D307,2)</f>
        <v>Väestö taajamissa</v>
      </c>
    </row>
    <row r="534" spans="1:12" x14ac:dyDescent="0.2">
      <c r="A534" s="1" t="s">
        <v>17</v>
      </c>
      <c r="B534" s="1" t="s">
        <v>47</v>
      </c>
      <c r="C534" s="1">
        <v>0.93600000000000005</v>
      </c>
      <c r="D534">
        <f>VLOOKUP(A534,Sheet2!A2:D307,3)</f>
        <v>54.064999999999998</v>
      </c>
      <c r="E534">
        <f>VLOOKUP(B534,Sheet2!A2:D307,3)</f>
        <v>270.45</v>
      </c>
      <c r="H534" t="str">
        <f>VLOOKUP(A534,Sheet2!A2:D307,2)</f>
        <v>Asuntokunnan koko (2 henkilöä)</v>
      </c>
      <c r="L534" t="str">
        <f>VLOOKUP(B534,Sheet2!A2:D307,2)</f>
        <v>Ulkomaalaistaustaisia</v>
      </c>
    </row>
    <row r="535" spans="1:12" x14ac:dyDescent="0.2">
      <c r="A535" s="1" t="s">
        <v>17</v>
      </c>
      <c r="B535" s="1" t="s">
        <v>38</v>
      </c>
      <c r="C535" s="1">
        <v>0.89300000000000002</v>
      </c>
      <c r="D535">
        <f>VLOOKUP(A535,Sheet2!A2:D307,3)</f>
        <v>54.064999999999998</v>
      </c>
      <c r="E535">
        <f>VLOOKUP(B535,Sheet2!A2:D307,3)</f>
        <v>284.81599999999997</v>
      </c>
      <c r="H535" t="str">
        <f>VLOOKUP(A535,Sheet2!A2:D307,2)</f>
        <v>Asuntokunnan koko (2 henkilöä)</v>
      </c>
      <c r="L535" t="str">
        <f>VLOOKUP(B535,Sheet2!A2:D307,2)</f>
        <v>Palvelujen työpaikat</v>
      </c>
    </row>
    <row r="536" spans="1:12" x14ac:dyDescent="0.2">
      <c r="A536" s="1" t="s">
        <v>17</v>
      </c>
      <c r="B536" s="1" t="s">
        <v>40</v>
      </c>
      <c r="C536" s="1">
        <v>0.93899999999999995</v>
      </c>
      <c r="D536">
        <f>VLOOKUP(A536,Sheet2!A2:D307,3)</f>
        <v>54.064999999999998</v>
      </c>
      <c r="E536">
        <f>VLOOKUP(B536,Sheet2!A2:D307,3)</f>
        <v>285.02300000000002</v>
      </c>
      <c r="H536" t="str">
        <f>VLOOKUP(A536,Sheet2!A2:D307,2)</f>
        <v>Asuntokunnan koko (2 henkilöä)</v>
      </c>
      <c r="L536" t="str">
        <f>VLOOKUP(B536,Sheet2!A2:D307,2)</f>
        <v>Palvelutoimialojen työllinen työvoima</v>
      </c>
    </row>
    <row r="537" spans="1:12" x14ac:dyDescent="0.2">
      <c r="A537" s="1" t="s">
        <v>17</v>
      </c>
      <c r="B537" s="1" t="s">
        <v>24</v>
      </c>
      <c r="C537" s="1">
        <v>0.94</v>
      </c>
      <c r="D537">
        <f>VLOOKUP(A537,Sheet2!A2:D307,3)</f>
        <v>54.064999999999998</v>
      </c>
      <c r="E537">
        <f>VLOOKUP(B537,Sheet2!A2:D307,3)</f>
        <v>294.33300000000003</v>
      </c>
      <c r="H537" t="str">
        <f>VLOOKUP(A537,Sheet2!A2:D307,2)</f>
        <v>Asuntokunnan koko (2 henkilöä)</v>
      </c>
      <c r="L537" t="str">
        <f>VLOOKUP(B537,Sheet2!A2:D307,2)</f>
        <v>Vähintään toisen asteen tutkinnon suorittaneet, miehet</v>
      </c>
    </row>
    <row r="538" spans="1:12" x14ac:dyDescent="0.2">
      <c r="A538" s="1" t="s">
        <v>17</v>
      </c>
      <c r="B538" s="1" t="s">
        <v>25</v>
      </c>
      <c r="C538" s="1">
        <v>0.93</v>
      </c>
      <c r="D538">
        <f>VLOOKUP(A538,Sheet2!A2:D307,3)</f>
        <v>54.064999999999998</v>
      </c>
      <c r="E538">
        <f>VLOOKUP(B538,Sheet2!A2:D307,3)</f>
        <v>319.57299999999998</v>
      </c>
      <c r="H538" t="str">
        <f>VLOOKUP(A538,Sheet2!A2:D307,2)</f>
        <v>Asuntokunnan koko (2 henkilöä)</v>
      </c>
      <c r="L538" t="str">
        <f>VLOOKUP(B538,Sheet2!A2:D307,2)</f>
        <v>Vähintään toisen asteen tutkinnon suorittaneet, naiset</v>
      </c>
    </row>
    <row r="539" spans="1:12" x14ac:dyDescent="0.2">
      <c r="A539" s="1" t="s">
        <v>17</v>
      </c>
      <c r="B539" s="1" t="s">
        <v>31</v>
      </c>
      <c r="C539" s="1">
        <v>0.93799999999999994</v>
      </c>
      <c r="D539">
        <f>VLOOKUP(A539,Sheet2!A2:D307,3)</f>
        <v>54.064999999999998</v>
      </c>
      <c r="E539">
        <f>VLOOKUP(B539,Sheet2!A2:D307,3)</f>
        <v>357.233</v>
      </c>
      <c r="H539" t="str">
        <f>VLOOKUP(A539,Sheet2!A2:D307,2)</f>
        <v>Asuntokunnan koko (2 henkilöä)</v>
      </c>
      <c r="L539" t="str">
        <f>VLOOKUP(B539,Sheet2!A2:D307,2)</f>
        <v>Työlliset, 18-64-vuotiaat</v>
      </c>
    </row>
    <row r="540" spans="1:12" x14ac:dyDescent="0.2">
      <c r="A540" s="1" t="s">
        <v>17</v>
      </c>
      <c r="B540" s="1" t="s">
        <v>30</v>
      </c>
      <c r="C540" s="1">
        <v>0.93700000000000006</v>
      </c>
      <c r="D540">
        <f>VLOOKUP(A540,Sheet2!A2:D307,3)</f>
        <v>54.064999999999998</v>
      </c>
      <c r="E540">
        <f>VLOOKUP(B540,Sheet2!A2:D307,3)</f>
        <v>381.16800000000001</v>
      </c>
      <c r="H540" t="str">
        <f>VLOOKUP(A540,Sheet2!A2:D307,2)</f>
        <v>Asuntokunnan koko (2 henkilöä)</v>
      </c>
      <c r="L540" t="str">
        <f>VLOOKUP(B540,Sheet2!A2:D307,2)</f>
        <v>Alueella asuvan työllisen työvoiman määrä</v>
      </c>
    </row>
    <row r="541" spans="1:12" x14ac:dyDescent="0.2">
      <c r="A541" s="1" t="s">
        <v>17</v>
      </c>
      <c r="B541" s="1" t="s">
        <v>36</v>
      </c>
      <c r="C541" s="1">
        <v>0.89200000000000002</v>
      </c>
      <c r="D541">
        <f>VLOOKUP(A541,Sheet2!A2:D307,3)</f>
        <v>54.064999999999998</v>
      </c>
      <c r="E541">
        <f>VLOOKUP(B541,Sheet2!A2:D307,3)</f>
        <v>381.22300000000001</v>
      </c>
      <c r="H541" t="str">
        <f>VLOOKUP(A541,Sheet2!A2:D307,2)</f>
        <v>Asuntokunnan koko (2 henkilöä)</v>
      </c>
      <c r="L541" t="str">
        <f>VLOOKUP(B541,Sheet2!A2:D307,2)</f>
        <v>Alueella olevien työpaikkojen lukumäärä</v>
      </c>
    </row>
    <row r="542" spans="1:12" x14ac:dyDescent="0.2">
      <c r="A542" s="1" t="s">
        <v>17</v>
      </c>
      <c r="B542" s="1" t="s">
        <v>42</v>
      </c>
      <c r="C542" s="1">
        <v>0.754</v>
      </c>
      <c r="D542">
        <f>VLOOKUP(A542,Sheet2!A2:D307,3)</f>
        <v>54.064999999999998</v>
      </c>
      <c r="E542">
        <f>VLOOKUP(B542,Sheet2!A2:D307,3)</f>
        <v>1289376.21</v>
      </c>
      <c r="H542" t="str">
        <f>VLOOKUP(A542,Sheet2!A2:D307,2)</f>
        <v>Asuntokunnan koko (2 henkilöä)</v>
      </c>
      <c r="L542" t="str">
        <f>VLOOKUP(B542,Sheet2!A2:D307,2)</f>
        <v>1.1.1.2 Tulovero pääomatulosta valtionverotuksessa (TVL 124 § 2 mom.)</v>
      </c>
    </row>
    <row r="543" spans="1:12" x14ac:dyDescent="0.2">
      <c r="A543" s="1" t="s">
        <v>17</v>
      </c>
      <c r="B543" s="1" t="s">
        <v>43</v>
      </c>
      <c r="C543" s="1">
        <v>0.94799999999999995</v>
      </c>
      <c r="D543">
        <f>VLOOKUP(A543,Sheet2!A2:D307,3)</f>
        <v>54.064999999999998</v>
      </c>
      <c r="E543">
        <f>VLOOKUP(B543,Sheet2!A2:D307,3)</f>
        <v>3230177.0610000002</v>
      </c>
      <c r="H543" t="str">
        <f>VLOOKUP(A543,Sheet2!A2:D307,2)</f>
        <v>Asuntokunnan koko (2 henkilöä)</v>
      </c>
      <c r="L543" t="str">
        <f>VLOOKUP(B543,Sheet2!A2:D307,2)</f>
        <v>1.1.2.1 Kunnallisvero kunnille</v>
      </c>
    </row>
    <row r="544" spans="1:12" x14ac:dyDescent="0.2">
      <c r="A544" s="1" t="s">
        <v>18</v>
      </c>
      <c r="B544" s="1" t="s">
        <v>41</v>
      </c>
      <c r="C544" s="1">
        <v>0.61599999999999999</v>
      </c>
      <c r="D544">
        <f>VLOOKUP(A544,Sheet2!A2:D307,3)</f>
        <v>-27.366</v>
      </c>
      <c r="E544">
        <f>VLOOKUP(B544,Sheet2!A2:D307,3)</f>
        <v>-635241.70200000005</v>
      </c>
      <c r="H544" t="str">
        <f>VLOOKUP(A544,Sheet2!A2:D307,2)</f>
        <v>Asuntokunnan koko (3 henkilöä)</v>
      </c>
      <c r="L544" t="str">
        <f>VLOOKUP(B544,Sheet2!A2:D307,2)</f>
        <v>1.1.1.1 Tulovero ansiotulosta valtionverotuksessa (TVL 124§ 1 mom.)</v>
      </c>
    </row>
    <row r="545" spans="1:12" x14ac:dyDescent="0.2">
      <c r="A545" s="1" t="s">
        <v>18</v>
      </c>
      <c r="B545" s="1" t="s">
        <v>49</v>
      </c>
      <c r="C545" s="1">
        <v>0.72299999999999998</v>
      </c>
      <c r="D545">
        <f>VLOOKUP(A545,Sheet2!A2:D307,3)</f>
        <v>-27.366</v>
      </c>
      <c r="E545">
        <f>VLOOKUP(B545,Sheet2!A2:D307,3)</f>
        <v>-366.06099999999998</v>
      </c>
      <c r="H545" t="str">
        <f>VLOOKUP(A545,Sheet2!A2:D307,2)</f>
        <v>Asuntokunnan koko (3 henkilöä)</v>
      </c>
      <c r="L545" t="str">
        <f>VLOOKUP(B545,Sheet2!A2:D307,2)</f>
        <v>Aviopari tai rekisteröity pari ja lapsia, henkilöitä perheessä</v>
      </c>
    </row>
    <row r="546" spans="1:12" x14ac:dyDescent="0.2">
      <c r="A546" s="1" t="s">
        <v>18</v>
      </c>
      <c r="B546" s="1" t="s">
        <v>34</v>
      </c>
      <c r="C546" s="1">
        <v>0.7</v>
      </c>
      <c r="D546">
        <f>VLOOKUP(A546,Sheet2!A2:D307,3)</f>
        <v>-27.366</v>
      </c>
      <c r="E546">
        <f>VLOOKUP(B546,Sheet2!A2:D307,3)</f>
        <v>-80.039000000000001</v>
      </c>
      <c r="H546" t="str">
        <f>VLOOKUP(A546,Sheet2!A2:D307,2)</f>
        <v>Asuntokunnan koko (3 henkilöä)</v>
      </c>
      <c r="L546" t="str">
        <f>VLOOKUP(B546,Sheet2!A2:D307,2)</f>
        <v>0-14 -vuotiaat</v>
      </c>
    </row>
    <row r="547" spans="1:12" x14ac:dyDescent="0.2">
      <c r="A547" s="1" t="s">
        <v>18</v>
      </c>
      <c r="B547" s="1" t="s">
        <v>63</v>
      </c>
      <c r="C547" s="1">
        <v>0.81699999999999995</v>
      </c>
      <c r="D547">
        <f>VLOOKUP(A547,Sheet2!A2:D307,3)</f>
        <v>-27.366</v>
      </c>
      <c r="E547">
        <f>VLOOKUP(B547,Sheet2!A2:D307,3)</f>
        <v>-68.994</v>
      </c>
      <c r="H547" t="str">
        <f>VLOOKUP(A547,Sheet2!A2:D307,2)</f>
        <v>Asuntokunnan koko (3 henkilöä)</v>
      </c>
      <c r="L547" t="str">
        <f>VLOOKUP(B547,Sheet2!A2:D307,2)</f>
        <v>Perusturvan osuus yli puolet tuloista, koko asuntoväestö</v>
      </c>
    </row>
    <row r="548" spans="1:12" x14ac:dyDescent="0.2">
      <c r="A548" s="1" t="s">
        <v>18</v>
      </c>
      <c r="B548" s="1" t="s">
        <v>19</v>
      </c>
      <c r="C548" s="1">
        <v>0.73899999999999999</v>
      </c>
      <c r="D548">
        <f>VLOOKUP(A548,Sheet2!A2:D307,3)</f>
        <v>-27.366</v>
      </c>
      <c r="E548">
        <f>VLOOKUP(B548,Sheet2!A2:D307,3)</f>
        <v>-56.411000000000001</v>
      </c>
      <c r="H548" t="str">
        <f>VLOOKUP(A548,Sheet2!A2:D307,2)</f>
        <v>Asuntokunnan koko (3 henkilöä)</v>
      </c>
      <c r="L548" t="str">
        <f>VLOOKUP(B548,Sheet2!A2:D307,2)</f>
        <v>Asuntokunnan koko (4+ henkilöä)</v>
      </c>
    </row>
    <row r="549" spans="1:12" x14ac:dyDescent="0.2">
      <c r="A549" s="1" t="s">
        <v>18</v>
      </c>
      <c r="B549" s="1" t="s">
        <v>61</v>
      </c>
      <c r="C549" s="1">
        <v>0.53400000000000003</v>
      </c>
      <c r="D549">
        <f>VLOOKUP(A549,Sheet2!A2:D307,3)</f>
        <v>-27.366</v>
      </c>
      <c r="E549">
        <f>VLOOKUP(B549,Sheet2!A2:D307,3)</f>
        <v>-23.167999999999999</v>
      </c>
      <c r="H549" t="str">
        <f>VLOOKUP(A549,Sheet2!A2:D307,2)</f>
        <v>Asuntokunnan koko (3 henkilöä)</v>
      </c>
      <c r="L549" t="str">
        <f>VLOOKUP(B549,Sheet2!A2:D307,2)</f>
        <v>Kokonaan perusturvan varassa, koko asuntoväestö</v>
      </c>
    </row>
    <row r="550" spans="1:12" x14ac:dyDescent="0.2">
      <c r="A550" s="1" t="s">
        <v>18</v>
      </c>
      <c r="B550" s="1" t="s">
        <v>54</v>
      </c>
      <c r="C550" s="1">
        <v>0.58899999999999997</v>
      </c>
      <c r="D550">
        <f>VLOOKUP(A550,Sheet2!A2:D307,3)</f>
        <v>-27.366</v>
      </c>
      <c r="E550">
        <f>VLOOKUP(B550,Sheet2!A2:D307,3)</f>
        <v>-11.553000000000001</v>
      </c>
      <c r="H550" t="str">
        <f>VLOOKUP(A550,Sheet2!A2:D307,2)</f>
        <v>Asuntokunnan koko (3 henkilöä)</v>
      </c>
      <c r="L550" t="str">
        <f>VLOOKUP(B550,Sheet2!A2:D307,2)</f>
        <v>Avopari ja lapsia, alle 7-v. lasten lkm perheissä</v>
      </c>
    </row>
    <row r="551" spans="1:12" x14ac:dyDescent="0.2">
      <c r="A551" s="1" t="s">
        <v>18</v>
      </c>
      <c r="B551" s="1" t="s">
        <v>64</v>
      </c>
      <c r="C551" s="1">
        <v>0.55400000000000005</v>
      </c>
      <c r="D551">
        <f>VLOOKUP(A551,Sheet2!A2:D307,3)</f>
        <v>-27.366</v>
      </c>
      <c r="E551">
        <f>VLOOKUP(B551,Sheet2!A2:D307,3)</f>
        <v>-9.67</v>
      </c>
      <c r="H551" t="str">
        <f>VLOOKUP(A551,Sheet2!A2:D307,2)</f>
        <v>Asuntokunnan koko (3 henkilöä)</v>
      </c>
      <c r="L551" t="str">
        <f>VLOOKUP(B551,Sheet2!A2:D307,2)</f>
        <v>Kokonaan perusturvan varassa, asuntoväestö lapsia</v>
      </c>
    </row>
    <row r="552" spans="1:12" x14ac:dyDescent="0.2">
      <c r="A552" s="1" t="s">
        <v>18</v>
      </c>
      <c r="B552" s="1" t="s">
        <v>50</v>
      </c>
      <c r="C552" s="1">
        <v>0.55800000000000005</v>
      </c>
      <c r="D552">
        <f>VLOOKUP(A552,Sheet2!A2:D307,3)</f>
        <v>-27.366</v>
      </c>
      <c r="E552">
        <f>VLOOKUP(B552,Sheet2!A2:D307,3)</f>
        <v>5.7729999999999997</v>
      </c>
      <c r="H552" t="str">
        <f>VLOOKUP(A552,Sheet2!A2:D307,2)</f>
        <v>Asuntokunnan koko (3 henkilöä)</v>
      </c>
      <c r="L552" t="str">
        <f>VLOOKUP(B552,Sheet2!A2:D307,2)</f>
        <v>Avopari ja lapsia, henkilöitä perheessä</v>
      </c>
    </row>
    <row r="553" spans="1:12" x14ac:dyDescent="0.2">
      <c r="A553" s="1" t="s">
        <v>18</v>
      </c>
      <c r="B553" s="1" t="s">
        <v>60</v>
      </c>
      <c r="C553" s="1">
        <v>0.65200000000000002</v>
      </c>
      <c r="D553">
        <f>VLOOKUP(A553,Sheet2!A2:D307,3)</f>
        <v>-27.366</v>
      </c>
      <c r="E553">
        <f>VLOOKUP(B553,Sheet2!A2:D307,3)</f>
        <v>9.9770000000000003</v>
      </c>
      <c r="H553" t="str">
        <f>VLOOKUP(A553,Sheet2!A2:D307,2)</f>
        <v>Asuntokunnan koko (3 henkilöä)</v>
      </c>
      <c r="L553" t="str">
        <f>VLOOKUP(B553,Sheet2!A2:D307,2)</f>
        <v>Pienituloisten lasten lukumäärä asuntoväestössä</v>
      </c>
    </row>
    <row r="554" spans="1:12" x14ac:dyDescent="0.2">
      <c r="A554" s="1" t="s">
        <v>18</v>
      </c>
      <c r="B554" s="1" t="s">
        <v>35</v>
      </c>
      <c r="C554" s="1">
        <v>0.59699999999999998</v>
      </c>
      <c r="D554">
        <f>VLOOKUP(A554,Sheet2!A2:D307,3)</f>
        <v>-27.366</v>
      </c>
      <c r="E554">
        <f>VLOOKUP(B554,Sheet2!A2:D307,3)</f>
        <v>20.696000000000002</v>
      </c>
      <c r="H554" t="str">
        <f>VLOOKUP(A554,Sheet2!A2:D307,2)</f>
        <v>Asuntokunnan koko (3 henkilöä)</v>
      </c>
      <c r="L554" t="str">
        <f>VLOOKUP(B554,Sheet2!A2:D307,2)</f>
        <v>Yrittäjät</v>
      </c>
    </row>
    <row r="555" spans="1:12" x14ac:dyDescent="0.2">
      <c r="A555" s="1" t="s">
        <v>18</v>
      </c>
      <c r="B555" s="1" t="s">
        <v>62</v>
      </c>
      <c r="C555" s="1">
        <v>0.51500000000000001</v>
      </c>
      <c r="D555">
        <f>VLOOKUP(A555,Sheet2!A2:D307,3)</f>
        <v>-27.366</v>
      </c>
      <c r="E555">
        <f>VLOOKUP(B555,Sheet2!A2:D307,3)</f>
        <v>27.951000000000001</v>
      </c>
      <c r="H555" t="str">
        <f>VLOOKUP(A555,Sheet2!A2:D307,2)</f>
        <v>Asuntokunnan koko (3 henkilöä)</v>
      </c>
      <c r="L555" t="str">
        <f>VLOOKUP(B555,Sheet2!A2:D307,2)</f>
        <v>Pitkittyneesti perusturvan varassa,  koko asuntoväestö</v>
      </c>
    </row>
    <row r="556" spans="1:12" x14ac:dyDescent="0.2">
      <c r="A556" s="1" t="s">
        <v>18</v>
      </c>
      <c r="B556" s="1" t="s">
        <v>29</v>
      </c>
      <c r="C556" s="1">
        <v>0.437</v>
      </c>
      <c r="D556">
        <f>VLOOKUP(A556,Sheet2!A2:D307,3)</f>
        <v>-27.366</v>
      </c>
      <c r="E556">
        <f>VLOOKUP(B556,Sheet2!A2:D307,3)</f>
        <v>86.281999999999996</v>
      </c>
      <c r="H556" t="str">
        <f>VLOOKUP(A556,Sheet2!A2:D307,2)</f>
        <v>Asuntokunnan koko (3 henkilöä)</v>
      </c>
      <c r="L556" t="str">
        <f>VLOOKUP(B556,Sheet2!A2:D307,2)</f>
        <v>Toisen asteen tutkinnon suorittaneet, naiset</v>
      </c>
    </row>
    <row r="557" spans="1:12" x14ac:dyDescent="0.2">
      <c r="A557" s="1" t="s">
        <v>18</v>
      </c>
      <c r="B557" s="1" t="s">
        <v>39</v>
      </c>
      <c r="C557" s="1">
        <v>0.44800000000000001</v>
      </c>
      <c r="D557">
        <f>VLOOKUP(A557,Sheet2!A2:D307,3)</f>
        <v>-27.366</v>
      </c>
      <c r="E557">
        <f>VLOOKUP(B557,Sheet2!A2:D307,3)</f>
        <v>95.706000000000003</v>
      </c>
      <c r="H557" t="str">
        <f>VLOOKUP(A557,Sheet2!A2:D307,2)</f>
        <v>Asuntokunnan koko (3 henkilöä)</v>
      </c>
      <c r="L557" t="str">
        <f>VLOOKUP(B557,Sheet2!A2:D307,2)</f>
        <v>Jalostuksen työllinen työvoima</v>
      </c>
    </row>
    <row r="558" spans="1:12" x14ac:dyDescent="0.2">
      <c r="A558" s="1" t="s">
        <v>18</v>
      </c>
      <c r="B558" s="1" t="s">
        <v>37</v>
      </c>
      <c r="C558" s="1">
        <v>0.40200000000000002</v>
      </c>
      <c r="D558">
        <f>VLOOKUP(A558,Sheet2!A2:D307,3)</f>
        <v>-27.366</v>
      </c>
      <c r="E558">
        <f>VLOOKUP(B558,Sheet2!A2:D307,3)</f>
        <v>95.847999999999999</v>
      </c>
      <c r="H558" t="str">
        <f>VLOOKUP(A558,Sheet2!A2:D307,2)</f>
        <v>Asuntokunnan koko (3 henkilöä)</v>
      </c>
      <c r="L558" t="str">
        <f>VLOOKUP(B558,Sheet2!A2:D307,2)</f>
        <v>Jalostuksen työpaikat</v>
      </c>
    </row>
    <row r="559" spans="1:12" x14ac:dyDescent="0.2">
      <c r="A559" s="1" t="s">
        <v>18</v>
      </c>
      <c r="B559" s="1" t="s">
        <v>59</v>
      </c>
      <c r="C559" s="1">
        <v>0.54600000000000004</v>
      </c>
      <c r="D559">
        <f>VLOOKUP(A559,Sheet2!A2:D307,3)</f>
        <v>-27.366</v>
      </c>
      <c r="E559">
        <f>VLOOKUP(B559,Sheet2!A2:D307,3)</f>
        <v>124.741</v>
      </c>
      <c r="H559" t="str">
        <f>VLOOKUP(A559,Sheet2!A2:D307,2)</f>
        <v>Asuntokunnan koko (3 henkilöä)</v>
      </c>
      <c r="L559" t="str">
        <f>VLOOKUP(B559,Sheet2!A2:D307,2)</f>
        <v>Pienituloisten henkilöiden lukumäärä asuntoväestössä</v>
      </c>
    </row>
    <row r="560" spans="1:12" x14ac:dyDescent="0.2">
      <c r="A560" s="1" t="s">
        <v>18</v>
      </c>
      <c r="B560" s="1" t="s">
        <v>28</v>
      </c>
      <c r="C560" s="1">
        <v>0.41199999999999998</v>
      </c>
      <c r="D560">
        <f>VLOOKUP(A560,Sheet2!A2:D307,3)</f>
        <v>-27.366</v>
      </c>
      <c r="E560">
        <f>VLOOKUP(B560,Sheet2!A2:D307,3)</f>
        <v>136.57</v>
      </c>
      <c r="H560" t="str">
        <f>VLOOKUP(A560,Sheet2!A2:D307,2)</f>
        <v>Asuntokunnan koko (3 henkilöä)</v>
      </c>
      <c r="L560" t="str">
        <f>VLOOKUP(B560,Sheet2!A2:D307,2)</f>
        <v>Toisen asteen tutkinnon suorittaneet, miehet</v>
      </c>
    </row>
    <row r="561" spans="1:12" x14ac:dyDescent="0.2">
      <c r="A561" s="1" t="s">
        <v>18</v>
      </c>
      <c r="B561" s="1" t="s">
        <v>26</v>
      </c>
      <c r="C561" s="1">
        <v>0.51100000000000001</v>
      </c>
      <c r="D561">
        <f>VLOOKUP(A561,Sheet2!A2:D307,3)</f>
        <v>-27.366</v>
      </c>
      <c r="E561">
        <f>VLOOKUP(B561,Sheet2!A2:D307,3)</f>
        <v>157.76400000000001</v>
      </c>
      <c r="H561" t="str">
        <f>VLOOKUP(A561,Sheet2!A2:D307,2)</f>
        <v>Asuntokunnan koko (3 henkilöä)</v>
      </c>
      <c r="L561" t="str">
        <f>VLOOKUP(B561,Sheet2!A2:D307,2)</f>
        <v>Korkea-asteen tutkinnon suorittaneet, miehet</v>
      </c>
    </row>
    <row r="562" spans="1:12" x14ac:dyDescent="0.2">
      <c r="A562" s="1" t="s">
        <v>18</v>
      </c>
      <c r="B562" s="1" t="s">
        <v>32</v>
      </c>
      <c r="C562" s="1">
        <v>0.41199999999999998</v>
      </c>
      <c r="D562">
        <f>VLOOKUP(A562,Sheet2!A2:D307,3)</f>
        <v>-27.366</v>
      </c>
      <c r="E562">
        <f>VLOOKUP(B562,Sheet2!A2:D307,3)</f>
        <v>164.809</v>
      </c>
      <c r="H562" t="str">
        <f>VLOOKUP(A562,Sheet2!A2:D307,2)</f>
        <v>Asuntokunnan koko (3 henkilöä)</v>
      </c>
      <c r="L562" t="str">
        <f>VLOOKUP(B562,Sheet2!A2:D307,2)</f>
        <v>Asuinkunnassa työssäkäyvät</v>
      </c>
    </row>
    <row r="563" spans="1:12" x14ac:dyDescent="0.2">
      <c r="A563" s="1" t="s">
        <v>18</v>
      </c>
      <c r="B563" s="1" t="s">
        <v>46</v>
      </c>
      <c r="C563" s="1">
        <v>0.68500000000000005</v>
      </c>
      <c r="D563">
        <f>VLOOKUP(A563,Sheet2!A2:D307,3)</f>
        <v>-27.366</v>
      </c>
      <c r="E563">
        <f>VLOOKUP(B563,Sheet2!A2:D307,3)</f>
        <v>216.88300000000001</v>
      </c>
      <c r="H563" t="str">
        <f>VLOOKUP(A563,Sheet2!A2:D307,2)</f>
        <v>Asuntokunnan koko (3 henkilöä)</v>
      </c>
      <c r="L563" t="str">
        <f>VLOOKUP(B563,Sheet2!A2:D307,2)</f>
        <v>Ulkomailla syntyneitä</v>
      </c>
    </row>
    <row r="564" spans="1:12" x14ac:dyDescent="0.2">
      <c r="A564" s="1" t="s">
        <v>18</v>
      </c>
      <c r="B564" s="1" t="s">
        <v>27</v>
      </c>
      <c r="C564" s="1">
        <v>0.46</v>
      </c>
      <c r="D564">
        <f>VLOOKUP(A564,Sheet2!A2:D307,3)</f>
        <v>-27.366</v>
      </c>
      <c r="E564">
        <f>VLOOKUP(B564,Sheet2!A2:D307,3)</f>
        <v>233.291</v>
      </c>
      <c r="H564" t="str">
        <f>VLOOKUP(A564,Sheet2!A2:D307,2)</f>
        <v>Asuntokunnan koko (3 henkilöä)</v>
      </c>
      <c r="L564" t="str">
        <f>VLOOKUP(B564,Sheet2!A2:D307,2)</f>
        <v>Korkea-asteen tutkinnon suorittaneet, naiset</v>
      </c>
    </row>
    <row r="565" spans="1:12" x14ac:dyDescent="0.2">
      <c r="A565" s="1" t="s">
        <v>18</v>
      </c>
      <c r="B565" s="1" t="s">
        <v>48</v>
      </c>
      <c r="C565" s="1">
        <v>0.65900000000000003</v>
      </c>
      <c r="D565">
        <f>VLOOKUP(A565,Sheet2!A2:D307,3)</f>
        <v>-27.366</v>
      </c>
      <c r="E565">
        <f>VLOOKUP(B565,Sheet2!A2:D307,3)</f>
        <v>265.25599999999997</v>
      </c>
      <c r="H565" t="str">
        <f>VLOOKUP(A565,Sheet2!A2:D307,2)</f>
        <v>Asuntokunnan koko (3 henkilöä)</v>
      </c>
      <c r="L565" t="str">
        <f>VLOOKUP(B565,Sheet2!A2:D307,2)</f>
        <v>Väestö taajamissa</v>
      </c>
    </row>
    <row r="566" spans="1:12" x14ac:dyDescent="0.2">
      <c r="A566" s="1" t="s">
        <v>18</v>
      </c>
      <c r="B566" s="1" t="s">
        <v>47</v>
      </c>
      <c r="C566" s="1">
        <v>0.68200000000000005</v>
      </c>
      <c r="D566">
        <f>VLOOKUP(A566,Sheet2!A2:D307,3)</f>
        <v>-27.366</v>
      </c>
      <c r="E566">
        <f>VLOOKUP(B566,Sheet2!A2:D307,3)</f>
        <v>270.45</v>
      </c>
      <c r="H566" t="str">
        <f>VLOOKUP(A566,Sheet2!A2:D307,2)</f>
        <v>Asuntokunnan koko (3 henkilöä)</v>
      </c>
      <c r="L566" t="str">
        <f>VLOOKUP(B566,Sheet2!A2:D307,2)</f>
        <v>Ulkomaalaistaustaisia</v>
      </c>
    </row>
    <row r="567" spans="1:12" x14ac:dyDescent="0.2">
      <c r="A567" s="1" t="s">
        <v>18</v>
      </c>
      <c r="B567" s="1" t="s">
        <v>38</v>
      </c>
      <c r="C567" s="1">
        <v>0.47899999999999998</v>
      </c>
      <c r="D567">
        <f>VLOOKUP(A567,Sheet2!A2:D307,3)</f>
        <v>-27.366</v>
      </c>
      <c r="E567">
        <f>VLOOKUP(B567,Sheet2!A2:D307,3)</f>
        <v>284.81599999999997</v>
      </c>
      <c r="H567" t="str">
        <f>VLOOKUP(A567,Sheet2!A2:D307,2)</f>
        <v>Asuntokunnan koko (3 henkilöä)</v>
      </c>
      <c r="L567" t="str">
        <f>VLOOKUP(B567,Sheet2!A2:D307,2)</f>
        <v>Palvelujen työpaikat</v>
      </c>
    </row>
    <row r="568" spans="1:12" x14ac:dyDescent="0.2">
      <c r="A568" s="1" t="s">
        <v>18</v>
      </c>
      <c r="B568" s="1" t="s">
        <v>40</v>
      </c>
      <c r="C568" s="1">
        <v>0.52800000000000002</v>
      </c>
      <c r="D568">
        <f>VLOOKUP(A568,Sheet2!A2:D307,3)</f>
        <v>-27.366</v>
      </c>
      <c r="E568">
        <f>VLOOKUP(B568,Sheet2!A2:D307,3)</f>
        <v>285.02300000000002</v>
      </c>
      <c r="H568" t="str">
        <f>VLOOKUP(A568,Sheet2!A2:D307,2)</f>
        <v>Asuntokunnan koko (3 henkilöä)</v>
      </c>
      <c r="L568" t="str">
        <f>VLOOKUP(B568,Sheet2!A2:D307,2)</f>
        <v>Palvelutoimialojen työllinen työvoima</v>
      </c>
    </row>
    <row r="569" spans="1:12" x14ac:dyDescent="0.2">
      <c r="A569" s="1" t="s">
        <v>18</v>
      </c>
      <c r="B569" s="1" t="s">
        <v>24</v>
      </c>
      <c r="C569" s="1">
        <v>0.51</v>
      </c>
      <c r="D569">
        <f>VLOOKUP(A569,Sheet2!A2:D307,3)</f>
        <v>-27.366</v>
      </c>
      <c r="E569">
        <f>VLOOKUP(B569,Sheet2!A2:D307,3)</f>
        <v>294.33300000000003</v>
      </c>
      <c r="H569" t="str">
        <f>VLOOKUP(A569,Sheet2!A2:D307,2)</f>
        <v>Asuntokunnan koko (3 henkilöä)</v>
      </c>
      <c r="L569" t="str">
        <f>VLOOKUP(B569,Sheet2!A2:D307,2)</f>
        <v>Vähintään toisen asteen tutkinnon suorittaneet, miehet</v>
      </c>
    </row>
    <row r="570" spans="1:12" x14ac:dyDescent="0.2">
      <c r="A570" s="1" t="s">
        <v>18</v>
      </c>
      <c r="B570" s="1" t="s">
        <v>25</v>
      </c>
      <c r="C570" s="1">
        <v>0.49199999999999999</v>
      </c>
      <c r="D570">
        <f>VLOOKUP(A570,Sheet2!A2:D307,3)</f>
        <v>-27.366</v>
      </c>
      <c r="E570">
        <f>VLOOKUP(B570,Sheet2!A2:D307,3)</f>
        <v>319.57299999999998</v>
      </c>
      <c r="H570" t="str">
        <f>VLOOKUP(A570,Sheet2!A2:D307,2)</f>
        <v>Asuntokunnan koko (3 henkilöä)</v>
      </c>
      <c r="L570" t="str">
        <f>VLOOKUP(B570,Sheet2!A2:D307,2)</f>
        <v>Vähintään toisen asteen tutkinnon suorittaneet, naiset</v>
      </c>
    </row>
    <row r="571" spans="1:12" x14ac:dyDescent="0.2">
      <c r="A571" s="1" t="s">
        <v>18</v>
      </c>
      <c r="B571" s="1" t="s">
        <v>31</v>
      </c>
      <c r="C571" s="1">
        <v>0.52600000000000002</v>
      </c>
      <c r="D571">
        <f>VLOOKUP(A571,Sheet2!A2:D307,3)</f>
        <v>-27.366</v>
      </c>
      <c r="E571">
        <f>VLOOKUP(B571,Sheet2!A2:D307,3)</f>
        <v>357.233</v>
      </c>
      <c r="H571" t="str">
        <f>VLOOKUP(A571,Sheet2!A2:D307,2)</f>
        <v>Asuntokunnan koko (3 henkilöä)</v>
      </c>
      <c r="L571" t="str">
        <f>VLOOKUP(B571,Sheet2!A2:D307,2)</f>
        <v>Työlliset, 18-64-vuotiaat</v>
      </c>
    </row>
    <row r="572" spans="1:12" x14ac:dyDescent="0.2">
      <c r="A572" s="1" t="s">
        <v>18</v>
      </c>
      <c r="B572" s="1" t="s">
        <v>30</v>
      </c>
      <c r="C572" s="1">
        <v>0.52300000000000002</v>
      </c>
      <c r="D572">
        <f>VLOOKUP(A572,Sheet2!A2:D307,3)</f>
        <v>-27.366</v>
      </c>
      <c r="E572">
        <f>VLOOKUP(B572,Sheet2!A2:D307,3)</f>
        <v>381.16800000000001</v>
      </c>
      <c r="H572" t="str">
        <f>VLOOKUP(A572,Sheet2!A2:D307,2)</f>
        <v>Asuntokunnan koko (3 henkilöä)</v>
      </c>
      <c r="L572" t="str">
        <f>VLOOKUP(B572,Sheet2!A2:D307,2)</f>
        <v>Alueella asuvan työllisen työvoiman määrä</v>
      </c>
    </row>
    <row r="573" spans="1:12" x14ac:dyDescent="0.2">
      <c r="A573" s="1" t="s">
        <v>18</v>
      </c>
      <c r="B573" s="1" t="s">
        <v>36</v>
      </c>
      <c r="C573" s="1">
        <v>0.47899999999999998</v>
      </c>
      <c r="D573">
        <f>VLOOKUP(A573,Sheet2!A2:D307,3)</f>
        <v>-27.366</v>
      </c>
      <c r="E573">
        <f>VLOOKUP(B573,Sheet2!A2:D307,3)</f>
        <v>381.22300000000001</v>
      </c>
      <c r="H573" t="str">
        <f>VLOOKUP(A573,Sheet2!A2:D307,2)</f>
        <v>Asuntokunnan koko (3 henkilöä)</v>
      </c>
      <c r="L573" t="str">
        <f>VLOOKUP(B573,Sheet2!A2:D307,2)</f>
        <v>Alueella olevien työpaikkojen lukumäärä</v>
      </c>
    </row>
    <row r="574" spans="1:12" x14ac:dyDescent="0.2">
      <c r="A574" s="1" t="s">
        <v>18</v>
      </c>
      <c r="B574" s="1" t="s">
        <v>42</v>
      </c>
      <c r="C574" s="1">
        <v>0.45400000000000001</v>
      </c>
      <c r="D574">
        <f>VLOOKUP(A574,Sheet2!A2:D307,3)</f>
        <v>-27.366</v>
      </c>
      <c r="E574">
        <f>VLOOKUP(B574,Sheet2!A2:D307,3)</f>
        <v>1289376.21</v>
      </c>
      <c r="H574" t="str">
        <f>VLOOKUP(A574,Sheet2!A2:D307,2)</f>
        <v>Asuntokunnan koko (3 henkilöä)</v>
      </c>
      <c r="L574" t="str">
        <f>VLOOKUP(B574,Sheet2!A2:D307,2)</f>
        <v>1.1.1.2 Tulovero pääomatulosta valtionverotuksessa (TVL 124 § 2 mom.)</v>
      </c>
    </row>
    <row r="575" spans="1:12" x14ac:dyDescent="0.2">
      <c r="A575" s="1" t="s">
        <v>18</v>
      </c>
      <c r="B575" s="1" t="s">
        <v>43</v>
      </c>
      <c r="C575" s="1">
        <v>0.56999999999999995</v>
      </c>
      <c r="D575">
        <f>VLOOKUP(A575,Sheet2!A2:D307,3)</f>
        <v>-27.366</v>
      </c>
      <c r="E575">
        <f>VLOOKUP(B575,Sheet2!A2:D307,3)</f>
        <v>3230177.0610000002</v>
      </c>
      <c r="H575" t="str">
        <f>VLOOKUP(A575,Sheet2!A2:D307,2)</f>
        <v>Asuntokunnan koko (3 henkilöä)</v>
      </c>
      <c r="L575" t="str">
        <f>VLOOKUP(B575,Sheet2!A2:D307,2)</f>
        <v>1.1.2.1 Kunnallisvero kunnille</v>
      </c>
    </row>
    <row r="576" spans="1:12" x14ac:dyDescent="0.2">
      <c r="A576" s="1" t="s">
        <v>19</v>
      </c>
      <c r="B576" s="1" t="s">
        <v>41</v>
      </c>
      <c r="C576" s="1">
        <v>0.88</v>
      </c>
      <c r="D576">
        <f>VLOOKUP(A576,Sheet2!A2:D307,3)</f>
        <v>-56.411000000000001</v>
      </c>
      <c r="E576">
        <f>VLOOKUP(B576,Sheet2!A2:D307,3)</f>
        <v>-635241.70200000005</v>
      </c>
      <c r="H576" t="str">
        <f>VLOOKUP(A576,Sheet2!A2:D307,2)</f>
        <v>Asuntokunnan koko (4+ henkilöä)</v>
      </c>
      <c r="L576" t="str">
        <f>VLOOKUP(B576,Sheet2!A2:D307,2)</f>
        <v>1.1.1.1 Tulovero ansiotulosta valtionverotuksessa (TVL 124§ 1 mom.)</v>
      </c>
    </row>
    <row r="577" spans="1:12" x14ac:dyDescent="0.2">
      <c r="A577" s="1" t="s">
        <v>19</v>
      </c>
      <c r="B577" s="1" t="s">
        <v>49</v>
      </c>
      <c r="C577" s="1">
        <v>0.90700000000000003</v>
      </c>
      <c r="D577">
        <f>VLOOKUP(A577,Sheet2!A2:D307,3)</f>
        <v>-56.411000000000001</v>
      </c>
      <c r="E577">
        <f>VLOOKUP(B577,Sheet2!A2:D307,3)</f>
        <v>-366.06099999999998</v>
      </c>
      <c r="H577" t="str">
        <f>VLOOKUP(A577,Sheet2!A2:D307,2)</f>
        <v>Asuntokunnan koko (4+ henkilöä)</v>
      </c>
      <c r="L577" t="str">
        <f>VLOOKUP(B577,Sheet2!A2:D307,2)</f>
        <v>Aviopari tai rekisteröity pari ja lapsia, henkilöitä perheessä</v>
      </c>
    </row>
    <row r="578" spans="1:12" x14ac:dyDescent="0.2">
      <c r="A578" s="1" t="s">
        <v>19</v>
      </c>
      <c r="B578" s="1" t="s">
        <v>79</v>
      </c>
      <c r="C578" s="1">
        <v>0.42599999999999999</v>
      </c>
      <c r="D578">
        <f>VLOOKUP(A578,Sheet2!A2:D307,3)</f>
        <v>-56.411000000000001</v>
      </c>
      <c r="E578">
        <f>VLOOKUP(B578,Sheet2!A2:D307,3)</f>
        <v>-155.822</v>
      </c>
      <c r="H578" t="str">
        <f>VLOOKUP(A578,Sheet2!A2:D307,2)</f>
        <v>Asuntokunnan koko (4+ henkilöä)</v>
      </c>
      <c r="L578" t="str">
        <f>VLOOKUP(B578,Sheet2!A2:D307,2)</f>
        <v>Väestö haja-asutusalueella</v>
      </c>
    </row>
    <row r="579" spans="1:12" x14ac:dyDescent="0.2">
      <c r="A579" s="1" t="s">
        <v>19</v>
      </c>
      <c r="B579" s="1" t="s">
        <v>34</v>
      </c>
      <c r="C579" s="1">
        <v>0.94499999999999995</v>
      </c>
      <c r="D579">
        <f>VLOOKUP(A579,Sheet2!A2:D307,3)</f>
        <v>-56.411000000000001</v>
      </c>
      <c r="E579">
        <f>VLOOKUP(B579,Sheet2!A2:D307,3)</f>
        <v>-80.039000000000001</v>
      </c>
      <c r="H579" t="str">
        <f>VLOOKUP(A579,Sheet2!A2:D307,2)</f>
        <v>Asuntokunnan koko (4+ henkilöä)</v>
      </c>
      <c r="L579" t="str">
        <f>VLOOKUP(B579,Sheet2!A2:D307,2)</f>
        <v>0-14 -vuotiaat</v>
      </c>
    </row>
    <row r="580" spans="1:12" x14ac:dyDescent="0.2">
      <c r="A580" s="1" t="s">
        <v>19</v>
      </c>
      <c r="B580" s="1" t="s">
        <v>63</v>
      </c>
      <c r="C580" s="1">
        <v>0.65</v>
      </c>
      <c r="D580">
        <f>VLOOKUP(A580,Sheet2!A2:D307,3)</f>
        <v>-56.411000000000001</v>
      </c>
      <c r="E580">
        <f>VLOOKUP(B580,Sheet2!A2:D307,3)</f>
        <v>-68.994</v>
      </c>
      <c r="H580" t="str">
        <f>VLOOKUP(A580,Sheet2!A2:D307,2)</f>
        <v>Asuntokunnan koko (4+ henkilöä)</v>
      </c>
      <c r="L580" t="str">
        <f>VLOOKUP(B580,Sheet2!A2:D307,2)</f>
        <v>Perusturvan osuus yli puolet tuloista, koko asuntoväestö</v>
      </c>
    </row>
    <row r="581" spans="1:12" x14ac:dyDescent="0.2">
      <c r="A581" s="1" t="s">
        <v>19</v>
      </c>
      <c r="B581" s="1" t="s">
        <v>66</v>
      </c>
      <c r="C581" s="1">
        <v>-0.53200000000000003</v>
      </c>
      <c r="D581">
        <f>VLOOKUP(A581,Sheet2!A2:D307,3)</f>
        <v>-56.411000000000001</v>
      </c>
      <c r="E581">
        <f>VLOOKUP(B581,Sheet2!A2:D307,3)</f>
        <v>-28.599</v>
      </c>
      <c r="H581" t="str">
        <f>VLOOKUP(A581,Sheet2!A2:D307,2)</f>
        <v>Asuntokunnan koko (4+ henkilöä)</v>
      </c>
      <c r="L581" t="str">
        <f>VLOOKUP(B581,Sheet2!A2:D307,2)</f>
        <v>A Omaisuusrikokset, miehet</v>
      </c>
    </row>
    <row r="582" spans="1:12" x14ac:dyDescent="0.2">
      <c r="A582" s="1" t="s">
        <v>19</v>
      </c>
      <c r="B582" s="1" t="s">
        <v>55</v>
      </c>
      <c r="C582" s="1">
        <v>-0.42199999999999999</v>
      </c>
      <c r="D582">
        <f>VLOOKUP(A582,Sheet2!A2:D307,3)</f>
        <v>-56.411000000000001</v>
      </c>
      <c r="E582">
        <f>VLOOKUP(B582,Sheet2!A2:D307,3)</f>
        <v>-14.523999999999999</v>
      </c>
      <c r="H582" t="str">
        <f>VLOOKUP(A582,Sheet2!A2:D307,2)</f>
        <v>Asuntokunnan koko (4+ henkilöä)</v>
      </c>
      <c r="L582" t="str">
        <f>VLOOKUP(B582,Sheet2!A2:D307,2)</f>
        <v>Avioliiton solmineet miehet, puoliso eri sukupuolta</v>
      </c>
    </row>
    <row r="583" spans="1:12" x14ac:dyDescent="0.2">
      <c r="A583" s="1" t="s">
        <v>19</v>
      </c>
      <c r="B583" s="1" t="s">
        <v>56</v>
      </c>
      <c r="C583" s="1">
        <v>-0.47899999999999998</v>
      </c>
      <c r="D583">
        <f>VLOOKUP(A583,Sheet2!A2:D307,3)</f>
        <v>-56.411000000000001</v>
      </c>
      <c r="E583">
        <f>VLOOKUP(B583,Sheet2!A2:D307,3)</f>
        <v>-14.452999999999999</v>
      </c>
      <c r="H583" t="str">
        <f>VLOOKUP(A583,Sheet2!A2:D307,2)</f>
        <v>Asuntokunnan koko (4+ henkilöä)</v>
      </c>
      <c r="L583" t="str">
        <f>VLOOKUP(B583,Sheet2!A2:D307,2)</f>
        <v>Avioliiton solmineet naiset, puoliso eri sukupuolta</v>
      </c>
    </row>
    <row r="584" spans="1:12" x14ac:dyDescent="0.2">
      <c r="A584" s="1" t="s">
        <v>19</v>
      </c>
      <c r="B584" s="1" t="s">
        <v>54</v>
      </c>
      <c r="C584" s="1">
        <v>0.79700000000000004</v>
      </c>
      <c r="D584">
        <f>VLOOKUP(A584,Sheet2!A2:D307,3)</f>
        <v>-56.411000000000001</v>
      </c>
      <c r="E584">
        <f>VLOOKUP(B584,Sheet2!A2:D307,3)</f>
        <v>-11.553000000000001</v>
      </c>
      <c r="H584" t="str">
        <f>VLOOKUP(A584,Sheet2!A2:D307,2)</f>
        <v>Asuntokunnan koko (4+ henkilöä)</v>
      </c>
      <c r="L584" t="str">
        <f>VLOOKUP(B584,Sheet2!A2:D307,2)</f>
        <v>Avopari ja lapsia, alle 7-v. lasten lkm perheissä</v>
      </c>
    </row>
    <row r="585" spans="1:12" x14ac:dyDescent="0.2">
      <c r="A585" s="1" t="s">
        <v>19</v>
      </c>
      <c r="B585" s="1" t="s">
        <v>67</v>
      </c>
      <c r="C585" s="1">
        <v>-0.435</v>
      </c>
      <c r="D585">
        <f>VLOOKUP(A585,Sheet2!A2:D307,3)</f>
        <v>-56.411000000000001</v>
      </c>
      <c r="E585">
        <f>VLOOKUP(B585,Sheet2!A2:D307,3)</f>
        <v>-7.3140000000000001</v>
      </c>
      <c r="H585" t="str">
        <f>VLOOKUP(A585,Sheet2!A2:D307,2)</f>
        <v>Asuntokunnan koko (4+ henkilöä)</v>
      </c>
      <c r="L585" t="str">
        <f>VLOOKUP(B585,Sheet2!A2:D307,2)</f>
        <v>B Henkeen ja terveyteen kohdistuneet rikokset, miehet</v>
      </c>
    </row>
    <row r="586" spans="1:12" x14ac:dyDescent="0.2">
      <c r="A586" s="1" t="s">
        <v>19</v>
      </c>
      <c r="B586" s="1" t="s">
        <v>58</v>
      </c>
      <c r="C586" s="1">
        <v>-0.47</v>
      </c>
      <c r="D586">
        <f>VLOOKUP(A586,Sheet2!A2:D307,3)</f>
        <v>-56.411000000000001</v>
      </c>
      <c r="E586">
        <f>VLOOKUP(B586,Sheet2!A2:D307,3)</f>
        <v>-2.5150000000000001</v>
      </c>
      <c r="H586" t="str">
        <f>VLOOKUP(A586,Sheet2!A2:D307,2)</f>
        <v>Asuntokunnan koko (4+ henkilöä)</v>
      </c>
      <c r="L586" t="str">
        <f>VLOOKUP(B586,Sheet2!A2:D307,2)</f>
        <v>Avioliitosta eronneet naiset, puoliso eri sukupuolta</v>
      </c>
    </row>
    <row r="587" spans="1:12" x14ac:dyDescent="0.2">
      <c r="A587" s="1" t="s">
        <v>19</v>
      </c>
      <c r="B587" s="1" t="s">
        <v>57</v>
      </c>
      <c r="C587" s="1">
        <v>-0.47699999999999998</v>
      </c>
      <c r="D587">
        <f>VLOOKUP(A587,Sheet2!A2:D307,3)</f>
        <v>-56.411000000000001</v>
      </c>
      <c r="E587">
        <f>VLOOKUP(B587,Sheet2!A2:D307,3)</f>
        <v>-2.3690000000000002</v>
      </c>
      <c r="H587" t="str">
        <f>VLOOKUP(A587,Sheet2!A2:D307,2)</f>
        <v>Asuntokunnan koko (4+ henkilöä)</v>
      </c>
      <c r="L587" t="str">
        <f>VLOOKUP(B587,Sheet2!A2:D307,2)</f>
        <v>Avioliitosta eronneet miehet, puoliso eri sukupuolta</v>
      </c>
    </row>
    <row r="588" spans="1:12" x14ac:dyDescent="0.2">
      <c r="A588" s="1" t="s">
        <v>19</v>
      </c>
      <c r="B588" s="1" t="s">
        <v>72</v>
      </c>
      <c r="C588" s="1">
        <v>-0.54600000000000004</v>
      </c>
      <c r="D588">
        <f>VLOOKUP(A588,Sheet2!A2:D307,3)</f>
        <v>-56.411000000000001</v>
      </c>
      <c r="E588">
        <f>VLOOKUP(B588,Sheet2!A2:D307,3)</f>
        <v>-1.204</v>
      </c>
      <c r="H588" t="str">
        <f>VLOOKUP(A588,Sheet2!A2:D307,2)</f>
        <v>Asuntokunnan koko (4+ henkilöä)</v>
      </c>
      <c r="L588" t="str">
        <f>VLOOKUP(B588,Sheet2!A2:D307,2)</f>
        <v>B Henkeen ja terveyteen kohdistuneet rikokset, naiset</v>
      </c>
    </row>
    <row r="589" spans="1:12" x14ac:dyDescent="0.2">
      <c r="A589" s="1" t="s">
        <v>19</v>
      </c>
      <c r="B589" s="1" t="s">
        <v>69</v>
      </c>
      <c r="C589" s="1">
        <v>0.46600000000000003</v>
      </c>
      <c r="D589">
        <f>VLOOKUP(A589,Sheet2!A2:D307,3)</f>
        <v>-56.411000000000001</v>
      </c>
      <c r="E589">
        <f>VLOOKUP(B589,Sheet2!A2:D307,3)</f>
        <v>1.1419999999999999</v>
      </c>
      <c r="H589" t="str">
        <f>VLOOKUP(A589,Sheet2!A2:D307,2)</f>
        <v>Asuntokunnan koko (4+ henkilöä)</v>
      </c>
      <c r="L589" t="str">
        <f>VLOOKUP(B589,Sheet2!A2:D307,2)</f>
        <v>Rattijuopumukset yhteensä, miehet</v>
      </c>
    </row>
    <row r="590" spans="1:12" x14ac:dyDescent="0.2">
      <c r="A590" s="1" t="s">
        <v>19</v>
      </c>
      <c r="B590" s="1" t="s">
        <v>68</v>
      </c>
      <c r="C590" s="1">
        <v>0.45600000000000002</v>
      </c>
      <c r="D590">
        <f>VLOOKUP(A590,Sheet2!A2:D307,3)</f>
        <v>-56.411000000000001</v>
      </c>
      <c r="E590">
        <f>VLOOKUP(B590,Sheet2!A2:D307,3)</f>
        <v>1.294</v>
      </c>
      <c r="H590" t="str">
        <f>VLOOKUP(A590,Sheet2!A2:D307,2)</f>
        <v>Asuntokunnan koko (4+ henkilöä)</v>
      </c>
      <c r="L590" t="str">
        <f>VLOOKUP(B590,Sheet2!A2:D307,2)</f>
        <v>C Seksuaalirikokset, miehet</v>
      </c>
    </row>
    <row r="591" spans="1:12" x14ac:dyDescent="0.2">
      <c r="A591" s="1" t="s">
        <v>19</v>
      </c>
      <c r="B591" s="1" t="s">
        <v>74</v>
      </c>
      <c r="C591" s="1">
        <v>-0.432</v>
      </c>
      <c r="D591">
        <f>VLOOKUP(A591,Sheet2!A2:D307,3)</f>
        <v>-56.411000000000001</v>
      </c>
      <c r="E591">
        <f>VLOOKUP(B591,Sheet2!A2:D307,3)</f>
        <v>2.0609999999999999</v>
      </c>
      <c r="H591" t="str">
        <f>VLOOKUP(A591,Sheet2!A2:D307,2)</f>
        <v>Asuntokunnan koko (4+ henkilöä)</v>
      </c>
      <c r="L591" t="str">
        <f>VLOOKUP(B591,Sheet2!A2:D307,2)</f>
        <v>Puutteellisesti varustetuissa asunnossa asuvat vanhusasuntokunnat</v>
      </c>
    </row>
    <row r="592" spans="1:12" x14ac:dyDescent="0.2">
      <c r="A592" s="1" t="s">
        <v>19</v>
      </c>
      <c r="B592" s="1" t="s">
        <v>50</v>
      </c>
      <c r="C592" s="1">
        <v>0.69799999999999995</v>
      </c>
      <c r="D592">
        <f>VLOOKUP(A592,Sheet2!A2:D307,3)</f>
        <v>-56.411000000000001</v>
      </c>
      <c r="E592">
        <f>VLOOKUP(B592,Sheet2!A2:D307,3)</f>
        <v>5.7729999999999997</v>
      </c>
      <c r="H592" t="str">
        <f>VLOOKUP(A592,Sheet2!A2:D307,2)</f>
        <v>Asuntokunnan koko (4+ henkilöä)</v>
      </c>
      <c r="L592" t="str">
        <f>VLOOKUP(B592,Sheet2!A2:D307,2)</f>
        <v>Avopari ja lapsia, henkilöitä perheessä</v>
      </c>
    </row>
    <row r="593" spans="1:12" x14ac:dyDescent="0.2">
      <c r="A593" s="1" t="s">
        <v>19</v>
      </c>
      <c r="B593" s="1" t="s">
        <v>60</v>
      </c>
      <c r="C593" s="1">
        <v>0.72099999999999997</v>
      </c>
      <c r="D593">
        <f>VLOOKUP(A593,Sheet2!A2:D307,3)</f>
        <v>-56.411000000000001</v>
      </c>
      <c r="E593">
        <f>VLOOKUP(B593,Sheet2!A2:D307,3)</f>
        <v>9.9770000000000003</v>
      </c>
      <c r="H593" t="str">
        <f>VLOOKUP(A593,Sheet2!A2:D307,2)</f>
        <v>Asuntokunnan koko (4+ henkilöä)</v>
      </c>
      <c r="L593" t="str">
        <f>VLOOKUP(B593,Sheet2!A2:D307,2)</f>
        <v>Pienituloisten lasten lukumäärä asuntoväestössä</v>
      </c>
    </row>
    <row r="594" spans="1:12" x14ac:dyDescent="0.2">
      <c r="A594" s="1" t="s">
        <v>19</v>
      </c>
      <c r="B594" s="1" t="s">
        <v>70</v>
      </c>
      <c r="C594" s="1">
        <v>0.53100000000000003</v>
      </c>
      <c r="D594">
        <f>VLOOKUP(A594,Sheet2!A2:D307,3)</f>
        <v>-56.411000000000001</v>
      </c>
      <c r="E594">
        <f>VLOOKUP(B594,Sheet2!A2:D307,3)</f>
        <v>16.908999999999999</v>
      </c>
      <c r="H594" t="str">
        <f>VLOOKUP(A594,Sheet2!A2:D307,2)</f>
        <v>Asuntokunnan koko (4+ henkilöä)</v>
      </c>
      <c r="L594" t="str">
        <f>VLOOKUP(B594,Sheet2!A2:D307,2)</f>
        <v>Huumausainerikokset yhteensä, miehet</v>
      </c>
    </row>
    <row r="595" spans="1:12" x14ac:dyDescent="0.2">
      <c r="A595" s="1" t="s">
        <v>19</v>
      </c>
      <c r="B595" s="1" t="s">
        <v>35</v>
      </c>
      <c r="C595" s="1">
        <v>0.77500000000000002</v>
      </c>
      <c r="D595">
        <f>VLOOKUP(A595,Sheet2!A2:D307,3)</f>
        <v>-56.411000000000001</v>
      </c>
      <c r="E595">
        <f>VLOOKUP(B595,Sheet2!A2:D307,3)</f>
        <v>20.696000000000002</v>
      </c>
      <c r="H595" t="str">
        <f>VLOOKUP(A595,Sheet2!A2:D307,2)</f>
        <v>Asuntokunnan koko (4+ henkilöä)</v>
      </c>
      <c r="L595" t="str">
        <f>VLOOKUP(B595,Sheet2!A2:D307,2)</f>
        <v>Yrittäjät</v>
      </c>
    </row>
    <row r="596" spans="1:12" x14ac:dyDescent="0.2">
      <c r="A596" s="1" t="s">
        <v>19</v>
      </c>
      <c r="B596" s="1" t="s">
        <v>62</v>
      </c>
      <c r="C596" s="1">
        <v>0.60899999999999999</v>
      </c>
      <c r="D596">
        <f>VLOOKUP(A596,Sheet2!A2:D307,3)</f>
        <v>-56.411000000000001</v>
      </c>
      <c r="E596">
        <f>VLOOKUP(B596,Sheet2!A2:D307,3)</f>
        <v>27.951000000000001</v>
      </c>
      <c r="H596" t="str">
        <f>VLOOKUP(A596,Sheet2!A2:D307,2)</f>
        <v>Asuntokunnan koko (4+ henkilöä)</v>
      </c>
      <c r="L596" t="str">
        <f>VLOOKUP(B596,Sheet2!A2:D307,2)</f>
        <v>Pitkittyneesti perusturvan varassa,  koko asuntoväestö</v>
      </c>
    </row>
    <row r="597" spans="1:12" x14ac:dyDescent="0.2">
      <c r="A597" s="1" t="s">
        <v>19</v>
      </c>
      <c r="B597" s="1" t="s">
        <v>39</v>
      </c>
      <c r="C597" s="1">
        <v>0.44700000000000001</v>
      </c>
      <c r="D597">
        <f>VLOOKUP(A597,Sheet2!A2:D307,3)</f>
        <v>-56.411000000000001</v>
      </c>
      <c r="E597">
        <f>VLOOKUP(B597,Sheet2!A2:D307,3)</f>
        <v>95.706000000000003</v>
      </c>
      <c r="H597" t="str">
        <f>VLOOKUP(A597,Sheet2!A2:D307,2)</f>
        <v>Asuntokunnan koko (4+ henkilöä)</v>
      </c>
      <c r="L597" t="str">
        <f>VLOOKUP(B597,Sheet2!A2:D307,2)</f>
        <v>Jalostuksen työllinen työvoima</v>
      </c>
    </row>
    <row r="598" spans="1:12" x14ac:dyDescent="0.2">
      <c r="A598" s="1" t="s">
        <v>19</v>
      </c>
      <c r="B598" s="1" t="s">
        <v>37</v>
      </c>
      <c r="C598" s="1">
        <v>0.53900000000000003</v>
      </c>
      <c r="D598">
        <f>VLOOKUP(A598,Sheet2!A2:D307,3)</f>
        <v>-56.411000000000001</v>
      </c>
      <c r="E598">
        <f>VLOOKUP(B598,Sheet2!A2:D307,3)</f>
        <v>95.847999999999999</v>
      </c>
      <c r="H598" t="str">
        <f>VLOOKUP(A598,Sheet2!A2:D307,2)</f>
        <v>Asuntokunnan koko (4+ henkilöä)</v>
      </c>
      <c r="L598" t="str">
        <f>VLOOKUP(B598,Sheet2!A2:D307,2)</f>
        <v>Jalostuksen työpaikat</v>
      </c>
    </row>
    <row r="599" spans="1:12" x14ac:dyDescent="0.2">
      <c r="A599" s="1" t="s">
        <v>19</v>
      </c>
      <c r="B599" s="1" t="s">
        <v>59</v>
      </c>
      <c r="C599" s="1">
        <v>0.53800000000000003</v>
      </c>
      <c r="D599">
        <f>VLOOKUP(A599,Sheet2!A2:D307,3)</f>
        <v>-56.411000000000001</v>
      </c>
      <c r="E599">
        <f>VLOOKUP(B599,Sheet2!A2:D307,3)</f>
        <v>124.741</v>
      </c>
      <c r="H599" t="str">
        <f>VLOOKUP(A599,Sheet2!A2:D307,2)</f>
        <v>Asuntokunnan koko (4+ henkilöä)</v>
      </c>
      <c r="L599" t="str">
        <f>VLOOKUP(B599,Sheet2!A2:D307,2)</f>
        <v>Pienituloisten henkilöiden lukumäärä asuntoväestössä</v>
      </c>
    </row>
    <row r="600" spans="1:12" x14ac:dyDescent="0.2">
      <c r="A600" s="1" t="s">
        <v>19</v>
      </c>
      <c r="B600" s="1" t="s">
        <v>26</v>
      </c>
      <c r="C600" s="1">
        <v>0.69199999999999995</v>
      </c>
      <c r="D600">
        <f>VLOOKUP(A600,Sheet2!A2:D307,3)</f>
        <v>-56.411000000000001</v>
      </c>
      <c r="E600">
        <f>VLOOKUP(B600,Sheet2!A2:D307,3)</f>
        <v>157.76400000000001</v>
      </c>
      <c r="H600" t="str">
        <f>VLOOKUP(A600,Sheet2!A2:D307,2)</f>
        <v>Asuntokunnan koko (4+ henkilöä)</v>
      </c>
      <c r="L600" t="str">
        <f>VLOOKUP(B600,Sheet2!A2:D307,2)</f>
        <v>Korkea-asteen tutkinnon suorittaneet, miehet</v>
      </c>
    </row>
    <row r="601" spans="1:12" x14ac:dyDescent="0.2">
      <c r="A601" s="1" t="s">
        <v>19</v>
      </c>
      <c r="B601" s="1" t="s">
        <v>32</v>
      </c>
      <c r="C601" s="1">
        <v>0.623</v>
      </c>
      <c r="D601">
        <f>VLOOKUP(A601,Sheet2!A2:D307,3)</f>
        <v>-56.411000000000001</v>
      </c>
      <c r="E601">
        <f>VLOOKUP(B601,Sheet2!A2:D307,3)</f>
        <v>164.809</v>
      </c>
      <c r="H601" t="str">
        <f>VLOOKUP(A601,Sheet2!A2:D307,2)</f>
        <v>Asuntokunnan koko (4+ henkilöä)</v>
      </c>
      <c r="L601" t="str">
        <f>VLOOKUP(B601,Sheet2!A2:D307,2)</f>
        <v>Asuinkunnassa työssäkäyvät</v>
      </c>
    </row>
    <row r="602" spans="1:12" x14ac:dyDescent="0.2">
      <c r="A602" s="1" t="s">
        <v>19</v>
      </c>
      <c r="B602" s="1" t="s">
        <v>46</v>
      </c>
      <c r="C602" s="1">
        <v>0.66700000000000004</v>
      </c>
      <c r="D602">
        <f>VLOOKUP(A602,Sheet2!A2:D307,3)</f>
        <v>-56.411000000000001</v>
      </c>
      <c r="E602">
        <f>VLOOKUP(B602,Sheet2!A2:D307,3)</f>
        <v>216.88300000000001</v>
      </c>
      <c r="H602" t="str">
        <f>VLOOKUP(A602,Sheet2!A2:D307,2)</f>
        <v>Asuntokunnan koko (4+ henkilöä)</v>
      </c>
      <c r="L602" t="str">
        <f>VLOOKUP(B602,Sheet2!A2:D307,2)</f>
        <v>Ulkomailla syntyneitä</v>
      </c>
    </row>
    <row r="603" spans="1:12" x14ac:dyDescent="0.2">
      <c r="A603" s="1" t="s">
        <v>19</v>
      </c>
      <c r="B603" s="1" t="s">
        <v>27</v>
      </c>
      <c r="C603" s="1">
        <v>0.66300000000000003</v>
      </c>
      <c r="D603">
        <f>VLOOKUP(A603,Sheet2!A2:D307,3)</f>
        <v>-56.411000000000001</v>
      </c>
      <c r="E603">
        <f>VLOOKUP(B603,Sheet2!A2:D307,3)</f>
        <v>233.291</v>
      </c>
      <c r="H603" t="str">
        <f>VLOOKUP(A603,Sheet2!A2:D307,2)</f>
        <v>Asuntokunnan koko (4+ henkilöä)</v>
      </c>
      <c r="L603" t="str">
        <f>VLOOKUP(B603,Sheet2!A2:D307,2)</f>
        <v>Korkea-asteen tutkinnon suorittaneet, naiset</v>
      </c>
    </row>
    <row r="604" spans="1:12" x14ac:dyDescent="0.2">
      <c r="A604" s="1" t="s">
        <v>19</v>
      </c>
      <c r="B604" s="1" t="s">
        <v>48</v>
      </c>
      <c r="C604" s="1">
        <v>0.70199999999999996</v>
      </c>
      <c r="D604">
        <f>VLOOKUP(A604,Sheet2!A2:D307,3)</f>
        <v>-56.411000000000001</v>
      </c>
      <c r="E604">
        <f>VLOOKUP(B604,Sheet2!A2:D307,3)</f>
        <v>265.25599999999997</v>
      </c>
      <c r="H604" t="str">
        <f>VLOOKUP(A604,Sheet2!A2:D307,2)</f>
        <v>Asuntokunnan koko (4+ henkilöä)</v>
      </c>
      <c r="L604" t="str">
        <f>VLOOKUP(B604,Sheet2!A2:D307,2)</f>
        <v>Väestö taajamissa</v>
      </c>
    </row>
    <row r="605" spans="1:12" x14ac:dyDescent="0.2">
      <c r="A605" s="1" t="s">
        <v>19</v>
      </c>
      <c r="B605" s="1" t="s">
        <v>47</v>
      </c>
      <c r="C605" s="1">
        <v>0.67600000000000005</v>
      </c>
      <c r="D605">
        <f>VLOOKUP(A605,Sheet2!A2:D307,3)</f>
        <v>-56.411000000000001</v>
      </c>
      <c r="E605">
        <f>VLOOKUP(B605,Sheet2!A2:D307,3)</f>
        <v>270.45</v>
      </c>
      <c r="H605" t="str">
        <f>VLOOKUP(A605,Sheet2!A2:D307,2)</f>
        <v>Asuntokunnan koko (4+ henkilöä)</v>
      </c>
      <c r="L605" t="str">
        <f>VLOOKUP(B605,Sheet2!A2:D307,2)</f>
        <v>Ulkomaalaistaustaisia</v>
      </c>
    </row>
    <row r="606" spans="1:12" x14ac:dyDescent="0.2">
      <c r="A606" s="1" t="s">
        <v>19</v>
      </c>
      <c r="B606" s="1" t="s">
        <v>38</v>
      </c>
      <c r="C606" s="1">
        <v>0.68799999999999994</v>
      </c>
      <c r="D606">
        <f>VLOOKUP(A606,Sheet2!A2:D307,3)</f>
        <v>-56.411000000000001</v>
      </c>
      <c r="E606">
        <f>VLOOKUP(B606,Sheet2!A2:D307,3)</f>
        <v>284.81599999999997</v>
      </c>
      <c r="H606" t="str">
        <f>VLOOKUP(A606,Sheet2!A2:D307,2)</f>
        <v>Asuntokunnan koko (4+ henkilöä)</v>
      </c>
      <c r="L606" t="str">
        <f>VLOOKUP(B606,Sheet2!A2:D307,2)</f>
        <v>Palvelujen työpaikat</v>
      </c>
    </row>
    <row r="607" spans="1:12" x14ac:dyDescent="0.2">
      <c r="A607" s="1" t="s">
        <v>19</v>
      </c>
      <c r="B607" s="1" t="s">
        <v>40</v>
      </c>
      <c r="C607" s="1">
        <v>0.63700000000000001</v>
      </c>
      <c r="D607">
        <f>VLOOKUP(A607,Sheet2!A2:D307,3)</f>
        <v>-56.411000000000001</v>
      </c>
      <c r="E607">
        <f>VLOOKUP(B607,Sheet2!A2:D307,3)</f>
        <v>285.02300000000002</v>
      </c>
      <c r="H607" t="str">
        <f>VLOOKUP(A607,Sheet2!A2:D307,2)</f>
        <v>Asuntokunnan koko (4+ henkilöä)</v>
      </c>
      <c r="L607" t="str">
        <f>VLOOKUP(B607,Sheet2!A2:D307,2)</f>
        <v>Palvelutoimialojen työllinen työvoima</v>
      </c>
    </row>
    <row r="608" spans="1:12" x14ac:dyDescent="0.2">
      <c r="A608" s="1" t="s">
        <v>19</v>
      </c>
      <c r="B608" s="1" t="s">
        <v>24</v>
      </c>
      <c r="C608" s="1">
        <v>0.59299999999999997</v>
      </c>
      <c r="D608">
        <f>VLOOKUP(A608,Sheet2!A2:D307,3)</f>
        <v>-56.411000000000001</v>
      </c>
      <c r="E608">
        <f>VLOOKUP(B608,Sheet2!A2:D307,3)</f>
        <v>294.33300000000003</v>
      </c>
      <c r="H608" t="str">
        <f>VLOOKUP(A608,Sheet2!A2:D307,2)</f>
        <v>Asuntokunnan koko (4+ henkilöä)</v>
      </c>
      <c r="L608" t="str">
        <f>VLOOKUP(B608,Sheet2!A2:D307,2)</f>
        <v>Vähintään toisen asteen tutkinnon suorittaneet, miehet</v>
      </c>
    </row>
    <row r="609" spans="1:12" x14ac:dyDescent="0.2">
      <c r="A609" s="1" t="s">
        <v>19</v>
      </c>
      <c r="B609" s="1" t="s">
        <v>25</v>
      </c>
      <c r="C609" s="1">
        <v>0.60199999999999998</v>
      </c>
      <c r="D609">
        <f>VLOOKUP(A609,Sheet2!A2:D307,3)</f>
        <v>-56.411000000000001</v>
      </c>
      <c r="E609">
        <f>VLOOKUP(B609,Sheet2!A2:D307,3)</f>
        <v>319.57299999999998</v>
      </c>
      <c r="H609" t="str">
        <f>VLOOKUP(A609,Sheet2!A2:D307,2)</f>
        <v>Asuntokunnan koko (4+ henkilöä)</v>
      </c>
      <c r="L609" t="str">
        <f>VLOOKUP(B609,Sheet2!A2:D307,2)</f>
        <v>Vähintään toisen asteen tutkinnon suorittaneet, naiset</v>
      </c>
    </row>
    <row r="610" spans="1:12" x14ac:dyDescent="0.2">
      <c r="A610" s="1" t="s">
        <v>19</v>
      </c>
      <c r="B610" s="1" t="s">
        <v>31</v>
      </c>
      <c r="C610" s="1">
        <v>0.622</v>
      </c>
      <c r="D610">
        <f>VLOOKUP(A610,Sheet2!A2:D307,3)</f>
        <v>-56.411000000000001</v>
      </c>
      <c r="E610">
        <f>VLOOKUP(B610,Sheet2!A2:D307,3)</f>
        <v>357.233</v>
      </c>
      <c r="H610" t="str">
        <f>VLOOKUP(A610,Sheet2!A2:D307,2)</f>
        <v>Asuntokunnan koko (4+ henkilöä)</v>
      </c>
      <c r="L610" t="str">
        <f>VLOOKUP(B610,Sheet2!A2:D307,2)</f>
        <v>Työlliset, 18-64-vuotiaat</v>
      </c>
    </row>
    <row r="611" spans="1:12" x14ac:dyDescent="0.2">
      <c r="A611" s="1" t="s">
        <v>19</v>
      </c>
      <c r="B611" s="1" t="s">
        <v>30</v>
      </c>
      <c r="C611" s="1">
        <v>0.62</v>
      </c>
      <c r="D611">
        <f>VLOOKUP(A611,Sheet2!A2:D307,3)</f>
        <v>-56.411000000000001</v>
      </c>
      <c r="E611">
        <f>VLOOKUP(B611,Sheet2!A2:D307,3)</f>
        <v>381.16800000000001</v>
      </c>
      <c r="H611" t="str">
        <f>VLOOKUP(A611,Sheet2!A2:D307,2)</f>
        <v>Asuntokunnan koko (4+ henkilöä)</v>
      </c>
      <c r="L611" t="str">
        <f>VLOOKUP(B611,Sheet2!A2:D307,2)</f>
        <v>Alueella asuvan työllisen työvoiman määrä</v>
      </c>
    </row>
    <row r="612" spans="1:12" x14ac:dyDescent="0.2">
      <c r="A612" s="1" t="s">
        <v>19</v>
      </c>
      <c r="B612" s="1" t="s">
        <v>36</v>
      </c>
      <c r="C612" s="1">
        <v>0.67800000000000005</v>
      </c>
      <c r="D612">
        <f>VLOOKUP(A612,Sheet2!A2:D307,3)</f>
        <v>-56.411000000000001</v>
      </c>
      <c r="E612">
        <f>VLOOKUP(B612,Sheet2!A2:D307,3)</f>
        <v>381.22300000000001</v>
      </c>
      <c r="H612" t="str">
        <f>VLOOKUP(A612,Sheet2!A2:D307,2)</f>
        <v>Asuntokunnan koko (4+ henkilöä)</v>
      </c>
      <c r="L612" t="str">
        <f>VLOOKUP(B612,Sheet2!A2:D307,2)</f>
        <v>Alueella olevien työpaikkojen lukumäärä</v>
      </c>
    </row>
    <row r="613" spans="1:12" x14ac:dyDescent="0.2">
      <c r="A613" s="1" t="s">
        <v>19</v>
      </c>
      <c r="B613" s="1" t="s">
        <v>42</v>
      </c>
      <c r="C613" s="1">
        <v>0.66</v>
      </c>
      <c r="D613">
        <f>VLOOKUP(A613,Sheet2!A2:D307,3)</f>
        <v>-56.411000000000001</v>
      </c>
      <c r="E613">
        <f>VLOOKUP(B613,Sheet2!A2:D307,3)</f>
        <v>1289376.21</v>
      </c>
      <c r="H613" t="str">
        <f>VLOOKUP(A613,Sheet2!A2:D307,2)</f>
        <v>Asuntokunnan koko (4+ henkilöä)</v>
      </c>
      <c r="L613" t="str">
        <f>VLOOKUP(B613,Sheet2!A2:D307,2)</f>
        <v>1.1.1.2 Tulovero pääomatulosta valtionverotuksessa (TVL 124 § 2 mom.)</v>
      </c>
    </row>
    <row r="614" spans="1:12" x14ac:dyDescent="0.2">
      <c r="A614" s="1" t="s">
        <v>19</v>
      </c>
      <c r="B614" s="1" t="s">
        <v>43</v>
      </c>
      <c r="C614" s="1">
        <v>0.628</v>
      </c>
      <c r="D614">
        <f>VLOOKUP(A614,Sheet2!A2:D307,3)</f>
        <v>-56.411000000000001</v>
      </c>
      <c r="E614">
        <f>VLOOKUP(B614,Sheet2!A2:D307,3)</f>
        <v>3230177.0610000002</v>
      </c>
      <c r="H614" t="str">
        <f>VLOOKUP(A614,Sheet2!A2:D307,2)</f>
        <v>Asuntokunnan koko (4+ henkilöä)</v>
      </c>
      <c r="L614" t="str">
        <f>VLOOKUP(B614,Sheet2!A2:D307,2)</f>
        <v>1.1.2.1 Kunnallisvero kunnille</v>
      </c>
    </row>
    <row r="615" spans="1:12" x14ac:dyDescent="0.2">
      <c r="A615" s="1" t="s">
        <v>14</v>
      </c>
      <c r="B615" s="1" t="s">
        <v>41</v>
      </c>
      <c r="C615" s="1">
        <v>0.52200000000000002</v>
      </c>
      <c r="D615">
        <f>VLOOKUP(A615,Sheet2!A2:D307,3)</f>
        <v>323.38499999999999</v>
      </c>
      <c r="E615">
        <f>VLOOKUP(B615,Sheet2!A2:D307,3)</f>
        <v>-635241.70200000005</v>
      </c>
      <c r="H615" t="str">
        <f>VLOOKUP(A615,Sheet2!A2:D307,2)</f>
        <v>Asuntokuntien lukumäärä</v>
      </c>
      <c r="L615" t="str">
        <f>VLOOKUP(B615,Sheet2!A2:D307,2)</f>
        <v>1.1.1.1 Tulovero ansiotulosta valtionverotuksessa (TVL 124§ 1 mom.)</v>
      </c>
    </row>
    <row r="616" spans="1:12" x14ac:dyDescent="0.2">
      <c r="A616" s="1" t="s">
        <v>14</v>
      </c>
      <c r="B616" s="1" t="s">
        <v>33</v>
      </c>
      <c r="C616" s="1">
        <v>-0.89100000000000001</v>
      </c>
      <c r="D616">
        <f>VLOOKUP(A616,Sheet2!A2:D307,3)</f>
        <v>323.38499999999999</v>
      </c>
      <c r="E616">
        <f>VLOOKUP(B616,Sheet2!A2:D307,3)</f>
        <v>-379.73099999999999</v>
      </c>
      <c r="H616" t="str">
        <f>VLOOKUP(A616,Sheet2!A2:D307,2)</f>
        <v>Asuntokuntien lukumäärä</v>
      </c>
      <c r="L616" t="str">
        <f>VLOOKUP(B616,Sheet2!A2:D307,2)</f>
        <v>Työttömät, 18-64-vuotiaat</v>
      </c>
    </row>
    <row r="617" spans="1:12" x14ac:dyDescent="0.2">
      <c r="A617" s="1" t="s">
        <v>14</v>
      </c>
      <c r="B617" s="1" t="s">
        <v>23</v>
      </c>
      <c r="C617" s="1">
        <v>-0.72599999999999998</v>
      </c>
      <c r="D617">
        <f>VLOOKUP(A617,Sheet2!A2:D307,3)</f>
        <v>323.38499999999999</v>
      </c>
      <c r="E617">
        <f>VLOOKUP(B617,Sheet2!A2:D307,3)</f>
        <v>-243.61500000000001</v>
      </c>
      <c r="H617" t="str">
        <f>VLOOKUP(A617,Sheet2!A2:D307,2)</f>
        <v>Asuntokuntien lukumäärä</v>
      </c>
      <c r="L617" t="str">
        <f>VLOOKUP(B617,Sheet2!A2:D307,2)</f>
        <v>Ei perusasteen jälkeistä tutkintoa, naiset</v>
      </c>
    </row>
    <row r="618" spans="1:12" x14ac:dyDescent="0.2">
      <c r="A618" s="1" t="s">
        <v>14</v>
      </c>
      <c r="B618" s="1" t="s">
        <v>22</v>
      </c>
      <c r="C618" s="1">
        <v>-0.45</v>
      </c>
      <c r="D618">
        <f>VLOOKUP(A618,Sheet2!A2:D307,3)</f>
        <v>323.38499999999999</v>
      </c>
      <c r="E618">
        <f>VLOOKUP(B618,Sheet2!A2:D307,3)</f>
        <v>-166.042</v>
      </c>
      <c r="H618" t="str">
        <f>VLOOKUP(A618,Sheet2!A2:D307,2)</f>
        <v>Asuntokuntien lukumäärä</v>
      </c>
      <c r="L618" t="str">
        <f>VLOOKUP(B618,Sheet2!A2:D307,2)</f>
        <v>Ei perusasteen jälkeistä tutkintoa, miehet</v>
      </c>
    </row>
    <row r="619" spans="1:12" x14ac:dyDescent="0.2">
      <c r="A619" s="1" t="s">
        <v>629</v>
      </c>
      <c r="B619" s="1" t="s">
        <v>0</v>
      </c>
      <c r="C619" s="1">
        <v>0.44900000000000001</v>
      </c>
      <c r="D619">
        <f>VLOOKUP(A619,Sheet2!A2:D307,3)</f>
        <v>323.38499999999999</v>
      </c>
      <c r="E619">
        <f>VLOOKUP(B619,Sheet2!A2:D307,3)</f>
        <v>-141.751</v>
      </c>
      <c r="H619" t="str">
        <f>VLOOKUP(A619,Sheet2!A2:D307,2)</f>
        <v>Asuntokuntien lukumäärä</v>
      </c>
      <c r="L619" t="str">
        <f>VLOOKUP(B619,Sheet2!A2:D307,2)</f>
        <v>Alle 7-vuotiaat</v>
      </c>
    </row>
    <row r="620" spans="1:12" x14ac:dyDescent="0.2">
      <c r="A620" s="1" t="s">
        <v>14</v>
      </c>
      <c r="B620" s="1" t="s">
        <v>53</v>
      </c>
      <c r="C620" s="1">
        <v>-0.60399999999999998</v>
      </c>
      <c r="D620">
        <f>VLOOKUP(A620,Sheet2!A2:D307,3)</f>
        <v>323.38499999999999</v>
      </c>
      <c r="E620">
        <f>VLOOKUP(B620,Sheet2!A2:D307,3)</f>
        <v>-131.35</v>
      </c>
      <c r="H620" t="str">
        <f>VLOOKUP(A620,Sheet2!A2:D307,2)</f>
        <v>Asuntokuntien lukumäärä</v>
      </c>
      <c r="L620" t="str">
        <f>VLOOKUP(B620,Sheet2!A2:D307,2)</f>
        <v>Aviopari tai rekisteröity pari ja lapsia, alle 7-v. lasten lkm perheissä</v>
      </c>
    </row>
    <row r="621" spans="1:12" x14ac:dyDescent="0.2">
      <c r="A621" s="1" t="s">
        <v>629</v>
      </c>
      <c r="B621" s="1" t="s">
        <v>53</v>
      </c>
      <c r="C621" s="1">
        <v>0.436</v>
      </c>
      <c r="D621">
        <f>VLOOKUP(A621,Sheet2!A2:D307,3)</f>
        <v>323.38499999999999</v>
      </c>
      <c r="E621">
        <f>VLOOKUP(B621,Sheet2!A2:D307,3)</f>
        <v>-131.35</v>
      </c>
      <c r="H621" t="str">
        <f>VLOOKUP(A621,Sheet2!A2:D307,2)</f>
        <v>Asuntokuntien lukumäärä</v>
      </c>
      <c r="L621" t="str">
        <f>VLOOKUP(B621,Sheet2!A2:D307,2)</f>
        <v>Aviopari tai rekisteröity pari ja lapsia, alle 7-v. lasten lkm perheissä</v>
      </c>
    </row>
    <row r="622" spans="1:12" x14ac:dyDescent="0.2">
      <c r="A622" s="1" t="s">
        <v>14</v>
      </c>
      <c r="B622" s="1" t="s">
        <v>34</v>
      </c>
      <c r="C622" s="1">
        <v>0.72199999999999998</v>
      </c>
      <c r="D622">
        <f>VLOOKUP(A622,Sheet2!A2:D307,3)</f>
        <v>323.38499999999999</v>
      </c>
      <c r="E622">
        <f>VLOOKUP(B622,Sheet2!A2:D307,3)</f>
        <v>-80.039000000000001</v>
      </c>
      <c r="H622" t="str">
        <f>VLOOKUP(A622,Sheet2!A2:D307,2)</f>
        <v>Asuntokuntien lukumäärä</v>
      </c>
      <c r="L622" t="str">
        <f>VLOOKUP(B622,Sheet2!A2:D307,2)</f>
        <v>0-14 -vuotiaat</v>
      </c>
    </row>
    <row r="623" spans="1:12" x14ac:dyDescent="0.2">
      <c r="A623" s="1" t="s">
        <v>14</v>
      </c>
      <c r="B623" s="1" t="s">
        <v>63</v>
      </c>
      <c r="C623" s="1">
        <v>0.61399999999999999</v>
      </c>
      <c r="D623">
        <f>VLOOKUP(A623,Sheet2!A2:D307,3)</f>
        <v>323.38499999999999</v>
      </c>
      <c r="E623">
        <f>VLOOKUP(B623,Sheet2!A2:D307,3)</f>
        <v>-68.994</v>
      </c>
      <c r="H623" t="str">
        <f>VLOOKUP(A623,Sheet2!A2:D307,2)</f>
        <v>Asuntokuntien lukumäärä</v>
      </c>
      <c r="L623" t="str">
        <f>VLOOKUP(B623,Sheet2!A2:D307,2)</f>
        <v>Perusturvan osuus yli puolet tuloista, koko asuntoväestö</v>
      </c>
    </row>
    <row r="624" spans="1:12" x14ac:dyDescent="0.2">
      <c r="A624" s="1" t="s">
        <v>14</v>
      </c>
      <c r="B624" s="1" t="s">
        <v>51</v>
      </c>
      <c r="C624" s="1">
        <v>-0.81</v>
      </c>
      <c r="D624">
        <f>VLOOKUP(A624,Sheet2!A2:D307,3)</f>
        <v>323.38499999999999</v>
      </c>
      <c r="E624">
        <f>VLOOKUP(B624,Sheet2!A2:D307,3)</f>
        <v>-67.578999999999994</v>
      </c>
      <c r="H624" t="str">
        <f>VLOOKUP(A624,Sheet2!A2:D307,2)</f>
        <v>Asuntokuntien lukumäärä</v>
      </c>
      <c r="L624" t="str">
        <f>VLOOKUP(B624,Sheet2!A2:D307,2)</f>
        <v>Aviopari tai rekisteröity pari ja lapsia, alle 3-v. lasten lkm perheissä</v>
      </c>
    </row>
    <row r="625" spans="1:12" x14ac:dyDescent="0.2">
      <c r="A625" s="1" t="s">
        <v>14</v>
      </c>
      <c r="B625" s="1" t="s">
        <v>20</v>
      </c>
      <c r="C625" s="1">
        <v>-0.65500000000000003</v>
      </c>
      <c r="D625">
        <f>VLOOKUP(A625,Sheet2!A2:D307,3)</f>
        <v>323.38499999999999</v>
      </c>
      <c r="E625">
        <f>VLOOKUP(B625,Sheet2!A2:D307,3)</f>
        <v>-64.391999999999996</v>
      </c>
      <c r="H625" t="str">
        <f>VLOOKUP(A625,Sheet2!A2:D307,2)</f>
        <v>Asuntokuntien lukumäärä</v>
      </c>
      <c r="L625" t="str">
        <f>VLOOKUP(B625,Sheet2!A2:D307,2)</f>
        <v>Puutteellisesti varustetuissa tai varustetasoltaan tuntemattomissa asunnoissa asuvat asuntokunnat</v>
      </c>
    </row>
    <row r="626" spans="1:12" x14ac:dyDescent="0.2">
      <c r="A626" s="1" t="s">
        <v>14</v>
      </c>
      <c r="B626" s="1" t="s">
        <v>19</v>
      </c>
      <c r="C626" s="1">
        <v>0.55400000000000005</v>
      </c>
      <c r="D626">
        <f>VLOOKUP(A626,Sheet2!A2:D307,3)</f>
        <v>323.38499999999999</v>
      </c>
      <c r="E626">
        <f>VLOOKUP(B626,Sheet2!A2:D307,3)</f>
        <v>-56.411000000000001</v>
      </c>
      <c r="H626" t="str">
        <f>VLOOKUP(A626,Sheet2!A2:D307,2)</f>
        <v>Asuntokuntien lukumäärä</v>
      </c>
      <c r="L626" t="str">
        <f>VLOOKUP(B626,Sheet2!A2:D307,2)</f>
        <v>Asuntokunnan koko (4+ henkilöä)</v>
      </c>
    </row>
    <row r="627" spans="1:12" x14ac:dyDescent="0.2">
      <c r="A627" s="1" t="s">
        <v>14</v>
      </c>
      <c r="B627" s="1" t="s">
        <v>45</v>
      </c>
      <c r="C627" s="1">
        <v>-0.78300000000000003</v>
      </c>
      <c r="D627">
        <f>VLOOKUP(A627,Sheet2!A2:D307,3)</f>
        <v>323.38499999999999</v>
      </c>
      <c r="E627">
        <f>VLOOKUP(B627,Sheet2!A2:D307,3)</f>
        <v>-31.760999999999999</v>
      </c>
      <c r="H627" t="str">
        <f>VLOOKUP(A627,Sheet2!A2:D307,2)</f>
        <v>Asuntokuntien lukumäärä</v>
      </c>
      <c r="L627">
        <f>VLOOKUP(B627,Sheet2!A2:D307,2)</f>
        <v>0</v>
      </c>
    </row>
    <row r="628" spans="1:12" x14ac:dyDescent="0.2">
      <c r="A628" s="1" t="s">
        <v>14</v>
      </c>
      <c r="B628" s="1" t="s">
        <v>66</v>
      </c>
      <c r="C628" s="1">
        <v>-0.54</v>
      </c>
      <c r="D628">
        <f>VLOOKUP(A628,Sheet2!A2:D307,3)</f>
        <v>323.38499999999999</v>
      </c>
      <c r="E628">
        <f>VLOOKUP(B628,Sheet2!A2:D307,3)</f>
        <v>-28.599</v>
      </c>
      <c r="H628" t="str">
        <f>VLOOKUP(A628,Sheet2!A2:D307,2)</f>
        <v>Asuntokuntien lukumäärä</v>
      </c>
      <c r="L628" t="str">
        <f>VLOOKUP(B628,Sheet2!A2:D307,2)</f>
        <v>A Omaisuusrikokset, miehet</v>
      </c>
    </row>
    <row r="629" spans="1:12" x14ac:dyDescent="0.2">
      <c r="A629" s="1" t="s">
        <v>14</v>
      </c>
      <c r="B629" s="1" t="s">
        <v>18</v>
      </c>
      <c r="C629" s="1">
        <v>0.51700000000000002</v>
      </c>
      <c r="D629">
        <f>VLOOKUP(A629,Sheet2!A2:D307,3)</f>
        <v>323.38499999999999</v>
      </c>
      <c r="E629">
        <f>VLOOKUP(B629,Sheet2!A2:D307,3)</f>
        <v>-27.366</v>
      </c>
      <c r="H629" t="str">
        <f>VLOOKUP(A629,Sheet2!A2:D307,2)</f>
        <v>Asuntokuntien lukumäärä</v>
      </c>
      <c r="L629" t="str">
        <f>VLOOKUP(B629,Sheet2!A2:D307,2)</f>
        <v>Asuntokunnan koko (3 henkilöä)</v>
      </c>
    </row>
    <row r="630" spans="1:12" x14ac:dyDescent="0.2">
      <c r="A630" s="1" t="s">
        <v>14</v>
      </c>
      <c r="B630" s="1" t="s">
        <v>52</v>
      </c>
      <c r="C630" s="1">
        <v>-0.42799999999999999</v>
      </c>
      <c r="D630">
        <f>VLOOKUP(A630,Sheet2!A2:D307,3)</f>
        <v>323.38499999999999</v>
      </c>
      <c r="E630">
        <f>VLOOKUP(B630,Sheet2!A2:D307,3)</f>
        <v>-16.757000000000001</v>
      </c>
      <c r="H630" t="str">
        <f>VLOOKUP(A630,Sheet2!A2:D307,2)</f>
        <v>Asuntokuntien lukumäärä</v>
      </c>
      <c r="L630" t="str">
        <f>VLOOKUP(B630,Sheet2!A2:D307,2)</f>
        <v>Avopari ja lapsia, alle 3-v. lasten lkm perheissä</v>
      </c>
    </row>
    <row r="631" spans="1:12" x14ac:dyDescent="0.2">
      <c r="A631" s="1" t="s">
        <v>14</v>
      </c>
      <c r="B631" s="1" t="s">
        <v>55</v>
      </c>
      <c r="C631" s="1">
        <v>-0.879</v>
      </c>
      <c r="D631">
        <f>VLOOKUP(A631,Sheet2!A2:D307,3)</f>
        <v>323.38499999999999</v>
      </c>
      <c r="E631">
        <f>VLOOKUP(B631,Sheet2!A2:D307,3)</f>
        <v>-14.523999999999999</v>
      </c>
      <c r="H631" t="str">
        <f>VLOOKUP(A631,Sheet2!A2:D307,2)</f>
        <v>Asuntokuntien lukumäärä</v>
      </c>
      <c r="L631" t="str">
        <f>VLOOKUP(B631,Sheet2!A2:D307,2)</f>
        <v>Avioliiton solmineet miehet, puoliso eri sukupuolta</v>
      </c>
    </row>
    <row r="632" spans="1:12" x14ac:dyDescent="0.2">
      <c r="A632" s="1" t="s">
        <v>14</v>
      </c>
      <c r="B632" s="1" t="s">
        <v>56</v>
      </c>
      <c r="C632" s="1">
        <v>-0.874</v>
      </c>
      <c r="D632">
        <f>VLOOKUP(A632,Sheet2!A2:D307,3)</f>
        <v>323.38499999999999</v>
      </c>
      <c r="E632">
        <f>VLOOKUP(B632,Sheet2!A2:D307,3)</f>
        <v>-14.452999999999999</v>
      </c>
      <c r="H632" t="str">
        <f>VLOOKUP(A632,Sheet2!A2:D307,2)</f>
        <v>Asuntokuntien lukumäärä</v>
      </c>
      <c r="L632" t="str">
        <f>VLOOKUP(B632,Sheet2!A2:D307,2)</f>
        <v>Avioliiton solmineet naiset, puoliso eri sukupuolta</v>
      </c>
    </row>
    <row r="633" spans="1:12" x14ac:dyDescent="0.2">
      <c r="A633" s="1" t="s">
        <v>14</v>
      </c>
      <c r="B633" s="1" t="s">
        <v>54</v>
      </c>
      <c r="C633" s="1">
        <v>0.53100000000000003</v>
      </c>
      <c r="D633">
        <f>VLOOKUP(A633,Sheet2!A2:D307,3)</f>
        <v>323.38499999999999</v>
      </c>
      <c r="E633">
        <f>VLOOKUP(B633,Sheet2!A2:D307,3)</f>
        <v>-11.553000000000001</v>
      </c>
      <c r="H633" t="str">
        <f>VLOOKUP(A633,Sheet2!A2:D307,2)</f>
        <v>Asuntokuntien lukumäärä</v>
      </c>
      <c r="L633" t="str">
        <f>VLOOKUP(B633,Sheet2!A2:D307,2)</f>
        <v>Avopari ja lapsia, alle 7-v. lasten lkm perheissä</v>
      </c>
    </row>
    <row r="634" spans="1:12" x14ac:dyDescent="0.2">
      <c r="A634" s="1" t="s">
        <v>14</v>
      </c>
      <c r="B634" s="1" t="s">
        <v>67</v>
      </c>
      <c r="C634" s="1">
        <v>-0.45200000000000001</v>
      </c>
      <c r="D634">
        <f>VLOOKUP(A634,Sheet2!A2:D307,3)</f>
        <v>323.38499999999999</v>
      </c>
      <c r="E634">
        <f>VLOOKUP(B634,Sheet2!A2:D307,3)</f>
        <v>-7.3140000000000001</v>
      </c>
      <c r="H634" t="str">
        <f>VLOOKUP(A634,Sheet2!A2:D307,2)</f>
        <v>Asuntokuntien lukumäärä</v>
      </c>
      <c r="L634" t="str">
        <f>VLOOKUP(B634,Sheet2!A2:D307,2)</f>
        <v>B Henkeen ja terveyteen kohdistuneet rikokset, miehet</v>
      </c>
    </row>
    <row r="635" spans="1:12" x14ac:dyDescent="0.2">
      <c r="A635" s="1" t="s">
        <v>14</v>
      </c>
      <c r="B635" s="1" t="s">
        <v>58</v>
      </c>
      <c r="C635" s="1">
        <v>-0.47799999999999998</v>
      </c>
      <c r="D635">
        <f>VLOOKUP(A635,Sheet2!A2:D307,3)</f>
        <v>323.38499999999999</v>
      </c>
      <c r="E635">
        <f>VLOOKUP(B635,Sheet2!A2:D307,3)</f>
        <v>-2.5150000000000001</v>
      </c>
      <c r="H635" t="str">
        <f>VLOOKUP(A635,Sheet2!A2:D307,2)</f>
        <v>Asuntokuntien lukumäärä</v>
      </c>
      <c r="L635" t="str">
        <f>VLOOKUP(B635,Sheet2!A2:D307,2)</f>
        <v>Avioliitosta eronneet naiset, puoliso eri sukupuolta</v>
      </c>
    </row>
    <row r="636" spans="1:12" x14ac:dyDescent="0.2">
      <c r="A636" s="1" t="s">
        <v>14</v>
      </c>
      <c r="B636" s="1" t="s">
        <v>57</v>
      </c>
      <c r="C636" s="1">
        <v>-0.443</v>
      </c>
      <c r="D636">
        <f>VLOOKUP(A636,Sheet2!A2:D307,3)</f>
        <v>323.38499999999999</v>
      </c>
      <c r="E636">
        <f>VLOOKUP(B636,Sheet2!A2:D307,3)</f>
        <v>-2.3690000000000002</v>
      </c>
      <c r="H636" t="str">
        <f>VLOOKUP(A636,Sheet2!A2:D307,2)</f>
        <v>Asuntokuntien lukumäärä</v>
      </c>
      <c r="L636" t="str">
        <f>VLOOKUP(B636,Sheet2!A2:D307,2)</f>
        <v>Avioliitosta eronneet miehet, puoliso eri sukupuolta</v>
      </c>
    </row>
    <row r="637" spans="1:12" x14ac:dyDescent="0.2">
      <c r="A637" s="1" t="s">
        <v>14</v>
      </c>
      <c r="B637" s="1" t="s">
        <v>72</v>
      </c>
      <c r="C637" s="1">
        <v>-0.441</v>
      </c>
      <c r="D637">
        <f>VLOOKUP(A637,Sheet2!A2:D307,3)</f>
        <v>323.38499999999999</v>
      </c>
      <c r="E637">
        <f>VLOOKUP(B637,Sheet2!A2:D307,3)</f>
        <v>-1.204</v>
      </c>
      <c r="H637" t="str">
        <f>VLOOKUP(A637,Sheet2!A2:D307,2)</f>
        <v>Asuntokuntien lukumäärä</v>
      </c>
      <c r="L637" t="str">
        <f>VLOOKUP(B637,Sheet2!A2:D307,2)</f>
        <v>B Henkeen ja terveyteen kohdistuneet rikokset, naiset</v>
      </c>
    </row>
    <row r="638" spans="1:12" x14ac:dyDescent="0.2">
      <c r="A638" s="1" t="s">
        <v>629</v>
      </c>
      <c r="B638" s="1" t="s">
        <v>65</v>
      </c>
      <c r="C638" s="1">
        <v>-0.439</v>
      </c>
      <c r="D638">
        <f>VLOOKUP(A638,Sheet2!A2:D307,3)</f>
        <v>323.38499999999999</v>
      </c>
      <c r="E638">
        <f>VLOOKUP(B638,Sheet2!A2:D307,3)</f>
        <v>5.1999999999999998E-2</v>
      </c>
      <c r="H638" t="str">
        <f>VLOOKUP(A638,Sheet2!A2:D307,2)</f>
        <v>Asuntokuntien lukumäärä</v>
      </c>
      <c r="L638" t="str">
        <f>VLOOKUP(B638,Sheet2!A2:D307,2)</f>
        <v>Itsemurhan tutkinta</v>
      </c>
    </row>
    <row r="639" spans="1:12" x14ac:dyDescent="0.2">
      <c r="A639" s="1" t="s">
        <v>14</v>
      </c>
      <c r="B639" s="1" t="s">
        <v>44</v>
      </c>
      <c r="C639" s="1">
        <v>-0.53100000000000003</v>
      </c>
      <c r="D639">
        <f>VLOOKUP(A639,Sheet2!A2:D307,3)</f>
        <v>323.38499999999999</v>
      </c>
      <c r="E639">
        <f>VLOOKUP(B639,Sheet2!A2:D307,3)</f>
        <v>0.495</v>
      </c>
      <c r="H639" t="str">
        <f>VLOOKUP(A639,Sheet2!A2:D307,2)</f>
        <v>Asuntokuntien lukumäärä</v>
      </c>
      <c r="L639" t="str">
        <f>VLOOKUP(B639,Sheet2!A2:D307,2)</f>
        <v>Päästöt yhteensä pl. LULUCF-sektori</v>
      </c>
    </row>
    <row r="640" spans="1:12" x14ac:dyDescent="0.2">
      <c r="A640" s="1" t="s">
        <v>14</v>
      </c>
      <c r="B640" s="1" t="s">
        <v>69</v>
      </c>
      <c r="C640" s="1">
        <v>0.503</v>
      </c>
      <c r="D640">
        <f>VLOOKUP(A640,Sheet2!A2:D307,3)</f>
        <v>323.38499999999999</v>
      </c>
      <c r="E640">
        <f>VLOOKUP(B640,Sheet2!A2:D307,3)</f>
        <v>1.1419999999999999</v>
      </c>
      <c r="H640" t="str">
        <f>VLOOKUP(A640,Sheet2!A2:D307,2)</f>
        <v>Asuntokuntien lukumäärä</v>
      </c>
      <c r="L640" t="str">
        <f>VLOOKUP(B640,Sheet2!A2:D307,2)</f>
        <v>Rattijuopumukset yhteensä, miehet</v>
      </c>
    </row>
    <row r="641" spans="1:12" x14ac:dyDescent="0.2">
      <c r="A641" s="1" t="s">
        <v>14</v>
      </c>
      <c r="B641" s="1" t="s">
        <v>68</v>
      </c>
      <c r="C641" s="1">
        <v>0.58599999999999997</v>
      </c>
      <c r="D641">
        <f>VLOOKUP(A641,Sheet2!A2:D307,3)</f>
        <v>323.38499999999999</v>
      </c>
      <c r="E641">
        <f>VLOOKUP(B641,Sheet2!A2:D307,3)</f>
        <v>1.294</v>
      </c>
      <c r="H641" t="str">
        <f>VLOOKUP(A641,Sheet2!A2:D307,2)</f>
        <v>Asuntokuntien lukumäärä</v>
      </c>
      <c r="L641" t="str">
        <f>VLOOKUP(B641,Sheet2!A2:D307,2)</f>
        <v>C Seksuaalirikokset, miehet</v>
      </c>
    </row>
    <row r="642" spans="1:12" x14ac:dyDescent="0.2">
      <c r="A642" s="1" t="s">
        <v>14</v>
      </c>
      <c r="B642" s="1" t="s">
        <v>74</v>
      </c>
      <c r="C642" s="1">
        <v>-0.495</v>
      </c>
      <c r="D642">
        <f>VLOOKUP(A642,Sheet2!A2:D307,3)</f>
        <v>323.38499999999999</v>
      </c>
      <c r="E642">
        <f>VLOOKUP(B642,Sheet2!A2:D307,3)</f>
        <v>2.0609999999999999</v>
      </c>
      <c r="H642" t="str">
        <f>VLOOKUP(A642,Sheet2!A2:D307,2)</f>
        <v>Asuntokuntien lukumäärä</v>
      </c>
      <c r="L642" t="str">
        <f>VLOOKUP(B642,Sheet2!A2:D307,2)</f>
        <v>Puutteellisesti varustetuissa asunnossa asuvat vanhusasuntokunnat</v>
      </c>
    </row>
    <row r="643" spans="1:12" x14ac:dyDescent="0.2">
      <c r="A643" s="1" t="s">
        <v>14</v>
      </c>
      <c r="B643" s="1" t="s">
        <v>50</v>
      </c>
      <c r="C643" s="1">
        <v>0.86899999999999999</v>
      </c>
      <c r="D643">
        <f>VLOOKUP(A643,Sheet2!A2:D307,3)</f>
        <v>323.38499999999999</v>
      </c>
      <c r="E643">
        <f>VLOOKUP(B643,Sheet2!A2:D307,3)</f>
        <v>5.7729999999999997</v>
      </c>
      <c r="H643" t="str">
        <f>VLOOKUP(A643,Sheet2!A2:D307,2)</f>
        <v>Asuntokuntien lukumäärä</v>
      </c>
      <c r="L643" t="str">
        <f>VLOOKUP(B643,Sheet2!A2:D307,2)</f>
        <v>Avopari ja lapsia, henkilöitä perheessä</v>
      </c>
    </row>
    <row r="644" spans="1:12" x14ac:dyDescent="0.2">
      <c r="A644" s="1" t="s">
        <v>14</v>
      </c>
      <c r="B644" s="1" t="s">
        <v>60</v>
      </c>
      <c r="C644" s="1">
        <v>0.86899999999999999</v>
      </c>
      <c r="D644">
        <f>VLOOKUP(A644,Sheet2!A2:D307,3)</f>
        <v>323.38499999999999</v>
      </c>
      <c r="E644">
        <f>VLOOKUP(B644,Sheet2!A2:D307,3)</f>
        <v>9.9770000000000003</v>
      </c>
      <c r="H644" t="str">
        <f>VLOOKUP(A644,Sheet2!A2:D307,2)</f>
        <v>Asuntokuntien lukumäärä</v>
      </c>
      <c r="L644" t="str">
        <f>VLOOKUP(B644,Sheet2!A2:D307,2)</f>
        <v>Pienituloisten lasten lukumäärä asuntoväestössä</v>
      </c>
    </row>
    <row r="645" spans="1:12" x14ac:dyDescent="0.2">
      <c r="A645" s="1" t="s">
        <v>14</v>
      </c>
      <c r="B645" s="1" t="s">
        <v>70</v>
      </c>
      <c r="C645" s="1">
        <v>0.78800000000000003</v>
      </c>
      <c r="D645">
        <f>VLOOKUP(A645,Sheet2!A2:D307,3)</f>
        <v>323.38499999999999</v>
      </c>
      <c r="E645">
        <f>VLOOKUP(B645,Sheet2!A2:D307,3)</f>
        <v>16.908999999999999</v>
      </c>
      <c r="H645" t="str">
        <f>VLOOKUP(A645,Sheet2!A2:D307,2)</f>
        <v>Asuntokuntien lukumäärä</v>
      </c>
      <c r="L645" t="str">
        <f>VLOOKUP(B645,Sheet2!A2:D307,2)</f>
        <v>Huumausainerikokset yhteensä, miehet</v>
      </c>
    </row>
    <row r="646" spans="1:12" x14ac:dyDescent="0.2">
      <c r="A646" s="1" t="s">
        <v>14</v>
      </c>
      <c r="B646" s="1" t="s">
        <v>35</v>
      </c>
      <c r="C646" s="1">
        <v>0.88800000000000001</v>
      </c>
      <c r="D646">
        <f>VLOOKUP(A646,Sheet2!A2:D307,3)</f>
        <v>323.38499999999999</v>
      </c>
      <c r="E646">
        <f>VLOOKUP(B646,Sheet2!A2:D307,3)</f>
        <v>20.696000000000002</v>
      </c>
      <c r="H646" t="str">
        <f>VLOOKUP(A646,Sheet2!A2:D307,2)</f>
        <v>Asuntokuntien lukumäärä</v>
      </c>
      <c r="L646" t="str">
        <f>VLOOKUP(B646,Sheet2!A2:D307,2)</f>
        <v>Yrittäjät</v>
      </c>
    </row>
    <row r="647" spans="1:12" x14ac:dyDescent="0.2">
      <c r="A647" s="1" t="s">
        <v>14</v>
      </c>
      <c r="B647" s="1" t="s">
        <v>62</v>
      </c>
      <c r="C647" s="1">
        <v>0.86799999999999999</v>
      </c>
      <c r="D647">
        <f>VLOOKUP(A647,Sheet2!A2:D307,3)</f>
        <v>323.38499999999999</v>
      </c>
      <c r="E647">
        <f>VLOOKUP(B647,Sheet2!A2:D307,3)</f>
        <v>27.951000000000001</v>
      </c>
      <c r="H647" t="str">
        <f>VLOOKUP(A647,Sheet2!A2:D307,2)</f>
        <v>Asuntokuntien lukumäärä</v>
      </c>
      <c r="L647" t="str">
        <f>VLOOKUP(B647,Sheet2!A2:D307,2)</f>
        <v>Pitkittyneesti perusturvan varassa,  koko asuntoväestö</v>
      </c>
    </row>
    <row r="648" spans="1:12" x14ac:dyDescent="0.2">
      <c r="A648" s="1" t="s">
        <v>14</v>
      </c>
      <c r="B648" s="1" t="s">
        <v>17</v>
      </c>
      <c r="C648" s="1">
        <v>0.94</v>
      </c>
      <c r="D648">
        <f>VLOOKUP(A648,Sheet2!A2:D307,3)</f>
        <v>323.38499999999999</v>
      </c>
      <c r="E648">
        <f>VLOOKUP(B648,Sheet2!A2:D307,3)</f>
        <v>54.064999999999998</v>
      </c>
      <c r="H648" t="str">
        <f>VLOOKUP(A648,Sheet2!A2:D307,2)</f>
        <v>Asuntokuntien lukumäärä</v>
      </c>
      <c r="L648" t="str">
        <f>VLOOKUP(B648,Sheet2!A2:D307,2)</f>
        <v>Asuntokunnan koko (2 henkilöä)</v>
      </c>
    </row>
    <row r="649" spans="1:12" x14ac:dyDescent="0.2">
      <c r="A649" s="1" t="s">
        <v>14</v>
      </c>
      <c r="B649" s="1" t="s">
        <v>29</v>
      </c>
      <c r="C649" s="1">
        <v>0.84199999999999997</v>
      </c>
      <c r="D649">
        <f>VLOOKUP(A649,Sheet2!A2:D307,3)</f>
        <v>323.38499999999999</v>
      </c>
      <c r="E649">
        <f>VLOOKUP(B649,Sheet2!A2:D307,3)</f>
        <v>86.281999999999996</v>
      </c>
      <c r="H649" t="str">
        <f>VLOOKUP(A649,Sheet2!A2:D307,2)</f>
        <v>Asuntokuntien lukumäärä</v>
      </c>
      <c r="L649" t="str">
        <f>VLOOKUP(B649,Sheet2!A2:D307,2)</f>
        <v>Toisen asteen tutkinnon suorittaneet, naiset</v>
      </c>
    </row>
    <row r="650" spans="1:12" x14ac:dyDescent="0.2">
      <c r="A650" s="1" t="s">
        <v>14</v>
      </c>
      <c r="B650" s="1" t="s">
        <v>39</v>
      </c>
      <c r="C650" s="1">
        <v>0.94799999999999995</v>
      </c>
      <c r="D650">
        <f>VLOOKUP(A650,Sheet2!A2:D307,3)</f>
        <v>323.38499999999999</v>
      </c>
      <c r="E650">
        <f>VLOOKUP(B650,Sheet2!A2:D307,3)</f>
        <v>95.706000000000003</v>
      </c>
      <c r="H650" t="str">
        <f>VLOOKUP(A650,Sheet2!A2:D307,2)</f>
        <v>Asuntokuntien lukumäärä</v>
      </c>
      <c r="L650" t="str">
        <f>VLOOKUP(B650,Sheet2!A2:D307,2)</f>
        <v>Jalostuksen työllinen työvoima</v>
      </c>
    </row>
    <row r="651" spans="1:12" x14ac:dyDescent="0.2">
      <c r="A651" s="1" t="s">
        <v>14</v>
      </c>
      <c r="B651" s="1" t="s">
        <v>37</v>
      </c>
      <c r="C651" s="1">
        <v>0.84699999999999998</v>
      </c>
      <c r="D651">
        <f>VLOOKUP(A651,Sheet2!A2:D307,3)</f>
        <v>323.38499999999999</v>
      </c>
      <c r="E651">
        <f>VLOOKUP(B651,Sheet2!A2:D307,3)</f>
        <v>95.847999999999999</v>
      </c>
      <c r="H651" t="str">
        <f>VLOOKUP(A651,Sheet2!A2:D307,2)</f>
        <v>Asuntokuntien lukumäärä</v>
      </c>
      <c r="L651" t="str">
        <f>VLOOKUP(B651,Sheet2!A2:D307,2)</f>
        <v>Jalostuksen työpaikat</v>
      </c>
    </row>
    <row r="652" spans="1:12" x14ac:dyDescent="0.2">
      <c r="A652" s="1" t="s">
        <v>14</v>
      </c>
      <c r="B652" s="1" t="s">
        <v>59</v>
      </c>
      <c r="C652" s="1">
        <v>0.97</v>
      </c>
      <c r="D652">
        <f>VLOOKUP(A652,Sheet2!A2:D307,3)</f>
        <v>323.38499999999999</v>
      </c>
      <c r="E652">
        <f>VLOOKUP(B652,Sheet2!A2:D307,3)</f>
        <v>124.741</v>
      </c>
      <c r="H652" t="str">
        <f>VLOOKUP(A652,Sheet2!A2:D307,2)</f>
        <v>Asuntokuntien lukumäärä</v>
      </c>
      <c r="L652" t="str">
        <f>VLOOKUP(B652,Sheet2!A2:D307,2)</f>
        <v>Pienituloisten henkilöiden lukumäärä asuntoväestössä</v>
      </c>
    </row>
    <row r="653" spans="1:12" x14ac:dyDescent="0.2">
      <c r="A653" s="1" t="s">
        <v>14</v>
      </c>
      <c r="B653" s="1" t="s">
        <v>28</v>
      </c>
      <c r="C653" s="1">
        <v>0.91900000000000004</v>
      </c>
      <c r="D653">
        <f>VLOOKUP(A653,Sheet2!A2:D307,3)</f>
        <v>323.38499999999999</v>
      </c>
      <c r="E653">
        <f>VLOOKUP(B653,Sheet2!A2:D307,3)</f>
        <v>136.57</v>
      </c>
      <c r="H653" t="str">
        <f>VLOOKUP(A653,Sheet2!A2:D307,2)</f>
        <v>Asuntokuntien lukumäärä</v>
      </c>
      <c r="L653" t="str">
        <f>VLOOKUP(B653,Sheet2!A2:D307,2)</f>
        <v>Toisen asteen tutkinnon suorittaneet, miehet</v>
      </c>
    </row>
    <row r="654" spans="1:12" x14ac:dyDescent="0.2">
      <c r="A654" s="1" t="s">
        <v>14</v>
      </c>
      <c r="B654" s="1" t="s">
        <v>26</v>
      </c>
      <c r="C654" s="1">
        <v>0.93300000000000005</v>
      </c>
      <c r="D654">
        <f>VLOOKUP(A654,Sheet2!A2:D307,3)</f>
        <v>323.38499999999999</v>
      </c>
      <c r="E654">
        <f>VLOOKUP(B654,Sheet2!A2:D307,3)</f>
        <v>157.76400000000001</v>
      </c>
      <c r="H654" t="str">
        <f>VLOOKUP(A654,Sheet2!A2:D307,2)</f>
        <v>Asuntokuntien lukumäärä</v>
      </c>
      <c r="L654" t="str">
        <f>VLOOKUP(B654,Sheet2!A2:D307,2)</f>
        <v>Korkea-asteen tutkinnon suorittaneet, miehet</v>
      </c>
    </row>
    <row r="655" spans="1:12" x14ac:dyDescent="0.2">
      <c r="A655" s="1" t="s">
        <v>14</v>
      </c>
      <c r="B655" s="1" t="s">
        <v>32</v>
      </c>
      <c r="C655" s="1">
        <v>0.94899999999999995</v>
      </c>
      <c r="D655">
        <f>VLOOKUP(A655,Sheet2!A2:D307,3)</f>
        <v>323.38499999999999</v>
      </c>
      <c r="E655">
        <f>VLOOKUP(B655,Sheet2!A2:D307,3)</f>
        <v>164.809</v>
      </c>
      <c r="H655" t="str">
        <f>VLOOKUP(A655,Sheet2!A2:D307,2)</f>
        <v>Asuntokuntien lukumäärä</v>
      </c>
      <c r="L655" t="str">
        <f>VLOOKUP(B655,Sheet2!A2:D307,2)</f>
        <v>Asuinkunnassa työssäkäyvät</v>
      </c>
    </row>
    <row r="656" spans="1:12" x14ac:dyDescent="0.2">
      <c r="A656" s="1" t="s">
        <v>14</v>
      </c>
      <c r="B656" s="1" t="s">
        <v>46</v>
      </c>
      <c r="C656" s="1">
        <v>0.92600000000000005</v>
      </c>
      <c r="D656">
        <f>VLOOKUP(A656,Sheet2!A2:D307,3)</f>
        <v>323.38499999999999</v>
      </c>
      <c r="E656">
        <f>VLOOKUP(B656,Sheet2!A2:D307,3)</f>
        <v>216.88300000000001</v>
      </c>
      <c r="H656" t="str">
        <f>VLOOKUP(A656,Sheet2!A2:D307,2)</f>
        <v>Asuntokuntien lukumäärä</v>
      </c>
      <c r="L656" t="str">
        <f>VLOOKUP(B656,Sheet2!A2:D307,2)</f>
        <v>Ulkomailla syntyneitä</v>
      </c>
    </row>
    <row r="657" spans="1:12" x14ac:dyDescent="0.2">
      <c r="A657" s="1" t="s">
        <v>14</v>
      </c>
      <c r="B657" s="1" t="s">
        <v>27</v>
      </c>
      <c r="C657" s="1">
        <v>0.93</v>
      </c>
      <c r="D657">
        <f>VLOOKUP(A657,Sheet2!A2:D307,3)</f>
        <v>323.38499999999999</v>
      </c>
      <c r="E657">
        <f>VLOOKUP(B657,Sheet2!A2:D307,3)</f>
        <v>233.291</v>
      </c>
      <c r="H657" t="str">
        <f>VLOOKUP(A657,Sheet2!A2:D307,2)</f>
        <v>Asuntokuntien lukumäärä</v>
      </c>
      <c r="L657" t="str">
        <f>VLOOKUP(B657,Sheet2!A2:D307,2)</f>
        <v>Korkea-asteen tutkinnon suorittaneet, naiset</v>
      </c>
    </row>
    <row r="658" spans="1:12" x14ac:dyDescent="0.2">
      <c r="A658" s="1" t="s">
        <v>14</v>
      </c>
      <c r="B658" s="1" t="s">
        <v>21</v>
      </c>
      <c r="C658" s="1">
        <v>0.93700000000000006</v>
      </c>
      <c r="D658">
        <f>VLOOKUP(A658,Sheet2!A2:D307,3)</f>
        <v>323.38499999999999</v>
      </c>
      <c r="E658">
        <f>VLOOKUP(B658,Sheet2!A2:D307,3)</f>
        <v>240.08699999999999</v>
      </c>
      <c r="H658" t="str">
        <f>VLOOKUP(A658,Sheet2!A2:D307,2)</f>
        <v>Asuntokuntien lukumäärä</v>
      </c>
      <c r="L658" t="str">
        <f>VLOOKUP(B658,Sheet2!A2:D307,2)</f>
        <v>Hyvin varustetuissa asunnoissa asuvat vanhusasuntokunnat</v>
      </c>
    </row>
    <row r="659" spans="1:12" x14ac:dyDescent="0.2">
      <c r="A659" s="1" t="s">
        <v>14</v>
      </c>
      <c r="B659" s="1" t="s">
        <v>48</v>
      </c>
      <c r="C659" s="1">
        <v>0.97599999999999998</v>
      </c>
      <c r="D659">
        <f>VLOOKUP(A659,Sheet2!A2:D307,3)</f>
        <v>323.38499999999999</v>
      </c>
      <c r="E659">
        <f>VLOOKUP(B659,Sheet2!A2:D307,3)</f>
        <v>265.25599999999997</v>
      </c>
      <c r="H659" t="str">
        <f>VLOOKUP(A659,Sheet2!A2:D307,2)</f>
        <v>Asuntokuntien lukumäärä</v>
      </c>
      <c r="L659" t="str">
        <f>VLOOKUP(B659,Sheet2!A2:D307,2)</f>
        <v>Väestö taajamissa</v>
      </c>
    </row>
    <row r="660" spans="1:12" x14ac:dyDescent="0.2">
      <c r="A660" s="1" t="s">
        <v>14</v>
      </c>
      <c r="B660" s="1" t="s">
        <v>47</v>
      </c>
      <c r="C660" s="1">
        <v>0.92100000000000004</v>
      </c>
      <c r="D660">
        <f>VLOOKUP(A660,Sheet2!A2:D307,3)</f>
        <v>323.38499999999999</v>
      </c>
      <c r="E660">
        <f>VLOOKUP(B660,Sheet2!A2:D307,3)</f>
        <v>270.45</v>
      </c>
      <c r="H660" t="str">
        <f>VLOOKUP(A660,Sheet2!A2:D307,2)</f>
        <v>Asuntokuntien lukumäärä</v>
      </c>
      <c r="L660" t="str">
        <f>VLOOKUP(B660,Sheet2!A2:D307,2)</f>
        <v>Ulkomaalaistaustaisia</v>
      </c>
    </row>
    <row r="661" spans="1:12" x14ac:dyDescent="0.2">
      <c r="A661" s="1" t="s">
        <v>14</v>
      </c>
      <c r="B661" s="1" t="s">
        <v>38</v>
      </c>
      <c r="C661" s="1">
        <v>0.93799999999999994</v>
      </c>
      <c r="D661">
        <f>VLOOKUP(A661,Sheet2!A2:D307,3)</f>
        <v>323.38499999999999</v>
      </c>
      <c r="E661">
        <f>VLOOKUP(B661,Sheet2!A2:D307,3)</f>
        <v>284.81599999999997</v>
      </c>
      <c r="H661" t="str">
        <f>VLOOKUP(A661,Sheet2!A2:D307,2)</f>
        <v>Asuntokuntien lukumäärä</v>
      </c>
      <c r="L661" t="str">
        <f>VLOOKUP(B661,Sheet2!A2:D307,2)</f>
        <v>Palvelujen työpaikat</v>
      </c>
    </row>
    <row r="662" spans="1:12" x14ac:dyDescent="0.2">
      <c r="A662" s="1" t="s">
        <v>14</v>
      </c>
      <c r="B662" s="1" t="s">
        <v>40</v>
      </c>
      <c r="C662" s="1">
        <v>0.98299999999999998</v>
      </c>
      <c r="D662">
        <f>VLOOKUP(A662,Sheet2!A2:D307,3)</f>
        <v>323.38499999999999</v>
      </c>
      <c r="E662">
        <f>VLOOKUP(B662,Sheet2!A2:D307,3)</f>
        <v>285.02300000000002</v>
      </c>
      <c r="H662" t="str">
        <f>VLOOKUP(A662,Sheet2!A2:D307,2)</f>
        <v>Asuntokuntien lukumäärä</v>
      </c>
      <c r="L662" t="str">
        <f>VLOOKUP(B662,Sheet2!A2:D307,2)</f>
        <v>Palvelutoimialojen työllinen työvoima</v>
      </c>
    </row>
    <row r="663" spans="1:12" x14ac:dyDescent="0.2">
      <c r="A663" s="1" t="s">
        <v>14</v>
      </c>
      <c r="B663" s="1" t="s">
        <v>24</v>
      </c>
      <c r="C663" s="1">
        <v>0.98899999999999999</v>
      </c>
      <c r="D663">
        <f>VLOOKUP(A663,Sheet2!A2:D307,3)</f>
        <v>323.38499999999999</v>
      </c>
      <c r="E663">
        <f>VLOOKUP(B663,Sheet2!A2:D307,3)</f>
        <v>294.33300000000003</v>
      </c>
      <c r="H663" t="str">
        <f>VLOOKUP(A663,Sheet2!A2:D307,2)</f>
        <v>Asuntokuntien lukumäärä</v>
      </c>
      <c r="L663" t="str">
        <f>VLOOKUP(B663,Sheet2!A2:D307,2)</f>
        <v>Vähintään toisen asteen tutkinnon suorittaneet, miehet</v>
      </c>
    </row>
    <row r="664" spans="1:12" x14ac:dyDescent="0.2">
      <c r="A664" s="1" t="s">
        <v>14</v>
      </c>
      <c r="B664" s="1" t="s">
        <v>25</v>
      </c>
      <c r="C664" s="1">
        <v>0.98499999999999999</v>
      </c>
      <c r="D664">
        <f>VLOOKUP(A664,Sheet2!A2:D307,3)</f>
        <v>323.38499999999999</v>
      </c>
      <c r="E664">
        <f>VLOOKUP(B664,Sheet2!A2:D307,3)</f>
        <v>319.57299999999998</v>
      </c>
      <c r="H664" t="str">
        <f>VLOOKUP(A664,Sheet2!A2:D307,2)</f>
        <v>Asuntokuntien lukumäärä</v>
      </c>
      <c r="L664" t="str">
        <f>VLOOKUP(B664,Sheet2!A2:D307,2)</f>
        <v>Vähintään toisen asteen tutkinnon suorittaneet, naiset</v>
      </c>
    </row>
    <row r="665" spans="1:12" x14ac:dyDescent="0.2">
      <c r="A665" s="1" t="s">
        <v>14</v>
      </c>
      <c r="B665" s="1" t="s">
        <v>16</v>
      </c>
      <c r="C665" s="1">
        <v>0.97799999999999998</v>
      </c>
      <c r="D665">
        <f>VLOOKUP(A665,Sheet2!A2:D307,3)</f>
        <v>323.38499999999999</v>
      </c>
      <c r="E665">
        <f>VLOOKUP(B665,Sheet2!A2:D307,3)</f>
        <v>353.09699999999998</v>
      </c>
      <c r="H665" t="str">
        <f>VLOOKUP(A665,Sheet2!A2:D307,2)</f>
        <v>Asuntokuntien lukumäärä</v>
      </c>
      <c r="L665" t="str">
        <f>VLOOKUP(B665,Sheet2!A2:D307,2)</f>
        <v>Asuntokunnan koko (1 henkilö)</v>
      </c>
    </row>
    <row r="666" spans="1:12" x14ac:dyDescent="0.2">
      <c r="A666" s="1" t="s">
        <v>14</v>
      </c>
      <c r="B666" s="1" t="s">
        <v>31</v>
      </c>
      <c r="C666" s="1">
        <v>0.98699999999999999</v>
      </c>
      <c r="D666">
        <f>VLOOKUP(A666,Sheet2!A2:D307,3)</f>
        <v>323.38499999999999</v>
      </c>
      <c r="E666">
        <f>VLOOKUP(B666,Sheet2!A2:D307,3)</f>
        <v>357.233</v>
      </c>
      <c r="H666" t="str">
        <f>VLOOKUP(A666,Sheet2!A2:D307,2)</f>
        <v>Asuntokuntien lukumäärä</v>
      </c>
      <c r="L666" t="str">
        <f>VLOOKUP(B666,Sheet2!A2:D307,2)</f>
        <v>Työlliset, 18-64-vuotiaat</v>
      </c>
    </row>
    <row r="667" spans="1:12" x14ac:dyDescent="0.2">
      <c r="A667" s="1" t="s">
        <v>14</v>
      </c>
      <c r="B667" s="1" t="s">
        <v>30</v>
      </c>
      <c r="C667" s="1">
        <v>0.98699999999999999</v>
      </c>
      <c r="D667">
        <f>VLOOKUP(A667,Sheet2!A2:D307,3)</f>
        <v>323.38499999999999</v>
      </c>
      <c r="E667">
        <f>VLOOKUP(B667,Sheet2!A2:D307,3)</f>
        <v>381.16800000000001</v>
      </c>
      <c r="H667" t="str">
        <f>VLOOKUP(A667,Sheet2!A2:D307,2)</f>
        <v>Asuntokuntien lukumäärä</v>
      </c>
      <c r="L667" t="str">
        <f>VLOOKUP(B667,Sheet2!A2:D307,2)</f>
        <v>Alueella asuvan työllisen työvoiman määrä</v>
      </c>
    </row>
    <row r="668" spans="1:12" x14ac:dyDescent="0.2">
      <c r="A668" s="1" t="s">
        <v>14</v>
      </c>
      <c r="B668" s="1" t="s">
        <v>36</v>
      </c>
      <c r="C668" s="1">
        <v>0.94099999999999995</v>
      </c>
      <c r="D668">
        <f>VLOOKUP(A668,Sheet2!A2:D307,3)</f>
        <v>323.38499999999999</v>
      </c>
      <c r="E668">
        <f>VLOOKUP(B668,Sheet2!A2:D307,3)</f>
        <v>381.22300000000001</v>
      </c>
      <c r="H668" t="str">
        <f>VLOOKUP(A668,Sheet2!A2:D307,2)</f>
        <v>Asuntokuntien lukumäärä</v>
      </c>
      <c r="L668" t="str">
        <f>VLOOKUP(B668,Sheet2!A2:D307,2)</f>
        <v>Alueella olevien työpaikkojen lukumäärä</v>
      </c>
    </row>
    <row r="669" spans="1:12" x14ac:dyDescent="0.2">
      <c r="A669" s="1" t="s">
        <v>14</v>
      </c>
      <c r="B669" s="1" t="s">
        <v>42</v>
      </c>
      <c r="C669" s="1">
        <v>0.77300000000000002</v>
      </c>
      <c r="D669">
        <f>VLOOKUP(A669,Sheet2!A2:D307,3)</f>
        <v>323.38499999999999</v>
      </c>
      <c r="E669">
        <f>VLOOKUP(B669,Sheet2!A2:D307,3)</f>
        <v>1289376.21</v>
      </c>
      <c r="H669" t="str">
        <f>VLOOKUP(A669,Sheet2!A2:D307,2)</f>
        <v>Asuntokuntien lukumäärä</v>
      </c>
      <c r="L669" t="str">
        <f>VLOOKUP(B669,Sheet2!A2:D307,2)</f>
        <v>1.1.1.2 Tulovero pääomatulosta valtionverotuksessa (TVL 124 § 2 mom.)</v>
      </c>
    </row>
    <row r="670" spans="1:12" x14ac:dyDescent="0.2">
      <c r="A670" s="1" t="s">
        <v>14</v>
      </c>
      <c r="B670" s="1" t="s">
        <v>43</v>
      </c>
      <c r="C670" s="1">
        <v>0.96299999999999997</v>
      </c>
      <c r="D670">
        <f>VLOOKUP(A670,Sheet2!A2:D307,3)</f>
        <v>323.38499999999999</v>
      </c>
      <c r="E670">
        <f>VLOOKUP(B670,Sheet2!A2:D307,3)</f>
        <v>3230177.0610000002</v>
      </c>
      <c r="H670" t="str">
        <f>VLOOKUP(A670,Sheet2!A2:D307,2)</f>
        <v>Asuntokuntien lukumäärä</v>
      </c>
      <c r="L670" t="str">
        <f>VLOOKUP(B670,Sheet2!A2:D307,2)</f>
        <v>1.1.2.1 Kunnallisvero kunnille</v>
      </c>
    </row>
    <row r="671" spans="1:12" x14ac:dyDescent="0.2">
      <c r="A671" s="1" t="s">
        <v>55</v>
      </c>
      <c r="B671" s="1" t="s">
        <v>63</v>
      </c>
      <c r="C671" s="1">
        <v>-0.40300000000000002</v>
      </c>
      <c r="D671">
        <f>VLOOKUP(A671,Sheet2!A2:D307,3)</f>
        <v>-14.523999999999999</v>
      </c>
      <c r="E671">
        <f>VLOOKUP(B671,Sheet2!A2:D307,3)</f>
        <v>-68.994</v>
      </c>
      <c r="H671" t="str">
        <f>VLOOKUP(A671,Sheet2!A2:D307,2)</f>
        <v>Avioliiton solmineet miehet, puoliso eri sukupuolta</v>
      </c>
      <c r="L671" t="str">
        <f>VLOOKUP(B671,Sheet2!A2:D307,2)</f>
        <v>Perusturvan osuus yli puolet tuloista, koko asuntoväestö</v>
      </c>
    </row>
    <row r="672" spans="1:12" x14ac:dyDescent="0.2">
      <c r="A672" s="1" t="s">
        <v>55</v>
      </c>
      <c r="B672" s="1" t="s">
        <v>66</v>
      </c>
      <c r="C672" s="1">
        <v>0.54100000000000004</v>
      </c>
      <c r="D672">
        <f>VLOOKUP(A672,Sheet2!A2:D307,3)</f>
        <v>-14.523999999999999</v>
      </c>
      <c r="E672">
        <f>VLOOKUP(B672,Sheet2!A2:D307,3)</f>
        <v>-28.599</v>
      </c>
      <c r="H672" t="str">
        <f>VLOOKUP(A672,Sheet2!A2:D307,2)</f>
        <v>Avioliiton solmineet miehet, puoliso eri sukupuolta</v>
      </c>
      <c r="L672" t="str">
        <f>VLOOKUP(B672,Sheet2!A2:D307,2)</f>
        <v>A Omaisuusrikokset, miehet</v>
      </c>
    </row>
    <row r="673" spans="1:12" x14ac:dyDescent="0.2">
      <c r="A673" s="1" t="s">
        <v>55</v>
      </c>
      <c r="B673" s="1" t="s">
        <v>56</v>
      </c>
      <c r="C673" s="1">
        <v>0.98799999999999999</v>
      </c>
      <c r="D673">
        <f>VLOOKUP(A673,Sheet2!A2:D307,3)</f>
        <v>-14.523999999999999</v>
      </c>
      <c r="E673">
        <f>VLOOKUP(B673,Sheet2!A2:D307,3)</f>
        <v>-14.452999999999999</v>
      </c>
      <c r="H673" t="str">
        <f>VLOOKUP(A673,Sheet2!A2:D307,2)</f>
        <v>Avioliiton solmineet miehet, puoliso eri sukupuolta</v>
      </c>
      <c r="L673" t="str">
        <f>VLOOKUP(B673,Sheet2!A2:D307,2)</f>
        <v>Avioliiton solmineet naiset, puoliso eri sukupuolta</v>
      </c>
    </row>
    <row r="674" spans="1:12" x14ac:dyDescent="0.2">
      <c r="A674" s="1" t="s">
        <v>55</v>
      </c>
      <c r="B674" s="1" t="s">
        <v>67</v>
      </c>
      <c r="C674" s="1">
        <v>0.44400000000000001</v>
      </c>
      <c r="D674">
        <f>VLOOKUP(A674,Sheet2!A2:D307,3)</f>
        <v>-14.523999999999999</v>
      </c>
      <c r="E674">
        <f>VLOOKUP(B674,Sheet2!A2:D307,3)</f>
        <v>-7.3140000000000001</v>
      </c>
      <c r="H674" t="str">
        <f>VLOOKUP(A674,Sheet2!A2:D307,2)</f>
        <v>Avioliiton solmineet miehet, puoliso eri sukupuolta</v>
      </c>
      <c r="L674" t="str">
        <f>VLOOKUP(B674,Sheet2!A2:D307,2)</f>
        <v>B Henkeen ja terveyteen kohdistuneet rikokset, miehet</v>
      </c>
    </row>
    <row r="675" spans="1:12" x14ac:dyDescent="0.2">
      <c r="A675" s="1" t="s">
        <v>55</v>
      </c>
      <c r="B675" s="1" t="s">
        <v>58</v>
      </c>
      <c r="C675" s="1">
        <v>0.61899999999999999</v>
      </c>
      <c r="D675">
        <f>VLOOKUP(A675,Sheet2!A2:D307,3)</f>
        <v>-14.523999999999999</v>
      </c>
      <c r="E675">
        <f>VLOOKUP(B675,Sheet2!A2:D307,3)</f>
        <v>-2.5150000000000001</v>
      </c>
      <c r="H675" t="str">
        <f>VLOOKUP(A675,Sheet2!A2:D307,2)</f>
        <v>Avioliiton solmineet miehet, puoliso eri sukupuolta</v>
      </c>
      <c r="L675" t="str">
        <f>VLOOKUP(B675,Sheet2!A2:D307,2)</f>
        <v>Avioliitosta eronneet naiset, puoliso eri sukupuolta</v>
      </c>
    </row>
    <row r="676" spans="1:12" x14ac:dyDescent="0.2">
      <c r="A676" s="1" t="s">
        <v>55</v>
      </c>
      <c r="B676" s="1" t="s">
        <v>57</v>
      </c>
      <c r="C676" s="1">
        <v>0.55000000000000004</v>
      </c>
      <c r="D676">
        <f>VLOOKUP(A676,Sheet2!A2:D307,3)</f>
        <v>-14.523999999999999</v>
      </c>
      <c r="E676">
        <f>VLOOKUP(B676,Sheet2!A2:D307,3)</f>
        <v>-2.3690000000000002</v>
      </c>
      <c r="H676" t="str">
        <f>VLOOKUP(A676,Sheet2!A2:D307,2)</f>
        <v>Avioliiton solmineet miehet, puoliso eri sukupuolta</v>
      </c>
      <c r="L676" t="str">
        <f>VLOOKUP(B676,Sheet2!A2:D307,2)</f>
        <v>Avioliitosta eronneet miehet, puoliso eri sukupuolta</v>
      </c>
    </row>
    <row r="677" spans="1:12" x14ac:dyDescent="0.2">
      <c r="A677" s="1" t="s">
        <v>55</v>
      </c>
      <c r="B677" s="1" t="s">
        <v>72</v>
      </c>
      <c r="C677" s="1">
        <v>0.42</v>
      </c>
      <c r="D677">
        <f>VLOOKUP(A677,Sheet2!A2:D307,3)</f>
        <v>-14.523999999999999</v>
      </c>
      <c r="E677">
        <f>VLOOKUP(B677,Sheet2!A2:D307,3)</f>
        <v>-1.204</v>
      </c>
      <c r="H677" t="str">
        <f>VLOOKUP(A677,Sheet2!A2:D307,2)</f>
        <v>Avioliiton solmineet miehet, puoliso eri sukupuolta</v>
      </c>
      <c r="L677" t="str">
        <f>VLOOKUP(B677,Sheet2!A2:D307,2)</f>
        <v>B Henkeen ja terveyteen kohdistuneet rikokset, naiset</v>
      </c>
    </row>
    <row r="678" spans="1:12" x14ac:dyDescent="0.2">
      <c r="A678" s="1" t="s">
        <v>55</v>
      </c>
      <c r="B678" s="1" t="s">
        <v>69</v>
      </c>
      <c r="C678" s="1">
        <v>-0.53200000000000003</v>
      </c>
      <c r="D678">
        <f>VLOOKUP(A678,Sheet2!A2:D307,3)</f>
        <v>-14.523999999999999</v>
      </c>
      <c r="E678">
        <f>VLOOKUP(B678,Sheet2!A2:D307,3)</f>
        <v>1.1419999999999999</v>
      </c>
      <c r="H678" t="str">
        <f>VLOOKUP(A678,Sheet2!A2:D307,2)</f>
        <v>Avioliiton solmineet miehet, puoliso eri sukupuolta</v>
      </c>
      <c r="L678" t="str">
        <f>VLOOKUP(B678,Sheet2!A2:D307,2)</f>
        <v>Rattijuopumukset yhteensä, miehet</v>
      </c>
    </row>
    <row r="679" spans="1:12" x14ac:dyDescent="0.2">
      <c r="A679" s="1" t="s">
        <v>55</v>
      </c>
      <c r="B679" s="1" t="s">
        <v>68</v>
      </c>
      <c r="C679" s="1">
        <v>-0.66100000000000003</v>
      </c>
      <c r="D679">
        <f>VLOOKUP(A679,Sheet2!A2:D307,3)</f>
        <v>-14.523999999999999</v>
      </c>
      <c r="E679">
        <f>VLOOKUP(B679,Sheet2!A2:D307,3)</f>
        <v>1.294</v>
      </c>
      <c r="H679" t="str">
        <f>VLOOKUP(A679,Sheet2!A2:D307,2)</f>
        <v>Avioliiton solmineet miehet, puoliso eri sukupuolta</v>
      </c>
      <c r="L679" t="str">
        <f>VLOOKUP(B679,Sheet2!A2:D307,2)</f>
        <v>C Seksuaalirikokset, miehet</v>
      </c>
    </row>
    <row r="680" spans="1:12" x14ac:dyDescent="0.2">
      <c r="A680" s="1" t="s">
        <v>55</v>
      </c>
      <c r="B680" s="1" t="s">
        <v>60</v>
      </c>
      <c r="C680" s="1">
        <v>-0.78200000000000003</v>
      </c>
      <c r="D680">
        <f>VLOOKUP(A680,Sheet2!A2:D307,3)</f>
        <v>-14.523999999999999</v>
      </c>
      <c r="E680">
        <f>VLOOKUP(B680,Sheet2!A2:D307,3)</f>
        <v>9.9770000000000003</v>
      </c>
      <c r="H680" t="str">
        <f>VLOOKUP(A680,Sheet2!A2:D307,2)</f>
        <v>Avioliiton solmineet miehet, puoliso eri sukupuolta</v>
      </c>
      <c r="L680" t="str">
        <f>VLOOKUP(B680,Sheet2!A2:D307,2)</f>
        <v>Pienituloisten lasten lukumäärä asuntoväestössä</v>
      </c>
    </row>
    <row r="681" spans="1:12" x14ac:dyDescent="0.2">
      <c r="A681" s="1" t="s">
        <v>55</v>
      </c>
      <c r="B681" s="1" t="s">
        <v>70</v>
      </c>
      <c r="C681" s="1">
        <v>-0.82</v>
      </c>
      <c r="D681">
        <f>VLOOKUP(A681,Sheet2!A2:D307,3)</f>
        <v>-14.523999999999999</v>
      </c>
      <c r="E681">
        <f>VLOOKUP(B681,Sheet2!A2:D307,3)</f>
        <v>16.908999999999999</v>
      </c>
      <c r="H681" t="str">
        <f>VLOOKUP(A681,Sheet2!A2:D307,2)</f>
        <v>Avioliiton solmineet miehet, puoliso eri sukupuolta</v>
      </c>
      <c r="L681" t="str">
        <f>VLOOKUP(B681,Sheet2!A2:D307,2)</f>
        <v>Huumausainerikokset yhteensä, miehet</v>
      </c>
    </row>
    <row r="682" spans="1:12" x14ac:dyDescent="0.2">
      <c r="A682" s="1" t="s">
        <v>55</v>
      </c>
      <c r="B682" s="1" t="s">
        <v>62</v>
      </c>
      <c r="C682" s="1">
        <v>-0.83899999999999997</v>
      </c>
      <c r="D682">
        <f>VLOOKUP(A682,Sheet2!A2:D307,3)</f>
        <v>-14.523999999999999</v>
      </c>
      <c r="E682">
        <f>VLOOKUP(B682,Sheet2!A2:D307,3)</f>
        <v>27.951000000000001</v>
      </c>
      <c r="H682" t="str">
        <f>VLOOKUP(A682,Sheet2!A2:D307,2)</f>
        <v>Avioliiton solmineet miehet, puoliso eri sukupuolta</v>
      </c>
      <c r="L682" t="str">
        <f>VLOOKUP(B682,Sheet2!A2:D307,2)</f>
        <v>Pitkittyneesti perusturvan varassa,  koko asuntoväestö</v>
      </c>
    </row>
    <row r="683" spans="1:12" x14ac:dyDescent="0.2">
      <c r="A683" s="1" t="s">
        <v>55</v>
      </c>
      <c r="B683" s="1" t="s">
        <v>59</v>
      </c>
      <c r="C683" s="1">
        <v>-0.85199999999999998</v>
      </c>
      <c r="D683">
        <f>VLOOKUP(A683,Sheet2!A2:D307,3)</f>
        <v>-14.523999999999999</v>
      </c>
      <c r="E683">
        <f>VLOOKUP(B683,Sheet2!A2:D307,3)</f>
        <v>124.741</v>
      </c>
      <c r="H683" t="str">
        <f>VLOOKUP(A683,Sheet2!A2:D307,2)</f>
        <v>Avioliiton solmineet miehet, puoliso eri sukupuolta</v>
      </c>
      <c r="L683" t="str">
        <f>VLOOKUP(B683,Sheet2!A2:D307,2)</f>
        <v>Pienituloisten henkilöiden lukumäärä asuntoväestössä</v>
      </c>
    </row>
    <row r="684" spans="1:12" x14ac:dyDescent="0.2">
      <c r="A684" s="1" t="s">
        <v>56</v>
      </c>
      <c r="B684" s="1" t="s">
        <v>63</v>
      </c>
      <c r="C684" s="1">
        <v>-0.41</v>
      </c>
      <c r="D684">
        <f>VLOOKUP(A684,Sheet2!A2:D307,3)</f>
        <v>-14.452999999999999</v>
      </c>
      <c r="E684">
        <f>VLOOKUP(B684,Sheet2!A2:D307,3)</f>
        <v>-68.994</v>
      </c>
      <c r="H684" t="str">
        <f>VLOOKUP(A684,Sheet2!A2:D307,2)</f>
        <v>Avioliiton solmineet naiset, puoliso eri sukupuolta</v>
      </c>
      <c r="L684" t="str">
        <f>VLOOKUP(B684,Sheet2!A2:D307,2)</f>
        <v>Perusturvan osuus yli puolet tuloista, koko asuntoväestö</v>
      </c>
    </row>
    <row r="685" spans="1:12" x14ac:dyDescent="0.2">
      <c r="A685" s="1" t="s">
        <v>56</v>
      </c>
      <c r="B685" s="1" t="s">
        <v>66</v>
      </c>
      <c r="C685" s="1">
        <v>0.56599999999999995</v>
      </c>
      <c r="D685">
        <f>VLOOKUP(A685,Sheet2!A2:D307,3)</f>
        <v>-14.452999999999999</v>
      </c>
      <c r="E685">
        <f>VLOOKUP(B685,Sheet2!A2:D307,3)</f>
        <v>-28.599</v>
      </c>
      <c r="H685" t="str">
        <f>VLOOKUP(A685,Sheet2!A2:D307,2)</f>
        <v>Avioliiton solmineet naiset, puoliso eri sukupuolta</v>
      </c>
      <c r="L685" t="str">
        <f>VLOOKUP(B685,Sheet2!A2:D307,2)</f>
        <v>A Omaisuusrikokset, miehet</v>
      </c>
    </row>
    <row r="686" spans="1:12" x14ac:dyDescent="0.2">
      <c r="A686" s="1" t="s">
        <v>56</v>
      </c>
      <c r="B686" s="1" t="s">
        <v>67</v>
      </c>
      <c r="C686" s="1">
        <v>0.47599999999999998</v>
      </c>
      <c r="D686">
        <f>VLOOKUP(A686,Sheet2!A2:D307,3)</f>
        <v>-14.452999999999999</v>
      </c>
      <c r="E686">
        <f>VLOOKUP(B686,Sheet2!A2:D307,3)</f>
        <v>-7.3140000000000001</v>
      </c>
      <c r="H686" t="str">
        <f>VLOOKUP(A686,Sheet2!A2:D307,2)</f>
        <v>Avioliiton solmineet naiset, puoliso eri sukupuolta</v>
      </c>
      <c r="L686" t="str">
        <f>VLOOKUP(B686,Sheet2!A2:D307,2)</f>
        <v>B Henkeen ja terveyteen kohdistuneet rikokset, miehet</v>
      </c>
    </row>
    <row r="687" spans="1:12" x14ac:dyDescent="0.2">
      <c r="A687" s="1" t="s">
        <v>56</v>
      </c>
      <c r="B687" s="1" t="s">
        <v>58</v>
      </c>
      <c r="C687" s="1">
        <v>0.66200000000000003</v>
      </c>
      <c r="D687">
        <f>VLOOKUP(A687,Sheet2!A2:D307,3)</f>
        <v>-14.452999999999999</v>
      </c>
      <c r="E687">
        <f>VLOOKUP(B687,Sheet2!A2:D307,3)</f>
        <v>-2.5150000000000001</v>
      </c>
      <c r="H687" t="str">
        <f>VLOOKUP(A687,Sheet2!A2:D307,2)</f>
        <v>Avioliiton solmineet naiset, puoliso eri sukupuolta</v>
      </c>
      <c r="L687" t="str">
        <f>VLOOKUP(B687,Sheet2!A2:D307,2)</f>
        <v>Avioliitosta eronneet naiset, puoliso eri sukupuolta</v>
      </c>
    </row>
    <row r="688" spans="1:12" x14ac:dyDescent="0.2">
      <c r="A688" s="1" t="s">
        <v>56</v>
      </c>
      <c r="B688" s="1" t="s">
        <v>57</v>
      </c>
      <c r="C688" s="1">
        <v>0.59299999999999997</v>
      </c>
      <c r="D688">
        <f>VLOOKUP(A688,Sheet2!A2:D307,3)</f>
        <v>-14.452999999999999</v>
      </c>
      <c r="E688">
        <f>VLOOKUP(B688,Sheet2!A2:D307,3)</f>
        <v>-2.3690000000000002</v>
      </c>
      <c r="H688" t="str">
        <f>VLOOKUP(A688,Sheet2!A2:D307,2)</f>
        <v>Avioliiton solmineet naiset, puoliso eri sukupuolta</v>
      </c>
      <c r="L688" t="str">
        <f>VLOOKUP(B688,Sheet2!A2:D307,2)</f>
        <v>Avioliitosta eronneet miehet, puoliso eri sukupuolta</v>
      </c>
    </row>
    <row r="689" spans="1:12" x14ac:dyDescent="0.2">
      <c r="A689" s="1" t="s">
        <v>56</v>
      </c>
      <c r="B689" s="1" t="s">
        <v>72</v>
      </c>
      <c r="C689" s="1">
        <v>0.46400000000000002</v>
      </c>
      <c r="D689">
        <f>VLOOKUP(A689,Sheet2!A2:D307,3)</f>
        <v>-14.452999999999999</v>
      </c>
      <c r="E689">
        <f>VLOOKUP(B689,Sheet2!A2:D307,3)</f>
        <v>-1.204</v>
      </c>
      <c r="H689" t="str">
        <f>VLOOKUP(A689,Sheet2!A2:D307,2)</f>
        <v>Avioliiton solmineet naiset, puoliso eri sukupuolta</v>
      </c>
      <c r="L689" t="str">
        <f>VLOOKUP(B689,Sheet2!A2:D307,2)</f>
        <v>B Henkeen ja terveyteen kohdistuneet rikokset, naiset</v>
      </c>
    </row>
    <row r="690" spans="1:12" x14ac:dyDescent="0.2">
      <c r="A690" s="1" t="s">
        <v>56</v>
      </c>
      <c r="B690" s="1" t="s">
        <v>69</v>
      </c>
      <c r="C690" s="1">
        <v>-0.56399999999999995</v>
      </c>
      <c r="D690">
        <f>VLOOKUP(A690,Sheet2!A2:D307,3)</f>
        <v>-14.452999999999999</v>
      </c>
      <c r="E690">
        <f>VLOOKUP(B690,Sheet2!A2:D307,3)</f>
        <v>1.1419999999999999</v>
      </c>
      <c r="H690" t="str">
        <f>VLOOKUP(A690,Sheet2!A2:D307,2)</f>
        <v>Avioliiton solmineet naiset, puoliso eri sukupuolta</v>
      </c>
      <c r="L690" t="str">
        <f>VLOOKUP(B690,Sheet2!A2:D307,2)</f>
        <v>Rattijuopumukset yhteensä, miehet</v>
      </c>
    </row>
    <row r="691" spans="1:12" x14ac:dyDescent="0.2">
      <c r="A691" s="1" t="s">
        <v>56</v>
      </c>
      <c r="B691" s="1" t="s">
        <v>68</v>
      </c>
      <c r="C691" s="1">
        <v>-0.65100000000000002</v>
      </c>
      <c r="D691">
        <f>VLOOKUP(A691,Sheet2!A2:D307,3)</f>
        <v>-14.452999999999999</v>
      </c>
      <c r="E691">
        <f>VLOOKUP(B691,Sheet2!A2:D307,3)</f>
        <v>1.294</v>
      </c>
      <c r="H691" t="str">
        <f>VLOOKUP(A691,Sheet2!A2:D307,2)</f>
        <v>Avioliiton solmineet naiset, puoliso eri sukupuolta</v>
      </c>
      <c r="L691" t="str">
        <f>VLOOKUP(B691,Sheet2!A2:D307,2)</f>
        <v>C Seksuaalirikokset, miehet</v>
      </c>
    </row>
    <row r="692" spans="1:12" x14ac:dyDescent="0.2">
      <c r="A692" s="1" t="s">
        <v>56</v>
      </c>
      <c r="B692" s="1" t="s">
        <v>60</v>
      </c>
      <c r="C692" s="1">
        <v>-0.80100000000000005</v>
      </c>
      <c r="D692">
        <f>VLOOKUP(A692,Sheet2!A2:D307,3)</f>
        <v>-14.452999999999999</v>
      </c>
      <c r="E692">
        <f>VLOOKUP(B692,Sheet2!A2:D307,3)</f>
        <v>9.9770000000000003</v>
      </c>
      <c r="H692" t="str">
        <f>VLOOKUP(A692,Sheet2!A2:D307,2)</f>
        <v>Avioliiton solmineet naiset, puoliso eri sukupuolta</v>
      </c>
      <c r="L692" t="str">
        <f>VLOOKUP(B692,Sheet2!A2:D307,2)</f>
        <v>Pienituloisten lasten lukumäärä asuntoväestössä</v>
      </c>
    </row>
    <row r="693" spans="1:12" x14ac:dyDescent="0.2">
      <c r="A693" s="1" t="s">
        <v>56</v>
      </c>
      <c r="B693" s="1" t="s">
        <v>70</v>
      </c>
      <c r="C693" s="1">
        <v>-0.83299999999999996</v>
      </c>
      <c r="D693">
        <f>VLOOKUP(A693,Sheet2!A2:D307,3)</f>
        <v>-14.452999999999999</v>
      </c>
      <c r="E693">
        <f>VLOOKUP(B693,Sheet2!A2:D307,3)</f>
        <v>16.908999999999999</v>
      </c>
      <c r="H693" t="str">
        <f>VLOOKUP(A693,Sheet2!A2:D307,2)</f>
        <v>Avioliiton solmineet naiset, puoliso eri sukupuolta</v>
      </c>
      <c r="L693" t="str">
        <f>VLOOKUP(B693,Sheet2!A2:D307,2)</f>
        <v>Huumausainerikokset yhteensä, miehet</v>
      </c>
    </row>
    <row r="694" spans="1:12" x14ac:dyDescent="0.2">
      <c r="A694" s="1" t="s">
        <v>56</v>
      </c>
      <c r="B694" s="1" t="s">
        <v>62</v>
      </c>
      <c r="C694" s="1">
        <v>-0.84099999999999997</v>
      </c>
      <c r="D694">
        <f>VLOOKUP(A694,Sheet2!A2:D307,3)</f>
        <v>-14.452999999999999</v>
      </c>
      <c r="E694">
        <f>VLOOKUP(B694,Sheet2!A2:D307,3)</f>
        <v>27.951000000000001</v>
      </c>
      <c r="H694" t="str">
        <f>VLOOKUP(A694,Sheet2!A2:D307,2)</f>
        <v>Avioliiton solmineet naiset, puoliso eri sukupuolta</v>
      </c>
      <c r="L694" t="str">
        <f>VLOOKUP(B694,Sheet2!A2:D307,2)</f>
        <v>Pitkittyneesti perusturvan varassa,  koko asuntoväestö</v>
      </c>
    </row>
    <row r="695" spans="1:12" x14ac:dyDescent="0.2">
      <c r="A695" s="1" t="s">
        <v>56</v>
      </c>
      <c r="B695" s="1" t="s">
        <v>59</v>
      </c>
      <c r="C695" s="1">
        <v>-0.84699999999999998</v>
      </c>
      <c r="D695">
        <f>VLOOKUP(A695,Sheet2!A2:D307,3)</f>
        <v>-14.452999999999999</v>
      </c>
      <c r="E695">
        <f>VLOOKUP(B695,Sheet2!A2:D307,3)</f>
        <v>124.741</v>
      </c>
      <c r="H695" t="str">
        <f>VLOOKUP(A695,Sheet2!A2:D307,2)</f>
        <v>Avioliiton solmineet naiset, puoliso eri sukupuolta</v>
      </c>
      <c r="L695" t="str">
        <f>VLOOKUP(B695,Sheet2!A2:D307,2)</f>
        <v>Pienituloisten henkilöiden lukumäärä asuntoväestössä</v>
      </c>
    </row>
    <row r="696" spans="1:12" x14ac:dyDescent="0.2">
      <c r="A696" s="1" t="s">
        <v>57</v>
      </c>
      <c r="B696" s="1" t="s">
        <v>66</v>
      </c>
      <c r="C696" s="1">
        <v>0.621</v>
      </c>
      <c r="D696">
        <f>VLOOKUP(A696,Sheet2!A2:D307,3)</f>
        <v>-2.3690000000000002</v>
      </c>
      <c r="E696">
        <f>VLOOKUP(B696,Sheet2!A2:D307,3)</f>
        <v>-28.599</v>
      </c>
      <c r="H696" t="str">
        <f>VLOOKUP(A696,Sheet2!A2:D307,2)</f>
        <v>Avioliitosta eronneet miehet, puoliso eri sukupuolta</v>
      </c>
      <c r="L696" t="str">
        <f>VLOOKUP(B696,Sheet2!A2:D307,2)</f>
        <v>A Omaisuusrikokset, miehet</v>
      </c>
    </row>
    <row r="697" spans="1:12" x14ac:dyDescent="0.2">
      <c r="A697" s="1" t="s">
        <v>57</v>
      </c>
      <c r="B697" s="1" t="s">
        <v>67</v>
      </c>
      <c r="C697" s="1">
        <v>0.59699999999999998</v>
      </c>
      <c r="D697">
        <f>VLOOKUP(A697,Sheet2!A2:D307,3)</f>
        <v>-2.3690000000000002</v>
      </c>
      <c r="E697">
        <f>VLOOKUP(B697,Sheet2!A2:D307,3)</f>
        <v>-7.3140000000000001</v>
      </c>
      <c r="H697" t="str">
        <f>VLOOKUP(A697,Sheet2!A2:D307,2)</f>
        <v>Avioliitosta eronneet miehet, puoliso eri sukupuolta</v>
      </c>
      <c r="L697" t="str">
        <f>VLOOKUP(B697,Sheet2!A2:D307,2)</f>
        <v>B Henkeen ja terveyteen kohdistuneet rikokset, miehet</v>
      </c>
    </row>
    <row r="698" spans="1:12" x14ac:dyDescent="0.2">
      <c r="A698" s="1" t="s">
        <v>57</v>
      </c>
      <c r="B698" s="1" t="s">
        <v>58</v>
      </c>
      <c r="C698" s="1">
        <v>0.90900000000000003</v>
      </c>
      <c r="D698">
        <f>VLOOKUP(A698,Sheet2!A2:D307,3)</f>
        <v>-2.3690000000000002</v>
      </c>
      <c r="E698">
        <f>VLOOKUP(B698,Sheet2!A2:D307,3)</f>
        <v>-2.5150000000000001</v>
      </c>
      <c r="H698" t="str">
        <f>VLOOKUP(A698,Sheet2!A2:D307,2)</f>
        <v>Avioliitosta eronneet miehet, puoliso eri sukupuolta</v>
      </c>
      <c r="L698" t="str">
        <f>VLOOKUP(B698,Sheet2!A2:D307,2)</f>
        <v>Avioliitosta eronneet naiset, puoliso eri sukupuolta</v>
      </c>
    </row>
    <row r="699" spans="1:12" x14ac:dyDescent="0.2">
      <c r="A699" s="1" t="s">
        <v>57</v>
      </c>
      <c r="B699" s="1" t="s">
        <v>72</v>
      </c>
      <c r="C699" s="1">
        <v>0.61</v>
      </c>
      <c r="D699">
        <f>VLOOKUP(A699,Sheet2!A2:D307,3)</f>
        <v>-2.3690000000000002</v>
      </c>
      <c r="E699">
        <f>VLOOKUP(B699,Sheet2!A2:D307,3)</f>
        <v>-1.204</v>
      </c>
      <c r="H699" t="str">
        <f>VLOOKUP(A699,Sheet2!A2:D307,2)</f>
        <v>Avioliitosta eronneet miehet, puoliso eri sukupuolta</v>
      </c>
      <c r="L699" t="str">
        <f>VLOOKUP(B699,Sheet2!A2:D307,2)</f>
        <v>B Henkeen ja terveyteen kohdistuneet rikokset, naiset</v>
      </c>
    </row>
    <row r="700" spans="1:12" x14ac:dyDescent="0.2">
      <c r="A700" s="1" t="s">
        <v>57</v>
      </c>
      <c r="B700" s="1" t="s">
        <v>69</v>
      </c>
      <c r="C700" s="1">
        <v>-0.51600000000000001</v>
      </c>
      <c r="D700">
        <f>VLOOKUP(A700,Sheet2!A2:D307,3)</f>
        <v>-2.3690000000000002</v>
      </c>
      <c r="E700">
        <f>VLOOKUP(B700,Sheet2!A2:D307,3)</f>
        <v>1.1419999999999999</v>
      </c>
      <c r="H700" t="str">
        <f>VLOOKUP(A700,Sheet2!A2:D307,2)</f>
        <v>Avioliitosta eronneet miehet, puoliso eri sukupuolta</v>
      </c>
      <c r="L700" t="str">
        <f>VLOOKUP(B700,Sheet2!A2:D307,2)</f>
        <v>Rattijuopumukset yhteensä, miehet</v>
      </c>
    </row>
    <row r="701" spans="1:12" x14ac:dyDescent="0.2">
      <c r="A701" s="1" t="s">
        <v>57</v>
      </c>
      <c r="B701" s="1" t="s">
        <v>68</v>
      </c>
      <c r="C701" s="1">
        <v>-0.434</v>
      </c>
      <c r="D701">
        <f>VLOOKUP(A701,Sheet2!A2:D307,3)</f>
        <v>-2.3690000000000002</v>
      </c>
      <c r="E701">
        <f>VLOOKUP(B701,Sheet2!A2:D307,3)</f>
        <v>1.294</v>
      </c>
      <c r="H701" t="str">
        <f>VLOOKUP(A701,Sheet2!A2:D307,2)</f>
        <v>Avioliitosta eronneet miehet, puoliso eri sukupuolta</v>
      </c>
      <c r="L701" t="str">
        <f>VLOOKUP(B701,Sheet2!A2:D307,2)</f>
        <v>C Seksuaalirikokset, miehet</v>
      </c>
    </row>
    <row r="702" spans="1:12" x14ac:dyDescent="0.2">
      <c r="A702" s="1" t="s">
        <v>57</v>
      </c>
      <c r="B702" s="1" t="s">
        <v>60</v>
      </c>
      <c r="C702" s="1">
        <v>-0.55000000000000004</v>
      </c>
      <c r="D702">
        <f>VLOOKUP(A702,Sheet2!A2:D307,3)</f>
        <v>-2.3690000000000002</v>
      </c>
      <c r="E702">
        <f>VLOOKUP(B702,Sheet2!A2:D307,3)</f>
        <v>9.9770000000000003</v>
      </c>
      <c r="H702" t="str">
        <f>VLOOKUP(A702,Sheet2!A2:D307,2)</f>
        <v>Avioliitosta eronneet miehet, puoliso eri sukupuolta</v>
      </c>
      <c r="L702" t="str">
        <f>VLOOKUP(B702,Sheet2!A2:D307,2)</f>
        <v>Pienituloisten lasten lukumäärä asuntoväestössä</v>
      </c>
    </row>
    <row r="703" spans="1:12" x14ac:dyDescent="0.2">
      <c r="A703" s="1" t="s">
        <v>57</v>
      </c>
      <c r="B703" s="1" t="s">
        <v>73</v>
      </c>
      <c r="C703" s="1">
        <v>0.46899999999999997</v>
      </c>
      <c r="D703">
        <f>VLOOKUP(A703,Sheet2!A2:D307,3)</f>
        <v>-2.3690000000000002</v>
      </c>
      <c r="E703">
        <f>VLOOKUP(B703,Sheet2!A2:D307,3)</f>
        <v>14.579000000000001</v>
      </c>
      <c r="H703" t="str">
        <f>VLOOKUP(A703,Sheet2!A2:D307,2)</f>
        <v>Avioliitosta eronneet miehet, puoliso eri sukupuolta</v>
      </c>
      <c r="L703" t="str">
        <f>VLOOKUP(B703,Sheet2!A2:D307,2)</f>
        <v>Velallisten lkm</v>
      </c>
    </row>
    <row r="704" spans="1:12" x14ac:dyDescent="0.2">
      <c r="A704" s="1" t="s">
        <v>57</v>
      </c>
      <c r="B704" s="1" t="s">
        <v>70</v>
      </c>
      <c r="C704" s="1">
        <v>-0.64500000000000002</v>
      </c>
      <c r="D704">
        <f>VLOOKUP(A704,Sheet2!A2:D307,3)</f>
        <v>-2.3690000000000002</v>
      </c>
      <c r="E704">
        <f>VLOOKUP(B704,Sheet2!A2:D307,3)</f>
        <v>16.908999999999999</v>
      </c>
      <c r="H704" t="str">
        <f>VLOOKUP(A704,Sheet2!A2:D307,2)</f>
        <v>Avioliitosta eronneet miehet, puoliso eri sukupuolta</v>
      </c>
      <c r="L704" t="str">
        <f>VLOOKUP(B704,Sheet2!A2:D307,2)</f>
        <v>Huumausainerikokset yhteensä, miehet</v>
      </c>
    </row>
    <row r="705" spans="1:12" x14ac:dyDescent="0.2">
      <c r="A705" s="1" t="s">
        <v>57</v>
      </c>
      <c r="B705" s="1" t="s">
        <v>62</v>
      </c>
      <c r="C705" s="1">
        <v>-0.53</v>
      </c>
      <c r="D705">
        <f>VLOOKUP(A705,Sheet2!A2:D307,3)</f>
        <v>-2.3690000000000002</v>
      </c>
      <c r="E705">
        <f>VLOOKUP(B705,Sheet2!A2:D307,3)</f>
        <v>27.951000000000001</v>
      </c>
      <c r="H705" t="str">
        <f>VLOOKUP(A705,Sheet2!A2:D307,2)</f>
        <v>Avioliitosta eronneet miehet, puoliso eri sukupuolta</v>
      </c>
      <c r="L705" t="str">
        <f>VLOOKUP(B705,Sheet2!A2:D307,2)</f>
        <v>Pitkittyneesti perusturvan varassa,  koko asuntoväestö</v>
      </c>
    </row>
    <row r="706" spans="1:12" x14ac:dyDescent="0.2">
      <c r="A706" s="1" t="s">
        <v>57</v>
      </c>
      <c r="B706" s="1" t="s">
        <v>59</v>
      </c>
      <c r="C706" s="1">
        <v>-0.441</v>
      </c>
      <c r="D706">
        <f>VLOOKUP(A706,Sheet2!A2:D307,3)</f>
        <v>-2.3690000000000002</v>
      </c>
      <c r="E706">
        <f>VLOOKUP(B706,Sheet2!A2:D307,3)</f>
        <v>124.741</v>
      </c>
      <c r="H706" t="str">
        <f>VLOOKUP(A706,Sheet2!A2:D307,2)</f>
        <v>Avioliitosta eronneet miehet, puoliso eri sukupuolta</v>
      </c>
      <c r="L706" t="str">
        <f>VLOOKUP(B706,Sheet2!A2:D307,2)</f>
        <v>Pienituloisten henkilöiden lukumäärä asuntoväestössä</v>
      </c>
    </row>
    <row r="707" spans="1:12" x14ac:dyDescent="0.2">
      <c r="A707" s="1" t="s">
        <v>58</v>
      </c>
      <c r="B707" s="1" t="s">
        <v>66</v>
      </c>
      <c r="C707" s="1">
        <v>0.64800000000000002</v>
      </c>
      <c r="D707">
        <f>VLOOKUP(A707,Sheet2!A2:D307,3)</f>
        <v>-2.5150000000000001</v>
      </c>
      <c r="E707">
        <f>VLOOKUP(B707,Sheet2!A2:D307,3)</f>
        <v>-28.599</v>
      </c>
      <c r="H707" t="str">
        <f>VLOOKUP(A707,Sheet2!A2:D307,2)</f>
        <v>Avioliitosta eronneet naiset, puoliso eri sukupuolta</v>
      </c>
      <c r="L707" t="str">
        <f>VLOOKUP(B707,Sheet2!A2:D307,2)</f>
        <v>A Omaisuusrikokset, miehet</v>
      </c>
    </row>
    <row r="708" spans="1:12" x14ac:dyDescent="0.2">
      <c r="A708" s="1" t="s">
        <v>58</v>
      </c>
      <c r="B708" s="1" t="s">
        <v>67</v>
      </c>
      <c r="C708" s="1">
        <v>0.63</v>
      </c>
      <c r="D708">
        <f>VLOOKUP(A708,Sheet2!A2:D307,3)</f>
        <v>-2.5150000000000001</v>
      </c>
      <c r="E708">
        <f>VLOOKUP(B708,Sheet2!A2:D307,3)</f>
        <v>-7.3140000000000001</v>
      </c>
      <c r="H708" t="str">
        <f>VLOOKUP(A708,Sheet2!A2:D307,2)</f>
        <v>Avioliitosta eronneet naiset, puoliso eri sukupuolta</v>
      </c>
      <c r="L708" t="str">
        <f>VLOOKUP(B708,Sheet2!A2:D307,2)</f>
        <v>B Henkeen ja terveyteen kohdistuneet rikokset, miehet</v>
      </c>
    </row>
    <row r="709" spans="1:12" x14ac:dyDescent="0.2">
      <c r="A709" s="1" t="s">
        <v>58</v>
      </c>
      <c r="B709" s="1" t="s">
        <v>72</v>
      </c>
      <c r="C709" s="1">
        <v>0.60199999999999998</v>
      </c>
      <c r="D709">
        <f>VLOOKUP(A709,Sheet2!A2:D307,3)</f>
        <v>-2.5150000000000001</v>
      </c>
      <c r="E709">
        <f>VLOOKUP(B709,Sheet2!A2:D307,3)</f>
        <v>-1.204</v>
      </c>
      <c r="H709" t="str">
        <f>VLOOKUP(A709,Sheet2!A2:D307,2)</f>
        <v>Avioliitosta eronneet naiset, puoliso eri sukupuolta</v>
      </c>
      <c r="L709" t="str">
        <f>VLOOKUP(B709,Sheet2!A2:D307,2)</f>
        <v>B Henkeen ja terveyteen kohdistuneet rikokset, naiset</v>
      </c>
    </row>
    <row r="710" spans="1:12" x14ac:dyDescent="0.2">
      <c r="A710" s="1" t="s">
        <v>58</v>
      </c>
      <c r="B710" s="1" t="s">
        <v>69</v>
      </c>
      <c r="C710" s="1">
        <v>-0.498</v>
      </c>
      <c r="D710">
        <f>VLOOKUP(A710,Sheet2!A2:D307,3)</f>
        <v>-2.5150000000000001</v>
      </c>
      <c r="E710">
        <f>VLOOKUP(B710,Sheet2!A2:D307,3)</f>
        <v>1.1419999999999999</v>
      </c>
      <c r="H710" t="str">
        <f>VLOOKUP(A710,Sheet2!A2:D307,2)</f>
        <v>Avioliitosta eronneet naiset, puoliso eri sukupuolta</v>
      </c>
      <c r="L710" t="str">
        <f>VLOOKUP(B710,Sheet2!A2:D307,2)</f>
        <v>Rattijuopumukset yhteensä, miehet</v>
      </c>
    </row>
    <row r="711" spans="1:12" x14ac:dyDescent="0.2">
      <c r="A711" s="1" t="s">
        <v>58</v>
      </c>
      <c r="B711" s="1" t="s">
        <v>68</v>
      </c>
      <c r="C711" s="1">
        <v>-0.46</v>
      </c>
      <c r="D711">
        <f>VLOOKUP(A711,Sheet2!A2:D307,3)</f>
        <v>-2.5150000000000001</v>
      </c>
      <c r="E711">
        <f>VLOOKUP(B711,Sheet2!A2:D307,3)</f>
        <v>1.294</v>
      </c>
      <c r="H711" t="str">
        <f>VLOOKUP(A711,Sheet2!A2:D307,2)</f>
        <v>Avioliitosta eronneet naiset, puoliso eri sukupuolta</v>
      </c>
      <c r="L711" t="str">
        <f>VLOOKUP(B711,Sheet2!A2:D307,2)</f>
        <v>C Seksuaalirikokset, miehet</v>
      </c>
    </row>
    <row r="712" spans="1:12" x14ac:dyDescent="0.2">
      <c r="A712" s="1" t="s">
        <v>58</v>
      </c>
      <c r="B712" s="1" t="s">
        <v>71</v>
      </c>
      <c r="C712" s="1">
        <v>0.42</v>
      </c>
      <c r="D712">
        <f>VLOOKUP(A712,Sheet2!A2:D307,3)</f>
        <v>-2.5150000000000001</v>
      </c>
      <c r="E712">
        <f>VLOOKUP(B712,Sheet2!A2:D307,3)</f>
        <v>3.2069999999999999</v>
      </c>
      <c r="H712" t="str">
        <f>VLOOKUP(A712,Sheet2!A2:D307,2)</f>
        <v>Avioliitosta eronneet naiset, puoliso eri sukupuolta</v>
      </c>
      <c r="L712" t="str">
        <f>VLOOKUP(B712,Sheet2!A2:D307,2)</f>
        <v>A Omaisuusrikokset, naiset</v>
      </c>
    </row>
    <row r="713" spans="1:12" x14ac:dyDescent="0.2">
      <c r="A713" s="1" t="s">
        <v>58</v>
      </c>
      <c r="B713" s="1" t="s">
        <v>60</v>
      </c>
      <c r="C713" s="1">
        <v>-0.56399999999999995</v>
      </c>
      <c r="D713">
        <f>VLOOKUP(A713,Sheet2!A2:D307,3)</f>
        <v>-2.5150000000000001</v>
      </c>
      <c r="E713">
        <f>VLOOKUP(B713,Sheet2!A2:D307,3)</f>
        <v>9.9770000000000003</v>
      </c>
      <c r="H713" t="str">
        <f>VLOOKUP(A713,Sheet2!A2:D307,2)</f>
        <v>Avioliitosta eronneet naiset, puoliso eri sukupuolta</v>
      </c>
      <c r="L713" t="str">
        <f>VLOOKUP(B713,Sheet2!A2:D307,2)</f>
        <v>Pienituloisten lasten lukumäärä asuntoväestössä</v>
      </c>
    </row>
    <row r="714" spans="1:12" x14ac:dyDescent="0.2">
      <c r="A714" s="1" t="s">
        <v>58</v>
      </c>
      <c r="B714" s="1" t="s">
        <v>73</v>
      </c>
      <c r="C714" s="1">
        <v>0.47399999999999998</v>
      </c>
      <c r="D714">
        <f>VLOOKUP(A714,Sheet2!A2:D307,3)</f>
        <v>-2.5150000000000001</v>
      </c>
      <c r="E714">
        <f>VLOOKUP(B714,Sheet2!A2:D307,3)</f>
        <v>14.579000000000001</v>
      </c>
      <c r="H714" t="str">
        <f>VLOOKUP(A714,Sheet2!A2:D307,2)</f>
        <v>Avioliitosta eronneet naiset, puoliso eri sukupuolta</v>
      </c>
      <c r="L714" t="str">
        <f>VLOOKUP(B714,Sheet2!A2:D307,2)</f>
        <v>Velallisten lkm</v>
      </c>
    </row>
    <row r="715" spans="1:12" x14ac:dyDescent="0.2">
      <c r="A715" s="1" t="s">
        <v>58</v>
      </c>
      <c r="B715" s="1" t="s">
        <v>70</v>
      </c>
      <c r="C715" s="1">
        <v>-0.68899999999999995</v>
      </c>
      <c r="D715">
        <f>VLOOKUP(A715,Sheet2!A2:D307,3)</f>
        <v>-2.5150000000000001</v>
      </c>
      <c r="E715">
        <f>VLOOKUP(B715,Sheet2!A2:D307,3)</f>
        <v>16.908999999999999</v>
      </c>
      <c r="H715" t="str">
        <f>VLOOKUP(A715,Sheet2!A2:D307,2)</f>
        <v>Avioliitosta eronneet naiset, puoliso eri sukupuolta</v>
      </c>
      <c r="L715" t="str">
        <f>VLOOKUP(B715,Sheet2!A2:D307,2)</f>
        <v>Huumausainerikokset yhteensä, miehet</v>
      </c>
    </row>
    <row r="716" spans="1:12" x14ac:dyDescent="0.2">
      <c r="A716" s="1" t="s">
        <v>58</v>
      </c>
      <c r="B716" s="1" t="s">
        <v>62</v>
      </c>
      <c r="C716" s="1">
        <v>-0.57299999999999995</v>
      </c>
      <c r="D716">
        <f>VLOOKUP(A716,Sheet2!A2:D307,3)</f>
        <v>-2.5150000000000001</v>
      </c>
      <c r="E716">
        <f>VLOOKUP(B716,Sheet2!A2:D307,3)</f>
        <v>27.951000000000001</v>
      </c>
      <c r="H716" t="str">
        <f>VLOOKUP(A716,Sheet2!A2:D307,2)</f>
        <v>Avioliitosta eronneet naiset, puoliso eri sukupuolta</v>
      </c>
      <c r="L716" t="str">
        <f>VLOOKUP(B716,Sheet2!A2:D307,2)</f>
        <v>Pitkittyneesti perusturvan varassa,  koko asuntoväestö</v>
      </c>
    </row>
    <row r="717" spans="1:12" x14ac:dyDescent="0.2">
      <c r="A717" s="1" t="s">
        <v>58</v>
      </c>
      <c r="B717" s="1" t="s">
        <v>59</v>
      </c>
      <c r="C717" s="1">
        <v>-0.46400000000000002</v>
      </c>
      <c r="D717">
        <f>VLOOKUP(A717,Sheet2!A2:D307,3)</f>
        <v>-2.5150000000000001</v>
      </c>
      <c r="E717">
        <f>VLOOKUP(B717,Sheet2!A2:D307,3)</f>
        <v>124.741</v>
      </c>
      <c r="H717" t="str">
        <f>VLOOKUP(A717,Sheet2!A2:D307,2)</f>
        <v>Avioliitosta eronneet naiset, puoliso eri sukupuolta</v>
      </c>
      <c r="L717" t="str">
        <f>VLOOKUP(B717,Sheet2!A2:D307,2)</f>
        <v>Pienituloisten henkilöiden lukumäärä asuntoväestössä</v>
      </c>
    </row>
    <row r="718" spans="1:12" x14ac:dyDescent="0.2">
      <c r="A718" s="1" t="s">
        <v>51</v>
      </c>
      <c r="B718" s="1" t="s">
        <v>53</v>
      </c>
      <c r="C718" s="1">
        <v>0.91700000000000004</v>
      </c>
      <c r="D718">
        <f>VLOOKUP(A718,Sheet2!A2:D307,3)</f>
        <v>-67.578999999999994</v>
      </c>
      <c r="E718">
        <f>VLOOKUP(B718,Sheet2!A2:D307,3)</f>
        <v>-131.35</v>
      </c>
      <c r="H718" t="str">
        <f>VLOOKUP(A718,Sheet2!A2:D307,2)</f>
        <v>Aviopari tai rekisteröity pari ja lapsia, alle 3-v. lasten lkm perheissä</v>
      </c>
      <c r="L718" t="str">
        <f>VLOOKUP(B718,Sheet2!A2:D307,2)</f>
        <v>Aviopari tai rekisteröity pari ja lapsia, alle 7-v. lasten lkm perheissä</v>
      </c>
    </row>
    <row r="719" spans="1:12" x14ac:dyDescent="0.2">
      <c r="A719" s="1" t="s">
        <v>51</v>
      </c>
      <c r="B719" s="1" t="s">
        <v>52</v>
      </c>
      <c r="C719" s="1">
        <v>0.61499999999999999</v>
      </c>
      <c r="D719">
        <f>VLOOKUP(A719,Sheet2!A2:D307,3)</f>
        <v>-67.578999999999994</v>
      </c>
      <c r="E719">
        <f>VLOOKUP(B719,Sheet2!A2:D307,3)</f>
        <v>-16.757000000000001</v>
      </c>
      <c r="H719" t="str">
        <f>VLOOKUP(A719,Sheet2!A2:D307,2)</f>
        <v>Aviopari tai rekisteröity pari ja lapsia, alle 3-v. lasten lkm perheissä</v>
      </c>
      <c r="L719" t="str">
        <f>VLOOKUP(B719,Sheet2!A2:D307,2)</f>
        <v>Avopari ja lapsia, alle 3-v. lasten lkm perheissä</v>
      </c>
    </row>
    <row r="720" spans="1:12" x14ac:dyDescent="0.2">
      <c r="A720" s="1" t="s">
        <v>51</v>
      </c>
      <c r="B720" s="1" t="s">
        <v>55</v>
      </c>
      <c r="C720" s="1">
        <v>0.88100000000000001</v>
      </c>
      <c r="D720">
        <f>VLOOKUP(A720,Sheet2!A2:D307,3)</f>
        <v>-67.578999999999994</v>
      </c>
      <c r="E720">
        <f>VLOOKUP(B720,Sheet2!A2:D307,3)</f>
        <v>-14.523999999999999</v>
      </c>
      <c r="H720" t="str">
        <f>VLOOKUP(A720,Sheet2!A2:D307,2)</f>
        <v>Aviopari tai rekisteröity pari ja lapsia, alle 3-v. lasten lkm perheissä</v>
      </c>
      <c r="L720" t="str">
        <f>VLOOKUP(B720,Sheet2!A2:D307,2)</f>
        <v>Avioliiton solmineet miehet, puoliso eri sukupuolta</v>
      </c>
    </row>
    <row r="721" spans="1:12" x14ac:dyDescent="0.2">
      <c r="A721" s="1" t="s">
        <v>51</v>
      </c>
      <c r="B721" s="1" t="s">
        <v>56</v>
      </c>
      <c r="C721" s="1">
        <v>0.85399999999999998</v>
      </c>
      <c r="D721">
        <f>VLOOKUP(A721,Sheet2!A2:D307,3)</f>
        <v>-67.578999999999994</v>
      </c>
      <c r="E721">
        <f>VLOOKUP(B721,Sheet2!A2:D307,3)</f>
        <v>-14.452999999999999</v>
      </c>
      <c r="H721" t="str">
        <f>VLOOKUP(A721,Sheet2!A2:D307,2)</f>
        <v>Aviopari tai rekisteröity pari ja lapsia, alle 3-v. lasten lkm perheissä</v>
      </c>
      <c r="L721" t="str">
        <f>VLOOKUP(B721,Sheet2!A2:D307,2)</f>
        <v>Avioliiton solmineet naiset, puoliso eri sukupuolta</v>
      </c>
    </row>
    <row r="722" spans="1:12" x14ac:dyDescent="0.2">
      <c r="A722" s="1" t="s">
        <v>51</v>
      </c>
      <c r="B722" s="1" t="s">
        <v>58</v>
      </c>
      <c r="C722" s="1">
        <v>0.40400000000000003</v>
      </c>
      <c r="D722">
        <f>VLOOKUP(A722,Sheet2!A2:D307,3)</f>
        <v>-67.578999999999994</v>
      </c>
      <c r="E722">
        <f>VLOOKUP(B722,Sheet2!A2:D307,3)</f>
        <v>-2.5150000000000001</v>
      </c>
      <c r="H722" t="str">
        <f>VLOOKUP(A722,Sheet2!A2:D307,2)</f>
        <v>Aviopari tai rekisteröity pari ja lapsia, alle 3-v. lasten lkm perheissä</v>
      </c>
      <c r="L722" t="str">
        <f>VLOOKUP(B722,Sheet2!A2:D307,2)</f>
        <v>Avioliitosta eronneet naiset, puoliso eri sukupuolta</v>
      </c>
    </row>
    <row r="723" spans="1:12" x14ac:dyDescent="0.2">
      <c r="A723" s="1" t="s">
        <v>51</v>
      </c>
      <c r="B723" s="1" t="s">
        <v>69</v>
      </c>
      <c r="C723" s="1">
        <v>-0.497</v>
      </c>
      <c r="D723">
        <f>VLOOKUP(A723,Sheet2!A2:D307,3)</f>
        <v>-67.578999999999994</v>
      </c>
      <c r="E723">
        <f>VLOOKUP(B723,Sheet2!A2:D307,3)</f>
        <v>1.1419999999999999</v>
      </c>
      <c r="H723" t="str">
        <f>VLOOKUP(A723,Sheet2!A2:D307,2)</f>
        <v>Aviopari tai rekisteröity pari ja lapsia, alle 3-v. lasten lkm perheissä</v>
      </c>
      <c r="L723" t="str">
        <f>VLOOKUP(B723,Sheet2!A2:D307,2)</f>
        <v>Rattijuopumukset yhteensä, miehet</v>
      </c>
    </row>
    <row r="724" spans="1:12" x14ac:dyDescent="0.2">
      <c r="A724" s="1" t="s">
        <v>51</v>
      </c>
      <c r="B724" s="1" t="s">
        <v>68</v>
      </c>
      <c r="C724" s="1">
        <v>-0.60899999999999999</v>
      </c>
      <c r="D724">
        <f>VLOOKUP(A724,Sheet2!A2:D307,3)</f>
        <v>-67.578999999999994</v>
      </c>
      <c r="E724">
        <f>VLOOKUP(B724,Sheet2!A2:D307,3)</f>
        <v>1.294</v>
      </c>
      <c r="H724" t="str">
        <f>VLOOKUP(A724,Sheet2!A2:D307,2)</f>
        <v>Aviopari tai rekisteröity pari ja lapsia, alle 3-v. lasten lkm perheissä</v>
      </c>
      <c r="L724" t="str">
        <f>VLOOKUP(B724,Sheet2!A2:D307,2)</f>
        <v>C Seksuaalirikokset, miehet</v>
      </c>
    </row>
    <row r="725" spans="1:12" x14ac:dyDescent="0.2">
      <c r="A725" s="1" t="s">
        <v>51</v>
      </c>
      <c r="B725" s="1" t="s">
        <v>60</v>
      </c>
      <c r="C725" s="1">
        <v>-0.627</v>
      </c>
      <c r="D725">
        <f>VLOOKUP(A725,Sheet2!A2:D307,3)</f>
        <v>-67.578999999999994</v>
      </c>
      <c r="E725">
        <f>VLOOKUP(B725,Sheet2!A2:D307,3)</f>
        <v>9.9770000000000003</v>
      </c>
      <c r="H725" t="str">
        <f>VLOOKUP(A725,Sheet2!A2:D307,2)</f>
        <v>Aviopari tai rekisteröity pari ja lapsia, alle 3-v. lasten lkm perheissä</v>
      </c>
      <c r="L725" t="str">
        <f>VLOOKUP(B725,Sheet2!A2:D307,2)</f>
        <v>Pienituloisten lasten lukumäärä asuntoväestössä</v>
      </c>
    </row>
    <row r="726" spans="1:12" x14ac:dyDescent="0.2">
      <c r="A726" s="1" t="s">
        <v>51</v>
      </c>
      <c r="B726" s="1" t="s">
        <v>70</v>
      </c>
      <c r="C726" s="1">
        <v>-0.69199999999999995</v>
      </c>
      <c r="D726">
        <f>VLOOKUP(A726,Sheet2!A2:D307,3)</f>
        <v>-67.578999999999994</v>
      </c>
      <c r="E726">
        <f>VLOOKUP(B726,Sheet2!A2:D307,3)</f>
        <v>16.908999999999999</v>
      </c>
      <c r="H726" t="str">
        <f>VLOOKUP(A726,Sheet2!A2:D307,2)</f>
        <v>Aviopari tai rekisteröity pari ja lapsia, alle 3-v. lasten lkm perheissä</v>
      </c>
      <c r="L726" t="str">
        <f>VLOOKUP(B726,Sheet2!A2:D307,2)</f>
        <v>Huumausainerikokset yhteensä, miehet</v>
      </c>
    </row>
    <row r="727" spans="1:12" x14ac:dyDescent="0.2">
      <c r="A727" s="1" t="s">
        <v>51</v>
      </c>
      <c r="B727" s="1" t="s">
        <v>62</v>
      </c>
      <c r="C727" s="1">
        <v>-0.72</v>
      </c>
      <c r="D727">
        <f>VLOOKUP(A727,Sheet2!A2:D307,3)</f>
        <v>-67.578999999999994</v>
      </c>
      <c r="E727">
        <f>VLOOKUP(B727,Sheet2!A2:D307,3)</f>
        <v>27.951000000000001</v>
      </c>
      <c r="H727" t="str">
        <f>VLOOKUP(A727,Sheet2!A2:D307,2)</f>
        <v>Aviopari tai rekisteröity pari ja lapsia, alle 3-v. lasten lkm perheissä</v>
      </c>
      <c r="L727" t="str">
        <f>VLOOKUP(B727,Sheet2!A2:D307,2)</f>
        <v>Pitkittyneesti perusturvan varassa,  koko asuntoväestö</v>
      </c>
    </row>
    <row r="728" spans="1:12" x14ac:dyDescent="0.2">
      <c r="A728" s="1" t="s">
        <v>51</v>
      </c>
      <c r="B728" s="1" t="s">
        <v>59</v>
      </c>
      <c r="C728" s="1">
        <v>-0.77500000000000002</v>
      </c>
      <c r="D728">
        <f>VLOOKUP(A728,Sheet2!A2:D307,3)</f>
        <v>-67.578999999999994</v>
      </c>
      <c r="E728">
        <f>VLOOKUP(B728,Sheet2!A2:D307,3)</f>
        <v>124.741</v>
      </c>
      <c r="H728" t="str">
        <f>VLOOKUP(A728,Sheet2!A2:D307,2)</f>
        <v>Aviopari tai rekisteröity pari ja lapsia, alle 3-v. lasten lkm perheissä</v>
      </c>
      <c r="L728" t="str">
        <f>VLOOKUP(B728,Sheet2!A2:D307,2)</f>
        <v>Pienituloisten henkilöiden lukumäärä asuntoväestössä</v>
      </c>
    </row>
    <row r="729" spans="1:12" x14ac:dyDescent="0.2">
      <c r="A729" s="1" t="s">
        <v>53</v>
      </c>
      <c r="B729" s="1" t="s">
        <v>55</v>
      </c>
      <c r="C729" s="1">
        <v>0.68300000000000005</v>
      </c>
      <c r="D729">
        <f>VLOOKUP(A729,Sheet2!A2:D307,3)</f>
        <v>-131.35</v>
      </c>
      <c r="E729">
        <f>VLOOKUP(B729,Sheet2!A2:D307,3)</f>
        <v>-14.523999999999999</v>
      </c>
      <c r="H729" t="str">
        <f>VLOOKUP(A729,Sheet2!A2:D307,2)</f>
        <v>Aviopari tai rekisteröity pari ja lapsia, alle 7-v. lasten lkm perheissä</v>
      </c>
      <c r="L729" t="str">
        <f>VLOOKUP(B729,Sheet2!A2:D307,2)</f>
        <v>Avioliiton solmineet miehet, puoliso eri sukupuolta</v>
      </c>
    </row>
    <row r="730" spans="1:12" x14ac:dyDescent="0.2">
      <c r="A730" s="1" t="s">
        <v>53</v>
      </c>
      <c r="B730" s="1" t="s">
        <v>56</v>
      </c>
      <c r="C730" s="1">
        <v>0.628</v>
      </c>
      <c r="D730">
        <f>VLOOKUP(A730,Sheet2!A2:D307,3)</f>
        <v>-131.35</v>
      </c>
      <c r="E730">
        <f>VLOOKUP(B730,Sheet2!A2:D307,3)</f>
        <v>-14.452999999999999</v>
      </c>
      <c r="H730" t="str">
        <f>VLOOKUP(A730,Sheet2!A2:D307,2)</f>
        <v>Aviopari tai rekisteröity pari ja lapsia, alle 7-v. lasten lkm perheissä</v>
      </c>
      <c r="L730" t="str">
        <f>VLOOKUP(B730,Sheet2!A2:D307,2)</f>
        <v>Avioliiton solmineet naiset, puoliso eri sukupuolta</v>
      </c>
    </row>
    <row r="731" spans="1:12" x14ac:dyDescent="0.2">
      <c r="A731" s="1" t="s">
        <v>53</v>
      </c>
      <c r="B731" s="1" t="s">
        <v>68</v>
      </c>
      <c r="C731" s="1">
        <v>-0.44800000000000001</v>
      </c>
      <c r="D731">
        <f>VLOOKUP(A731,Sheet2!A2:D307,3)</f>
        <v>-131.35</v>
      </c>
      <c r="E731">
        <f>VLOOKUP(B731,Sheet2!A2:D307,3)</f>
        <v>1.294</v>
      </c>
      <c r="H731" t="str">
        <f>VLOOKUP(A731,Sheet2!A2:D307,2)</f>
        <v>Aviopari tai rekisteröity pari ja lapsia, alle 7-v. lasten lkm perheissä</v>
      </c>
      <c r="L731" t="str">
        <f>VLOOKUP(B731,Sheet2!A2:D307,2)</f>
        <v>C Seksuaalirikokset, miehet</v>
      </c>
    </row>
    <row r="732" spans="1:12" x14ac:dyDescent="0.2">
      <c r="A732" s="1" t="s">
        <v>53</v>
      </c>
      <c r="B732" s="1" t="s">
        <v>70</v>
      </c>
      <c r="C732" s="1">
        <v>-0.42</v>
      </c>
      <c r="D732">
        <f>VLOOKUP(A732,Sheet2!A2:D307,3)</f>
        <v>-131.35</v>
      </c>
      <c r="E732">
        <f>VLOOKUP(B732,Sheet2!A2:D307,3)</f>
        <v>16.908999999999999</v>
      </c>
      <c r="H732" t="str">
        <f>VLOOKUP(A732,Sheet2!A2:D307,2)</f>
        <v>Aviopari tai rekisteröity pari ja lapsia, alle 7-v. lasten lkm perheissä</v>
      </c>
      <c r="L732" t="str">
        <f>VLOOKUP(B732,Sheet2!A2:D307,2)</f>
        <v>Huumausainerikokset yhteensä, miehet</v>
      </c>
    </row>
    <row r="733" spans="1:12" x14ac:dyDescent="0.2">
      <c r="A733" s="1" t="s">
        <v>53</v>
      </c>
      <c r="B733" s="1" t="s">
        <v>62</v>
      </c>
      <c r="C733" s="1">
        <v>-0.48299999999999998</v>
      </c>
      <c r="D733">
        <f>VLOOKUP(A733,Sheet2!A2:D307,3)</f>
        <v>-131.35</v>
      </c>
      <c r="E733">
        <f>VLOOKUP(B733,Sheet2!A2:D307,3)</f>
        <v>27.951000000000001</v>
      </c>
      <c r="H733" t="str">
        <f>VLOOKUP(A733,Sheet2!A2:D307,2)</f>
        <v>Aviopari tai rekisteröity pari ja lapsia, alle 7-v. lasten lkm perheissä</v>
      </c>
      <c r="L733" t="str">
        <f>VLOOKUP(B733,Sheet2!A2:D307,2)</f>
        <v>Pitkittyneesti perusturvan varassa,  koko asuntoväestö</v>
      </c>
    </row>
    <row r="734" spans="1:12" x14ac:dyDescent="0.2">
      <c r="A734" s="1" t="s">
        <v>53</v>
      </c>
      <c r="B734" s="1" t="s">
        <v>59</v>
      </c>
      <c r="C734" s="1">
        <v>-0.57099999999999995</v>
      </c>
      <c r="D734">
        <f>VLOOKUP(A734,Sheet2!A2:D307,3)</f>
        <v>-131.35</v>
      </c>
      <c r="E734">
        <f>VLOOKUP(B734,Sheet2!A2:D307,3)</f>
        <v>124.741</v>
      </c>
      <c r="H734" t="str">
        <f>VLOOKUP(A734,Sheet2!A2:D307,2)</f>
        <v>Aviopari tai rekisteröity pari ja lapsia, alle 7-v. lasten lkm perheissä</v>
      </c>
      <c r="L734" t="str">
        <f>VLOOKUP(B734,Sheet2!A2:D307,2)</f>
        <v>Pienituloisten henkilöiden lukumäärä asuntoväestössä</v>
      </c>
    </row>
    <row r="735" spans="1:12" x14ac:dyDescent="0.2">
      <c r="A735" s="1" t="s">
        <v>49</v>
      </c>
      <c r="B735" s="1" t="s">
        <v>53</v>
      </c>
      <c r="C735" s="1">
        <v>0.53900000000000003</v>
      </c>
      <c r="D735">
        <f>VLOOKUP(A735,Sheet2!A2:D307,3)</f>
        <v>-366.06099999999998</v>
      </c>
      <c r="E735">
        <f>VLOOKUP(B735,Sheet2!A2:D307,3)</f>
        <v>-131.35</v>
      </c>
      <c r="H735" t="str">
        <f>VLOOKUP(A735,Sheet2!A2:D307,2)</f>
        <v>Aviopari tai rekisteröity pari ja lapsia, henkilöitä perheessä</v>
      </c>
      <c r="L735" t="str">
        <f>VLOOKUP(B735,Sheet2!A2:D307,2)</f>
        <v>Aviopari tai rekisteröity pari ja lapsia, alle 7-v. lasten lkm perheissä</v>
      </c>
    </row>
    <row r="736" spans="1:12" x14ac:dyDescent="0.2">
      <c r="A736" s="1" t="s">
        <v>49</v>
      </c>
      <c r="B736" s="1" t="s">
        <v>63</v>
      </c>
      <c r="C736" s="1">
        <v>0.55500000000000005</v>
      </c>
      <c r="D736">
        <f>VLOOKUP(A736,Sheet2!A2:D307,3)</f>
        <v>-366.06099999999998</v>
      </c>
      <c r="E736">
        <f>VLOOKUP(B736,Sheet2!A2:D307,3)</f>
        <v>-68.994</v>
      </c>
      <c r="H736" t="str">
        <f>VLOOKUP(A736,Sheet2!A2:D307,2)</f>
        <v>Aviopari tai rekisteröity pari ja lapsia, henkilöitä perheessä</v>
      </c>
      <c r="L736" t="str">
        <f>VLOOKUP(B736,Sheet2!A2:D307,2)</f>
        <v>Perusturvan osuus yli puolet tuloista, koko asuntoväestö</v>
      </c>
    </row>
    <row r="737" spans="1:12" x14ac:dyDescent="0.2">
      <c r="A737" s="1" t="s">
        <v>49</v>
      </c>
      <c r="B737" s="1" t="s">
        <v>52</v>
      </c>
      <c r="C737" s="1">
        <v>0.45300000000000001</v>
      </c>
      <c r="D737">
        <f>VLOOKUP(A737,Sheet2!A2:D307,3)</f>
        <v>-366.06099999999998</v>
      </c>
      <c r="E737">
        <f>VLOOKUP(B737,Sheet2!A2:D307,3)</f>
        <v>-16.757000000000001</v>
      </c>
      <c r="H737" t="str">
        <f>VLOOKUP(A737,Sheet2!A2:D307,2)</f>
        <v>Aviopari tai rekisteröity pari ja lapsia, henkilöitä perheessä</v>
      </c>
      <c r="L737" t="str">
        <f>VLOOKUP(B737,Sheet2!A2:D307,2)</f>
        <v>Avopari ja lapsia, alle 3-v. lasten lkm perheissä</v>
      </c>
    </row>
    <row r="738" spans="1:12" x14ac:dyDescent="0.2">
      <c r="A738" s="1" t="s">
        <v>49</v>
      </c>
      <c r="B738" s="1" t="s">
        <v>54</v>
      </c>
      <c r="C738" s="1">
        <v>0.64300000000000002</v>
      </c>
      <c r="D738">
        <f>VLOOKUP(A738,Sheet2!A2:D307,3)</f>
        <v>-366.06099999999998</v>
      </c>
      <c r="E738">
        <f>VLOOKUP(B738,Sheet2!A2:D307,3)</f>
        <v>-11.553000000000001</v>
      </c>
      <c r="H738" t="str">
        <f>VLOOKUP(A738,Sheet2!A2:D307,2)</f>
        <v>Aviopari tai rekisteröity pari ja lapsia, henkilöitä perheessä</v>
      </c>
      <c r="L738" t="str">
        <f>VLOOKUP(B738,Sheet2!A2:D307,2)</f>
        <v>Avopari ja lapsia, alle 7-v. lasten lkm perheissä</v>
      </c>
    </row>
    <row r="739" spans="1:12" x14ac:dyDescent="0.2">
      <c r="A739" s="1" t="s">
        <v>49</v>
      </c>
      <c r="B739" s="1" t="s">
        <v>60</v>
      </c>
      <c r="C739" s="1">
        <v>0.45300000000000001</v>
      </c>
      <c r="D739">
        <f>VLOOKUP(A739,Sheet2!A2:D307,3)</f>
        <v>-366.06099999999998</v>
      </c>
      <c r="E739">
        <f>VLOOKUP(B739,Sheet2!A2:D307,3)</f>
        <v>9.9770000000000003</v>
      </c>
      <c r="H739" t="str">
        <f>VLOOKUP(A739,Sheet2!A2:D307,2)</f>
        <v>Aviopari tai rekisteröity pari ja lapsia, henkilöitä perheessä</v>
      </c>
      <c r="L739" t="str">
        <f>VLOOKUP(B739,Sheet2!A2:D307,2)</f>
        <v>Pienituloisten lasten lukumäärä asuntoväestössä</v>
      </c>
    </row>
    <row r="740" spans="1:12" x14ac:dyDescent="0.2">
      <c r="A740" s="1" t="s">
        <v>52</v>
      </c>
      <c r="B740" s="1" t="s">
        <v>53</v>
      </c>
      <c r="C740" s="1">
        <v>0.59599999999999997</v>
      </c>
      <c r="D740">
        <f>VLOOKUP(A740,Sheet2!A2:D307,3)</f>
        <v>-16.757000000000001</v>
      </c>
      <c r="E740">
        <f>VLOOKUP(B740,Sheet2!A2:D307,3)</f>
        <v>-131.35</v>
      </c>
      <c r="H740" t="str">
        <f>VLOOKUP(A740,Sheet2!A2:D307,2)</f>
        <v>Avopari ja lapsia, alle 3-v. lasten lkm perheissä</v>
      </c>
      <c r="L740" t="str">
        <f>VLOOKUP(B740,Sheet2!A2:D307,2)</f>
        <v>Aviopari tai rekisteröity pari ja lapsia, alle 7-v. lasten lkm perheissä</v>
      </c>
    </row>
    <row r="741" spans="1:12" x14ac:dyDescent="0.2">
      <c r="A741" s="1" t="s">
        <v>52</v>
      </c>
      <c r="B741" s="1" t="s">
        <v>55</v>
      </c>
      <c r="C741" s="1">
        <v>0.505</v>
      </c>
      <c r="D741">
        <f>VLOOKUP(A741,Sheet2!A2:D307,3)</f>
        <v>-16.757000000000001</v>
      </c>
      <c r="E741">
        <f>VLOOKUP(B741,Sheet2!A2:D307,3)</f>
        <v>-14.523999999999999</v>
      </c>
      <c r="H741" t="str">
        <f>VLOOKUP(A741,Sheet2!A2:D307,2)</f>
        <v>Avopari ja lapsia, alle 3-v. lasten lkm perheissä</v>
      </c>
      <c r="L741" t="str">
        <f>VLOOKUP(B741,Sheet2!A2:D307,2)</f>
        <v>Avioliiton solmineet miehet, puoliso eri sukupuolta</v>
      </c>
    </row>
    <row r="742" spans="1:12" x14ac:dyDescent="0.2">
      <c r="A742" s="1" t="s">
        <v>52</v>
      </c>
      <c r="B742" s="1" t="s">
        <v>56</v>
      </c>
      <c r="C742" s="1">
        <v>0.49099999999999999</v>
      </c>
      <c r="D742">
        <f>VLOOKUP(A742,Sheet2!A2:D307,3)</f>
        <v>-16.757000000000001</v>
      </c>
      <c r="E742">
        <f>VLOOKUP(B742,Sheet2!A2:D307,3)</f>
        <v>-14.452999999999999</v>
      </c>
      <c r="H742" t="str">
        <f>VLOOKUP(A742,Sheet2!A2:D307,2)</f>
        <v>Avopari ja lapsia, alle 3-v. lasten lkm perheissä</v>
      </c>
      <c r="L742" t="str">
        <f>VLOOKUP(B742,Sheet2!A2:D307,2)</f>
        <v>Avioliiton solmineet naiset, puoliso eri sukupuolta</v>
      </c>
    </row>
    <row r="743" spans="1:12" x14ac:dyDescent="0.2">
      <c r="A743" s="1" t="s">
        <v>52</v>
      </c>
      <c r="B743" s="1" t="s">
        <v>64</v>
      </c>
      <c r="C743" s="1">
        <v>0.51200000000000001</v>
      </c>
      <c r="D743">
        <f>VLOOKUP(A743,Sheet2!A2:D307,3)</f>
        <v>-16.757000000000001</v>
      </c>
      <c r="E743">
        <f>VLOOKUP(B743,Sheet2!A2:D307,3)</f>
        <v>-9.67</v>
      </c>
      <c r="H743" t="str">
        <f>VLOOKUP(A743,Sheet2!A2:D307,2)</f>
        <v>Avopari ja lapsia, alle 3-v. lasten lkm perheissä</v>
      </c>
      <c r="L743" t="str">
        <f>VLOOKUP(B743,Sheet2!A2:D307,2)</f>
        <v>Kokonaan perusturvan varassa, asuntoväestö lapsia</v>
      </c>
    </row>
    <row r="744" spans="1:12" x14ac:dyDescent="0.2">
      <c r="A744" s="1" t="s">
        <v>52</v>
      </c>
      <c r="B744" s="1" t="s">
        <v>67</v>
      </c>
      <c r="C744" s="1">
        <v>0.46600000000000003</v>
      </c>
      <c r="D744">
        <f>VLOOKUP(A744,Sheet2!A2:D307,3)</f>
        <v>-16.757000000000001</v>
      </c>
      <c r="E744">
        <f>VLOOKUP(B744,Sheet2!A2:D307,3)</f>
        <v>-7.3140000000000001</v>
      </c>
      <c r="H744" t="str">
        <f>VLOOKUP(A744,Sheet2!A2:D307,2)</f>
        <v>Avopari ja lapsia, alle 3-v. lasten lkm perheissä</v>
      </c>
      <c r="L744" t="str">
        <f>VLOOKUP(B744,Sheet2!A2:D307,2)</f>
        <v>B Henkeen ja terveyteen kohdistuneet rikokset, miehet</v>
      </c>
    </row>
    <row r="745" spans="1:12" x14ac:dyDescent="0.2">
      <c r="A745" s="1" t="s">
        <v>52</v>
      </c>
      <c r="B745" s="1" t="s">
        <v>70</v>
      </c>
      <c r="C745" s="1">
        <v>-0.46600000000000003</v>
      </c>
      <c r="D745">
        <f>VLOOKUP(A745,Sheet2!A2:D307,3)</f>
        <v>-16.757000000000001</v>
      </c>
      <c r="E745">
        <f>VLOOKUP(B745,Sheet2!A2:D307,3)</f>
        <v>16.908999999999999</v>
      </c>
      <c r="H745" t="str">
        <f>VLOOKUP(A745,Sheet2!A2:D307,2)</f>
        <v>Avopari ja lapsia, alle 3-v. lasten lkm perheissä</v>
      </c>
      <c r="L745" t="str">
        <f>VLOOKUP(B745,Sheet2!A2:D307,2)</f>
        <v>Huumausainerikokset yhteensä, miehet</v>
      </c>
    </row>
    <row r="746" spans="1:12" x14ac:dyDescent="0.2">
      <c r="A746" s="1" t="s">
        <v>52</v>
      </c>
      <c r="B746" s="1" t="s">
        <v>59</v>
      </c>
      <c r="C746" s="1">
        <v>-0.42099999999999999</v>
      </c>
      <c r="D746">
        <f>VLOOKUP(A746,Sheet2!A2:D307,3)</f>
        <v>-16.757000000000001</v>
      </c>
      <c r="E746">
        <f>VLOOKUP(B746,Sheet2!A2:D307,3)</f>
        <v>124.741</v>
      </c>
      <c r="H746" t="str">
        <f>VLOOKUP(A746,Sheet2!A2:D307,2)</f>
        <v>Avopari ja lapsia, alle 3-v. lasten lkm perheissä</v>
      </c>
      <c r="L746" t="str">
        <f>VLOOKUP(B746,Sheet2!A2:D307,2)</f>
        <v>Pienituloisten henkilöiden lukumäärä asuntoväestössä</v>
      </c>
    </row>
    <row r="747" spans="1:12" x14ac:dyDescent="0.2">
      <c r="A747" s="1" t="s">
        <v>54</v>
      </c>
      <c r="B747" s="1" t="s">
        <v>63</v>
      </c>
      <c r="C747" s="1">
        <v>0.52400000000000002</v>
      </c>
      <c r="D747">
        <f>VLOOKUP(A747,Sheet2!A2:D307,3)</f>
        <v>-11.553000000000001</v>
      </c>
      <c r="E747">
        <f>VLOOKUP(B747,Sheet2!A2:D307,3)</f>
        <v>-68.994</v>
      </c>
      <c r="H747" t="str">
        <f>VLOOKUP(A747,Sheet2!A2:D307,2)</f>
        <v>Avopari ja lapsia, alle 7-v. lasten lkm perheissä</v>
      </c>
      <c r="L747" t="str">
        <f>VLOOKUP(B747,Sheet2!A2:D307,2)</f>
        <v>Perusturvan osuus yli puolet tuloista, koko asuntoväestö</v>
      </c>
    </row>
    <row r="748" spans="1:12" x14ac:dyDescent="0.2">
      <c r="A748" s="1" t="s">
        <v>54</v>
      </c>
      <c r="B748" s="1" t="s">
        <v>55</v>
      </c>
      <c r="C748" s="1">
        <v>-0.49399999999999999</v>
      </c>
      <c r="D748">
        <f>VLOOKUP(A748,Sheet2!A2:D307,3)</f>
        <v>-11.553000000000001</v>
      </c>
      <c r="E748">
        <f>VLOOKUP(B748,Sheet2!A2:D307,3)</f>
        <v>-14.523999999999999</v>
      </c>
      <c r="H748" t="str">
        <f>VLOOKUP(A748,Sheet2!A2:D307,2)</f>
        <v>Avopari ja lapsia, alle 7-v. lasten lkm perheissä</v>
      </c>
      <c r="L748" t="str">
        <f>VLOOKUP(B748,Sheet2!A2:D307,2)</f>
        <v>Avioliiton solmineet miehet, puoliso eri sukupuolta</v>
      </c>
    </row>
    <row r="749" spans="1:12" x14ac:dyDescent="0.2">
      <c r="A749" s="1" t="s">
        <v>54</v>
      </c>
      <c r="B749" s="1" t="s">
        <v>56</v>
      </c>
      <c r="C749" s="1">
        <v>-0.53</v>
      </c>
      <c r="D749">
        <f>VLOOKUP(A749,Sheet2!A2:D307,3)</f>
        <v>-11.553000000000001</v>
      </c>
      <c r="E749">
        <f>VLOOKUP(B749,Sheet2!A2:D307,3)</f>
        <v>-14.452999999999999</v>
      </c>
      <c r="H749" t="str">
        <f>VLOOKUP(A749,Sheet2!A2:D307,2)</f>
        <v>Avopari ja lapsia, alle 7-v. lasten lkm perheissä</v>
      </c>
      <c r="L749" t="str">
        <f>VLOOKUP(B749,Sheet2!A2:D307,2)</f>
        <v>Avioliiton solmineet naiset, puoliso eri sukupuolta</v>
      </c>
    </row>
    <row r="750" spans="1:12" x14ac:dyDescent="0.2">
      <c r="A750" s="1" t="s">
        <v>54</v>
      </c>
      <c r="B750" s="1" t="s">
        <v>58</v>
      </c>
      <c r="C750" s="1">
        <v>-0.40100000000000002</v>
      </c>
      <c r="D750">
        <f>VLOOKUP(A750,Sheet2!A2:D307,3)</f>
        <v>-11.553000000000001</v>
      </c>
      <c r="E750">
        <f>VLOOKUP(B750,Sheet2!A2:D307,3)</f>
        <v>-2.5150000000000001</v>
      </c>
      <c r="H750" t="str">
        <f>VLOOKUP(A750,Sheet2!A2:D307,2)</f>
        <v>Avopari ja lapsia, alle 7-v. lasten lkm perheissä</v>
      </c>
      <c r="L750" t="str">
        <f>VLOOKUP(B750,Sheet2!A2:D307,2)</f>
        <v>Avioliitosta eronneet naiset, puoliso eri sukupuolta</v>
      </c>
    </row>
    <row r="751" spans="1:12" x14ac:dyDescent="0.2">
      <c r="A751" s="1" t="s">
        <v>54</v>
      </c>
      <c r="B751" s="1" t="s">
        <v>69</v>
      </c>
      <c r="C751" s="1">
        <v>0.51200000000000001</v>
      </c>
      <c r="D751">
        <f>VLOOKUP(A751,Sheet2!A2:D307,3)</f>
        <v>-11.553000000000001</v>
      </c>
      <c r="E751">
        <f>VLOOKUP(B751,Sheet2!A2:D307,3)</f>
        <v>1.1419999999999999</v>
      </c>
      <c r="H751" t="str">
        <f>VLOOKUP(A751,Sheet2!A2:D307,2)</f>
        <v>Avopari ja lapsia, alle 7-v. lasten lkm perheissä</v>
      </c>
      <c r="L751" t="str">
        <f>VLOOKUP(B751,Sheet2!A2:D307,2)</f>
        <v>Rattijuopumukset yhteensä, miehet</v>
      </c>
    </row>
    <row r="752" spans="1:12" x14ac:dyDescent="0.2">
      <c r="A752" s="1" t="s">
        <v>54</v>
      </c>
      <c r="B752" s="1" t="s">
        <v>68</v>
      </c>
      <c r="C752" s="1">
        <v>0.54400000000000004</v>
      </c>
      <c r="D752">
        <f>VLOOKUP(A752,Sheet2!A2:D307,3)</f>
        <v>-11.553000000000001</v>
      </c>
      <c r="E752">
        <f>VLOOKUP(B752,Sheet2!A2:D307,3)</f>
        <v>1.294</v>
      </c>
      <c r="H752" t="str">
        <f>VLOOKUP(A752,Sheet2!A2:D307,2)</f>
        <v>Avopari ja lapsia, alle 7-v. lasten lkm perheissä</v>
      </c>
      <c r="L752" t="str">
        <f>VLOOKUP(B752,Sheet2!A2:D307,2)</f>
        <v>C Seksuaalirikokset, miehet</v>
      </c>
    </row>
    <row r="753" spans="1:12" x14ac:dyDescent="0.2">
      <c r="A753" s="1" t="s">
        <v>54</v>
      </c>
      <c r="B753" s="1" t="s">
        <v>60</v>
      </c>
      <c r="C753" s="1">
        <v>0.63300000000000001</v>
      </c>
      <c r="D753">
        <f>VLOOKUP(A753,Sheet2!A2:D307,3)</f>
        <v>-11.553000000000001</v>
      </c>
      <c r="E753">
        <f>VLOOKUP(B753,Sheet2!A2:D307,3)</f>
        <v>9.9770000000000003</v>
      </c>
      <c r="H753" t="str">
        <f>VLOOKUP(A753,Sheet2!A2:D307,2)</f>
        <v>Avopari ja lapsia, alle 7-v. lasten lkm perheissä</v>
      </c>
      <c r="L753" t="str">
        <f>VLOOKUP(B753,Sheet2!A2:D307,2)</f>
        <v>Pienituloisten lasten lukumäärä asuntoväestössä</v>
      </c>
    </row>
    <row r="754" spans="1:12" x14ac:dyDescent="0.2">
      <c r="A754" s="1" t="s">
        <v>54</v>
      </c>
      <c r="B754" s="1" t="s">
        <v>70</v>
      </c>
      <c r="C754" s="1">
        <v>0.55700000000000005</v>
      </c>
      <c r="D754">
        <f>VLOOKUP(A754,Sheet2!A2:D307,3)</f>
        <v>-11.553000000000001</v>
      </c>
      <c r="E754">
        <f>VLOOKUP(B754,Sheet2!A2:D307,3)</f>
        <v>16.908999999999999</v>
      </c>
      <c r="H754" t="str">
        <f>VLOOKUP(A754,Sheet2!A2:D307,2)</f>
        <v>Avopari ja lapsia, alle 7-v. lasten lkm perheissä</v>
      </c>
      <c r="L754" t="str">
        <f>VLOOKUP(B754,Sheet2!A2:D307,2)</f>
        <v>Huumausainerikokset yhteensä, miehet</v>
      </c>
    </row>
    <row r="755" spans="1:12" x14ac:dyDescent="0.2">
      <c r="A755" s="1" t="s">
        <v>54</v>
      </c>
      <c r="B755" s="1" t="s">
        <v>62</v>
      </c>
      <c r="C755" s="1">
        <v>0.58499999999999996</v>
      </c>
      <c r="D755">
        <f>VLOOKUP(A755,Sheet2!A2:D307,3)</f>
        <v>-11.553000000000001</v>
      </c>
      <c r="E755">
        <f>VLOOKUP(B755,Sheet2!A2:D307,3)</f>
        <v>27.951000000000001</v>
      </c>
      <c r="H755" t="str">
        <f>VLOOKUP(A755,Sheet2!A2:D307,2)</f>
        <v>Avopari ja lapsia, alle 7-v. lasten lkm perheissä</v>
      </c>
      <c r="L755" t="str">
        <f>VLOOKUP(B755,Sheet2!A2:D307,2)</f>
        <v>Pitkittyneesti perusturvan varassa,  koko asuntoväestö</v>
      </c>
    </row>
    <row r="756" spans="1:12" x14ac:dyDescent="0.2">
      <c r="A756" s="1" t="s">
        <v>54</v>
      </c>
      <c r="B756" s="1" t="s">
        <v>59</v>
      </c>
      <c r="C756" s="1">
        <v>0.496</v>
      </c>
      <c r="D756">
        <f>VLOOKUP(A756,Sheet2!A2:D307,3)</f>
        <v>-11.553000000000001</v>
      </c>
      <c r="E756">
        <f>VLOOKUP(B756,Sheet2!A2:D307,3)</f>
        <v>124.741</v>
      </c>
      <c r="H756" t="str">
        <f>VLOOKUP(A756,Sheet2!A2:D307,2)</f>
        <v>Avopari ja lapsia, alle 7-v. lasten lkm perheissä</v>
      </c>
      <c r="L756" t="str">
        <f>VLOOKUP(B756,Sheet2!A2:D307,2)</f>
        <v>Pienituloisten henkilöiden lukumäärä asuntoväestössä</v>
      </c>
    </row>
    <row r="757" spans="1:12" x14ac:dyDescent="0.2">
      <c r="A757" s="1" t="s">
        <v>50</v>
      </c>
      <c r="B757" s="1" t="s">
        <v>53</v>
      </c>
      <c r="C757" s="1">
        <v>-0.46700000000000003</v>
      </c>
      <c r="D757">
        <f>VLOOKUP(A757,Sheet2!A2:D307,3)</f>
        <v>5.7729999999999997</v>
      </c>
      <c r="E757">
        <f>VLOOKUP(B757,Sheet2!A2:D307,3)</f>
        <v>-131.35</v>
      </c>
      <c r="H757" t="str">
        <f>VLOOKUP(A757,Sheet2!A2:D307,2)</f>
        <v>Avopari ja lapsia, henkilöitä perheessä</v>
      </c>
      <c r="L757" t="str">
        <f>VLOOKUP(B757,Sheet2!A2:D307,2)</f>
        <v>Aviopari tai rekisteröity pari ja lapsia, alle 7-v. lasten lkm perheissä</v>
      </c>
    </row>
    <row r="758" spans="1:12" x14ac:dyDescent="0.2">
      <c r="A758" s="1" t="s">
        <v>50</v>
      </c>
      <c r="B758" s="1" t="s">
        <v>63</v>
      </c>
      <c r="C758" s="1">
        <v>0.54400000000000004</v>
      </c>
      <c r="D758">
        <f>VLOOKUP(A758,Sheet2!A2:D307,3)</f>
        <v>5.7729999999999997</v>
      </c>
      <c r="E758">
        <f>VLOOKUP(B758,Sheet2!A2:D307,3)</f>
        <v>-68.994</v>
      </c>
      <c r="H758" t="str">
        <f>VLOOKUP(A758,Sheet2!A2:D307,2)</f>
        <v>Avopari ja lapsia, henkilöitä perheessä</v>
      </c>
      <c r="L758" t="str">
        <f>VLOOKUP(B758,Sheet2!A2:D307,2)</f>
        <v>Perusturvan osuus yli puolet tuloista, koko asuntoväestö</v>
      </c>
    </row>
    <row r="759" spans="1:12" x14ac:dyDescent="0.2">
      <c r="A759" s="1" t="s">
        <v>50</v>
      </c>
      <c r="B759" s="1" t="s">
        <v>51</v>
      </c>
      <c r="C759" s="1">
        <v>-0.71199999999999997</v>
      </c>
      <c r="D759">
        <f>VLOOKUP(A759,Sheet2!A2:D307,3)</f>
        <v>5.7729999999999997</v>
      </c>
      <c r="E759">
        <f>VLOOKUP(B759,Sheet2!A2:D307,3)</f>
        <v>-67.578999999999994</v>
      </c>
      <c r="H759" t="str">
        <f>VLOOKUP(A759,Sheet2!A2:D307,2)</f>
        <v>Avopari ja lapsia, henkilöitä perheessä</v>
      </c>
      <c r="L759" t="str">
        <f>VLOOKUP(B759,Sheet2!A2:D307,2)</f>
        <v>Aviopari tai rekisteröity pari ja lapsia, alle 3-v. lasten lkm perheissä</v>
      </c>
    </row>
    <row r="760" spans="1:12" x14ac:dyDescent="0.2">
      <c r="A760" s="1" t="s">
        <v>50</v>
      </c>
      <c r="B760" s="1" t="s">
        <v>66</v>
      </c>
      <c r="C760" s="1">
        <v>-0.55400000000000005</v>
      </c>
      <c r="D760">
        <f>VLOOKUP(A760,Sheet2!A2:D307,3)</f>
        <v>5.7729999999999997</v>
      </c>
      <c r="E760">
        <f>VLOOKUP(B760,Sheet2!A2:D307,3)</f>
        <v>-28.599</v>
      </c>
      <c r="H760" t="str">
        <f>VLOOKUP(A760,Sheet2!A2:D307,2)</f>
        <v>Avopari ja lapsia, henkilöitä perheessä</v>
      </c>
      <c r="L760" t="str">
        <f>VLOOKUP(B760,Sheet2!A2:D307,2)</f>
        <v>A Omaisuusrikokset, miehet</v>
      </c>
    </row>
    <row r="761" spans="1:12" x14ac:dyDescent="0.2">
      <c r="A761" s="1" t="s">
        <v>50</v>
      </c>
      <c r="B761" s="1" t="s">
        <v>55</v>
      </c>
      <c r="C761" s="1">
        <v>-0.80600000000000005</v>
      </c>
      <c r="D761">
        <f>VLOOKUP(A761,Sheet2!A2:D307,3)</f>
        <v>5.7729999999999997</v>
      </c>
      <c r="E761">
        <f>VLOOKUP(B761,Sheet2!A2:D307,3)</f>
        <v>-14.523999999999999</v>
      </c>
      <c r="H761" t="str">
        <f>VLOOKUP(A761,Sheet2!A2:D307,2)</f>
        <v>Avopari ja lapsia, henkilöitä perheessä</v>
      </c>
      <c r="L761" t="str">
        <f>VLOOKUP(B761,Sheet2!A2:D307,2)</f>
        <v>Avioliiton solmineet miehet, puoliso eri sukupuolta</v>
      </c>
    </row>
    <row r="762" spans="1:12" x14ac:dyDescent="0.2">
      <c r="A762" s="1" t="s">
        <v>50</v>
      </c>
      <c r="B762" s="1" t="s">
        <v>56</v>
      </c>
      <c r="C762" s="1">
        <v>-0.82</v>
      </c>
      <c r="D762">
        <f>VLOOKUP(A762,Sheet2!A2:D307,3)</f>
        <v>5.7729999999999997</v>
      </c>
      <c r="E762">
        <f>VLOOKUP(B762,Sheet2!A2:D307,3)</f>
        <v>-14.452999999999999</v>
      </c>
      <c r="H762" t="str">
        <f>VLOOKUP(A762,Sheet2!A2:D307,2)</f>
        <v>Avopari ja lapsia, henkilöitä perheessä</v>
      </c>
      <c r="L762" t="str">
        <f>VLOOKUP(B762,Sheet2!A2:D307,2)</f>
        <v>Avioliiton solmineet naiset, puoliso eri sukupuolta</v>
      </c>
    </row>
    <row r="763" spans="1:12" x14ac:dyDescent="0.2">
      <c r="A763" s="1" t="s">
        <v>50</v>
      </c>
      <c r="B763" s="1" t="s">
        <v>54</v>
      </c>
      <c r="C763" s="1">
        <v>0.80300000000000005</v>
      </c>
      <c r="D763">
        <f>VLOOKUP(A763,Sheet2!A2:D307,3)</f>
        <v>5.7729999999999997</v>
      </c>
      <c r="E763">
        <f>VLOOKUP(B763,Sheet2!A2:D307,3)</f>
        <v>-11.553000000000001</v>
      </c>
      <c r="H763" t="str">
        <f>VLOOKUP(A763,Sheet2!A2:D307,2)</f>
        <v>Avopari ja lapsia, henkilöitä perheessä</v>
      </c>
      <c r="L763" t="str">
        <f>VLOOKUP(B763,Sheet2!A2:D307,2)</f>
        <v>Avopari ja lapsia, alle 7-v. lasten lkm perheissä</v>
      </c>
    </row>
    <row r="764" spans="1:12" x14ac:dyDescent="0.2">
      <c r="A764" s="1" t="s">
        <v>50</v>
      </c>
      <c r="B764" s="1" t="s">
        <v>67</v>
      </c>
      <c r="C764" s="1">
        <v>-0.46500000000000002</v>
      </c>
      <c r="D764">
        <f>VLOOKUP(A764,Sheet2!A2:D307,3)</f>
        <v>5.7729999999999997</v>
      </c>
      <c r="E764">
        <f>VLOOKUP(B764,Sheet2!A2:D307,3)</f>
        <v>-7.3140000000000001</v>
      </c>
      <c r="H764" t="str">
        <f>VLOOKUP(A764,Sheet2!A2:D307,2)</f>
        <v>Avopari ja lapsia, henkilöitä perheessä</v>
      </c>
      <c r="L764" t="str">
        <f>VLOOKUP(B764,Sheet2!A2:D307,2)</f>
        <v>B Henkeen ja terveyteen kohdistuneet rikokset, miehet</v>
      </c>
    </row>
    <row r="765" spans="1:12" x14ac:dyDescent="0.2">
      <c r="A765" s="1" t="s">
        <v>50</v>
      </c>
      <c r="B765" s="1" t="s">
        <v>58</v>
      </c>
      <c r="C765" s="1">
        <v>-0.505</v>
      </c>
      <c r="D765">
        <f>VLOOKUP(A765,Sheet2!A2:D307,3)</f>
        <v>5.7729999999999997</v>
      </c>
      <c r="E765">
        <f>VLOOKUP(B765,Sheet2!A2:D307,3)</f>
        <v>-2.5150000000000001</v>
      </c>
      <c r="H765" t="str">
        <f>VLOOKUP(A765,Sheet2!A2:D307,2)</f>
        <v>Avopari ja lapsia, henkilöitä perheessä</v>
      </c>
      <c r="L765" t="str">
        <f>VLOOKUP(B765,Sheet2!A2:D307,2)</f>
        <v>Avioliitosta eronneet naiset, puoliso eri sukupuolta</v>
      </c>
    </row>
    <row r="766" spans="1:12" x14ac:dyDescent="0.2">
      <c r="A766" s="1" t="s">
        <v>50</v>
      </c>
      <c r="B766" s="1" t="s">
        <v>57</v>
      </c>
      <c r="C766" s="1">
        <v>-0.45300000000000001</v>
      </c>
      <c r="D766">
        <f>VLOOKUP(A766,Sheet2!A2:D307,3)</f>
        <v>5.7729999999999997</v>
      </c>
      <c r="E766">
        <f>VLOOKUP(B766,Sheet2!A2:D307,3)</f>
        <v>-2.3690000000000002</v>
      </c>
      <c r="H766" t="str">
        <f>VLOOKUP(A766,Sheet2!A2:D307,2)</f>
        <v>Avopari ja lapsia, henkilöitä perheessä</v>
      </c>
      <c r="L766" t="str">
        <f>VLOOKUP(B766,Sheet2!A2:D307,2)</f>
        <v>Avioliitosta eronneet miehet, puoliso eri sukupuolta</v>
      </c>
    </row>
    <row r="767" spans="1:12" x14ac:dyDescent="0.2">
      <c r="A767" s="1" t="s">
        <v>50</v>
      </c>
      <c r="B767" s="1" t="s">
        <v>72</v>
      </c>
      <c r="C767" s="1">
        <v>-0.442</v>
      </c>
      <c r="D767">
        <f>VLOOKUP(A767,Sheet2!A2:D307,3)</f>
        <v>5.7729999999999997</v>
      </c>
      <c r="E767">
        <f>VLOOKUP(B767,Sheet2!A2:D307,3)</f>
        <v>-1.204</v>
      </c>
      <c r="H767" t="str">
        <f>VLOOKUP(A767,Sheet2!A2:D307,2)</f>
        <v>Avopari ja lapsia, henkilöitä perheessä</v>
      </c>
      <c r="L767" t="str">
        <f>VLOOKUP(B767,Sheet2!A2:D307,2)</f>
        <v>B Henkeen ja terveyteen kohdistuneet rikokset, naiset</v>
      </c>
    </row>
    <row r="768" spans="1:12" x14ac:dyDescent="0.2">
      <c r="A768" s="1" t="s">
        <v>50</v>
      </c>
      <c r="B768" s="1" t="s">
        <v>69</v>
      </c>
      <c r="C768" s="1">
        <v>0.61799999999999999</v>
      </c>
      <c r="D768">
        <f>VLOOKUP(A768,Sheet2!A2:D307,3)</f>
        <v>5.7729999999999997</v>
      </c>
      <c r="E768">
        <f>VLOOKUP(B768,Sheet2!A2:D307,3)</f>
        <v>1.1419999999999999</v>
      </c>
      <c r="H768" t="str">
        <f>VLOOKUP(A768,Sheet2!A2:D307,2)</f>
        <v>Avopari ja lapsia, henkilöitä perheessä</v>
      </c>
      <c r="L768" t="str">
        <f>VLOOKUP(B768,Sheet2!A2:D307,2)</f>
        <v>Rattijuopumukset yhteensä, miehet</v>
      </c>
    </row>
    <row r="769" spans="1:12" x14ac:dyDescent="0.2">
      <c r="A769" s="1" t="s">
        <v>50</v>
      </c>
      <c r="B769" s="1" t="s">
        <v>68</v>
      </c>
      <c r="C769" s="1">
        <v>0.72799999999999998</v>
      </c>
      <c r="D769">
        <f>VLOOKUP(A769,Sheet2!A2:D307,3)</f>
        <v>5.7729999999999997</v>
      </c>
      <c r="E769">
        <f>VLOOKUP(B769,Sheet2!A2:D307,3)</f>
        <v>1.294</v>
      </c>
      <c r="H769" t="str">
        <f>VLOOKUP(A769,Sheet2!A2:D307,2)</f>
        <v>Avopari ja lapsia, henkilöitä perheessä</v>
      </c>
      <c r="L769" t="str">
        <f>VLOOKUP(B769,Sheet2!A2:D307,2)</f>
        <v>C Seksuaalirikokset, miehet</v>
      </c>
    </row>
    <row r="770" spans="1:12" x14ac:dyDescent="0.2">
      <c r="A770" s="1" t="s">
        <v>50</v>
      </c>
      <c r="B770" s="1" t="s">
        <v>60</v>
      </c>
      <c r="C770" s="1">
        <v>0.81499999999999995</v>
      </c>
      <c r="D770">
        <f>VLOOKUP(A770,Sheet2!A2:D307,3)</f>
        <v>5.7729999999999997</v>
      </c>
      <c r="E770">
        <f>VLOOKUP(B770,Sheet2!A2:D307,3)</f>
        <v>9.9770000000000003</v>
      </c>
      <c r="H770" t="str">
        <f>VLOOKUP(A770,Sheet2!A2:D307,2)</f>
        <v>Avopari ja lapsia, henkilöitä perheessä</v>
      </c>
      <c r="L770" t="str">
        <f>VLOOKUP(B770,Sheet2!A2:D307,2)</f>
        <v>Pienituloisten lasten lukumäärä asuntoväestössä</v>
      </c>
    </row>
    <row r="771" spans="1:12" x14ac:dyDescent="0.2">
      <c r="A771" s="1" t="s">
        <v>50</v>
      </c>
      <c r="B771" s="1" t="s">
        <v>70</v>
      </c>
      <c r="C771" s="1">
        <v>0.79600000000000004</v>
      </c>
      <c r="D771">
        <f>VLOOKUP(A771,Sheet2!A2:D307,3)</f>
        <v>5.7729999999999997</v>
      </c>
      <c r="E771">
        <f>VLOOKUP(B771,Sheet2!A2:D307,3)</f>
        <v>16.908999999999999</v>
      </c>
      <c r="H771" t="str">
        <f>VLOOKUP(A771,Sheet2!A2:D307,2)</f>
        <v>Avopari ja lapsia, henkilöitä perheessä</v>
      </c>
      <c r="L771" t="str">
        <f>VLOOKUP(B771,Sheet2!A2:D307,2)</f>
        <v>Huumausainerikokset yhteensä, miehet</v>
      </c>
    </row>
    <row r="772" spans="1:12" x14ac:dyDescent="0.2">
      <c r="A772" s="1" t="s">
        <v>50</v>
      </c>
      <c r="B772" s="1" t="s">
        <v>62</v>
      </c>
      <c r="C772" s="1">
        <v>0.82899999999999996</v>
      </c>
      <c r="D772">
        <f>VLOOKUP(A772,Sheet2!A2:D307,3)</f>
        <v>5.7729999999999997</v>
      </c>
      <c r="E772">
        <f>VLOOKUP(B772,Sheet2!A2:D307,3)</f>
        <v>27.951000000000001</v>
      </c>
      <c r="H772" t="str">
        <f>VLOOKUP(A772,Sheet2!A2:D307,2)</f>
        <v>Avopari ja lapsia, henkilöitä perheessä</v>
      </c>
      <c r="L772" t="str">
        <f>VLOOKUP(B772,Sheet2!A2:D307,2)</f>
        <v>Pitkittyneesti perusturvan varassa,  koko asuntoväestö</v>
      </c>
    </row>
    <row r="773" spans="1:12" x14ac:dyDescent="0.2">
      <c r="A773" s="1" t="s">
        <v>50</v>
      </c>
      <c r="B773" s="1" t="s">
        <v>59</v>
      </c>
      <c r="C773" s="1">
        <v>0.81200000000000006</v>
      </c>
      <c r="D773">
        <f>VLOOKUP(A773,Sheet2!A2:D307,3)</f>
        <v>5.7729999999999997</v>
      </c>
      <c r="E773">
        <f>VLOOKUP(B773,Sheet2!A2:D307,3)</f>
        <v>124.741</v>
      </c>
      <c r="H773" t="str">
        <f>VLOOKUP(A773,Sheet2!A2:D307,2)</f>
        <v>Avopari ja lapsia, henkilöitä perheessä</v>
      </c>
      <c r="L773" t="str">
        <f>VLOOKUP(B773,Sheet2!A2:D307,2)</f>
        <v>Pienituloisten henkilöiden lukumäärä asuntoväestössä</v>
      </c>
    </row>
    <row r="774" spans="1:12" x14ac:dyDescent="0.2">
      <c r="A774" s="1" t="s">
        <v>67</v>
      </c>
      <c r="B774" s="1" t="s">
        <v>72</v>
      </c>
      <c r="C774" s="1">
        <v>0.73399999999999999</v>
      </c>
      <c r="D774">
        <f>VLOOKUP(A774,Sheet2!A2:D307,3)</f>
        <v>-7.3140000000000001</v>
      </c>
      <c r="E774">
        <f>VLOOKUP(B774,Sheet2!A2:D307,3)</f>
        <v>-1.204</v>
      </c>
      <c r="H774" t="str">
        <f>VLOOKUP(A774,Sheet2!A2:D307,2)</f>
        <v>B Henkeen ja terveyteen kohdistuneet rikokset, miehet</v>
      </c>
      <c r="L774" t="str">
        <f>VLOOKUP(B774,Sheet2!A2:D307,2)</f>
        <v>B Henkeen ja terveyteen kohdistuneet rikokset, naiset</v>
      </c>
    </row>
    <row r="775" spans="1:12" x14ac:dyDescent="0.2">
      <c r="A775" s="1" t="s">
        <v>67</v>
      </c>
      <c r="B775" s="1" t="s">
        <v>69</v>
      </c>
      <c r="C775" s="1">
        <v>-0.47099999999999997</v>
      </c>
      <c r="D775">
        <f>VLOOKUP(A775,Sheet2!A2:D307,3)</f>
        <v>-7.3140000000000001</v>
      </c>
      <c r="E775">
        <f>VLOOKUP(B775,Sheet2!A2:D307,3)</f>
        <v>1.1419999999999999</v>
      </c>
      <c r="H775" t="str">
        <f>VLOOKUP(A775,Sheet2!A2:D307,2)</f>
        <v>B Henkeen ja terveyteen kohdistuneet rikokset, miehet</v>
      </c>
      <c r="L775" t="str">
        <f>VLOOKUP(B775,Sheet2!A2:D307,2)</f>
        <v>Rattijuopumukset yhteensä, miehet</v>
      </c>
    </row>
    <row r="776" spans="1:12" x14ac:dyDescent="0.2">
      <c r="A776" s="1" t="s">
        <v>67</v>
      </c>
      <c r="B776" s="1" t="s">
        <v>71</v>
      </c>
      <c r="C776" s="1">
        <v>0.60299999999999998</v>
      </c>
      <c r="D776">
        <f>VLOOKUP(A776,Sheet2!A2:D307,3)</f>
        <v>-7.3140000000000001</v>
      </c>
      <c r="E776">
        <f>VLOOKUP(B776,Sheet2!A2:D307,3)</f>
        <v>3.2069999999999999</v>
      </c>
      <c r="H776" t="str">
        <f>VLOOKUP(A776,Sheet2!A2:D307,2)</f>
        <v>B Henkeen ja terveyteen kohdistuneet rikokset, miehet</v>
      </c>
      <c r="L776" t="str">
        <f>VLOOKUP(B776,Sheet2!A2:D307,2)</f>
        <v>A Omaisuusrikokset, naiset</v>
      </c>
    </row>
    <row r="777" spans="1:12" x14ac:dyDescent="0.2">
      <c r="A777" s="1" t="s">
        <v>67</v>
      </c>
      <c r="B777" s="1" t="s">
        <v>70</v>
      </c>
      <c r="C777" s="1">
        <v>-0.60599999999999998</v>
      </c>
      <c r="D777">
        <f>VLOOKUP(A777,Sheet2!A2:D307,3)</f>
        <v>-7.3140000000000001</v>
      </c>
      <c r="E777">
        <f>VLOOKUP(B777,Sheet2!A2:D307,3)</f>
        <v>16.908999999999999</v>
      </c>
      <c r="H777" t="str">
        <f>VLOOKUP(A777,Sheet2!A2:D307,2)</f>
        <v>B Henkeen ja terveyteen kohdistuneet rikokset, miehet</v>
      </c>
      <c r="L777" t="str">
        <f>VLOOKUP(B777,Sheet2!A2:D307,2)</f>
        <v>Huumausainerikokset yhteensä, miehet</v>
      </c>
    </row>
    <row r="778" spans="1:12" x14ac:dyDescent="0.2">
      <c r="A778" s="1" t="s">
        <v>68</v>
      </c>
      <c r="B778" s="1" t="s">
        <v>69</v>
      </c>
      <c r="C778" s="1">
        <v>0.56000000000000005</v>
      </c>
      <c r="D778">
        <f>VLOOKUP(A778,Sheet2!A2:D307,3)</f>
        <v>1.294</v>
      </c>
      <c r="E778">
        <f>VLOOKUP(B778,Sheet2!A2:D307,3)</f>
        <v>1.1419999999999999</v>
      </c>
      <c r="H778" t="str">
        <f>VLOOKUP(A778,Sheet2!A2:D307,2)</f>
        <v>C Seksuaalirikokset, miehet</v>
      </c>
      <c r="L778" t="str">
        <f>VLOOKUP(B778,Sheet2!A2:D307,2)</f>
        <v>Rattijuopumukset yhteensä, miehet</v>
      </c>
    </row>
    <row r="779" spans="1:12" x14ac:dyDescent="0.2">
      <c r="A779" s="1" t="s">
        <v>68</v>
      </c>
      <c r="B779" s="1" t="s">
        <v>73</v>
      </c>
      <c r="C779" s="1">
        <v>-0.40899999999999997</v>
      </c>
      <c r="D779">
        <f>VLOOKUP(A779,Sheet2!A2:D307,3)</f>
        <v>1.294</v>
      </c>
      <c r="E779">
        <f>VLOOKUP(B779,Sheet2!A2:D307,3)</f>
        <v>14.579000000000001</v>
      </c>
      <c r="H779" t="str">
        <f>VLOOKUP(A779,Sheet2!A2:D307,2)</f>
        <v>C Seksuaalirikokset, miehet</v>
      </c>
      <c r="L779" t="str">
        <f>VLOOKUP(B779,Sheet2!A2:D307,2)</f>
        <v>Velallisten lkm</v>
      </c>
    </row>
    <row r="780" spans="1:12" x14ac:dyDescent="0.2">
      <c r="A780" s="1" t="s">
        <v>68</v>
      </c>
      <c r="B780" s="1" t="s">
        <v>70</v>
      </c>
      <c r="C780" s="1">
        <v>0.60399999999999998</v>
      </c>
      <c r="D780">
        <f>VLOOKUP(A780,Sheet2!A2:D307,3)</f>
        <v>1.294</v>
      </c>
      <c r="E780">
        <f>VLOOKUP(B780,Sheet2!A2:D307,3)</f>
        <v>16.908999999999999</v>
      </c>
      <c r="H780" t="str">
        <f>VLOOKUP(A780,Sheet2!A2:D307,2)</f>
        <v>C Seksuaalirikokset, miehet</v>
      </c>
      <c r="L780" t="str">
        <f>VLOOKUP(B780,Sheet2!A2:D307,2)</f>
        <v>Huumausainerikokset yhteensä, miehet</v>
      </c>
    </row>
    <row r="781" spans="1:12" x14ac:dyDescent="0.2">
      <c r="A781" s="1" t="s">
        <v>22</v>
      </c>
      <c r="B781" s="1" t="s">
        <v>41</v>
      </c>
      <c r="C781" s="1">
        <v>-0.46100000000000002</v>
      </c>
      <c r="D781">
        <f>VLOOKUP(A781,Sheet2!A2:D307,3)</f>
        <v>-166.042</v>
      </c>
      <c r="E781">
        <f>VLOOKUP(B781,Sheet2!A2:D307,3)</f>
        <v>-635241.70200000005</v>
      </c>
      <c r="H781" t="str">
        <f>VLOOKUP(A781,Sheet2!A2:D307,2)</f>
        <v>Ei perusasteen jälkeistä tutkintoa, miehet</v>
      </c>
      <c r="L781" t="str">
        <f>VLOOKUP(B781,Sheet2!A2:D307,2)</f>
        <v>1.1.1.1 Tulovero ansiotulosta valtionverotuksessa (TVL 124§ 1 mom.)</v>
      </c>
    </row>
    <row r="782" spans="1:12" x14ac:dyDescent="0.2">
      <c r="A782" s="1" t="s">
        <v>22</v>
      </c>
      <c r="B782" s="1" t="s">
        <v>33</v>
      </c>
      <c r="C782" s="1">
        <v>0.70099999999999996</v>
      </c>
      <c r="D782">
        <f>VLOOKUP(A782,Sheet2!A2:D307,3)</f>
        <v>-166.042</v>
      </c>
      <c r="E782">
        <f>VLOOKUP(B782,Sheet2!A2:D307,3)</f>
        <v>-379.73099999999999</v>
      </c>
      <c r="H782" t="str">
        <f>VLOOKUP(A782,Sheet2!A2:D307,2)</f>
        <v>Ei perusasteen jälkeistä tutkintoa, miehet</v>
      </c>
      <c r="L782" t="str">
        <f>VLOOKUP(B782,Sheet2!A2:D307,2)</f>
        <v>Työttömät, 18-64-vuotiaat</v>
      </c>
    </row>
    <row r="783" spans="1:12" x14ac:dyDescent="0.2">
      <c r="A783" s="1" t="s">
        <v>22</v>
      </c>
      <c r="B783" s="1" t="s">
        <v>23</v>
      </c>
      <c r="C783" s="1">
        <v>0.90900000000000003</v>
      </c>
      <c r="D783">
        <f>VLOOKUP(A783,Sheet2!A2:D307,3)</f>
        <v>-166.042</v>
      </c>
      <c r="E783">
        <f>VLOOKUP(B783,Sheet2!A2:D307,3)</f>
        <v>-243.61500000000001</v>
      </c>
      <c r="H783" t="str">
        <f>VLOOKUP(A783,Sheet2!A2:D307,2)</f>
        <v>Ei perusasteen jälkeistä tutkintoa, miehet</v>
      </c>
      <c r="L783" t="str">
        <f>VLOOKUP(B783,Sheet2!A2:D307,2)</f>
        <v>Ei perusasteen jälkeistä tutkintoa, naiset</v>
      </c>
    </row>
    <row r="784" spans="1:12" x14ac:dyDescent="0.2">
      <c r="A784" s="1" t="s">
        <v>22</v>
      </c>
      <c r="B784" s="1" t="s">
        <v>53</v>
      </c>
      <c r="C784" s="1">
        <v>0.40500000000000003</v>
      </c>
      <c r="D784">
        <f>VLOOKUP(A784,Sheet2!A2:D307,3)</f>
        <v>-166.042</v>
      </c>
      <c r="E784">
        <f>VLOOKUP(B784,Sheet2!A2:D307,3)</f>
        <v>-131.35</v>
      </c>
      <c r="H784" t="str">
        <f>VLOOKUP(A784,Sheet2!A2:D307,2)</f>
        <v>Ei perusasteen jälkeistä tutkintoa, miehet</v>
      </c>
      <c r="L784" t="str">
        <f>VLOOKUP(B784,Sheet2!A2:D307,2)</f>
        <v>Aviopari tai rekisteröity pari ja lapsia, alle 7-v. lasten lkm perheissä</v>
      </c>
    </row>
    <row r="785" spans="1:12" x14ac:dyDescent="0.2">
      <c r="A785" s="1" t="s">
        <v>22</v>
      </c>
      <c r="B785" s="1" t="s">
        <v>51</v>
      </c>
      <c r="C785" s="1">
        <v>0.61099999999999999</v>
      </c>
      <c r="D785">
        <f>VLOOKUP(A785,Sheet2!A2:D307,3)</f>
        <v>-166.042</v>
      </c>
      <c r="E785">
        <f>VLOOKUP(B785,Sheet2!A2:D307,3)</f>
        <v>-67.578999999999994</v>
      </c>
      <c r="H785" t="str">
        <f>VLOOKUP(A785,Sheet2!A2:D307,2)</f>
        <v>Ei perusasteen jälkeistä tutkintoa, miehet</v>
      </c>
      <c r="L785" t="str">
        <f>VLOOKUP(B785,Sheet2!A2:D307,2)</f>
        <v>Aviopari tai rekisteröity pari ja lapsia, alle 3-v. lasten lkm perheissä</v>
      </c>
    </row>
    <row r="786" spans="1:12" x14ac:dyDescent="0.2">
      <c r="A786" s="1" t="s">
        <v>22</v>
      </c>
      <c r="B786" s="1" t="s">
        <v>45</v>
      </c>
      <c r="C786" s="1">
        <v>0.72799999999999998</v>
      </c>
      <c r="D786">
        <f>VLOOKUP(A786,Sheet2!A2:D307,3)</f>
        <v>-166.042</v>
      </c>
      <c r="E786">
        <f>VLOOKUP(B786,Sheet2!A2:D307,3)</f>
        <v>-31.760999999999999</v>
      </c>
      <c r="H786" t="str">
        <f>VLOOKUP(A786,Sheet2!A2:D307,2)</f>
        <v>Ei perusasteen jälkeistä tutkintoa, miehet</v>
      </c>
      <c r="L786">
        <f>VLOOKUP(B786,Sheet2!A2:D307,2)</f>
        <v>0</v>
      </c>
    </row>
    <row r="787" spans="1:12" x14ac:dyDescent="0.2">
      <c r="A787" s="1" t="s">
        <v>22</v>
      </c>
      <c r="B787" s="1" t="s">
        <v>66</v>
      </c>
      <c r="C787" s="1">
        <v>0.53800000000000003</v>
      </c>
      <c r="D787">
        <f>VLOOKUP(A787,Sheet2!A2:D307,3)</f>
        <v>-166.042</v>
      </c>
      <c r="E787">
        <f>VLOOKUP(B787,Sheet2!A2:D307,3)</f>
        <v>-28.599</v>
      </c>
      <c r="H787" t="str">
        <f>VLOOKUP(A787,Sheet2!A2:D307,2)</f>
        <v>Ei perusasteen jälkeistä tutkintoa, miehet</v>
      </c>
      <c r="L787" t="str">
        <f>VLOOKUP(B787,Sheet2!A2:D307,2)</f>
        <v>A Omaisuusrikokset, miehet</v>
      </c>
    </row>
    <row r="788" spans="1:12" x14ac:dyDescent="0.2">
      <c r="A788" s="1" t="s">
        <v>22</v>
      </c>
      <c r="B788" s="1" t="s">
        <v>61</v>
      </c>
      <c r="C788" s="1">
        <v>0.53</v>
      </c>
      <c r="D788">
        <f>VLOOKUP(A788,Sheet2!A2:D307,3)</f>
        <v>-166.042</v>
      </c>
      <c r="E788">
        <f>VLOOKUP(B788,Sheet2!A2:D307,3)</f>
        <v>-23.167999999999999</v>
      </c>
      <c r="H788" t="str">
        <f>VLOOKUP(A788,Sheet2!A2:D307,2)</f>
        <v>Ei perusasteen jälkeistä tutkintoa, miehet</v>
      </c>
      <c r="L788" t="str">
        <f>VLOOKUP(B788,Sheet2!A2:D307,2)</f>
        <v>Kokonaan perusturvan varassa, koko asuntoväestö</v>
      </c>
    </row>
    <row r="789" spans="1:12" x14ac:dyDescent="0.2">
      <c r="A789" s="1" t="s">
        <v>22</v>
      </c>
      <c r="B789" s="1" t="s">
        <v>52</v>
      </c>
      <c r="C789" s="1">
        <v>0.53800000000000003</v>
      </c>
      <c r="D789">
        <f>VLOOKUP(A789,Sheet2!A2:D307,3)</f>
        <v>-166.042</v>
      </c>
      <c r="E789">
        <f>VLOOKUP(B789,Sheet2!A2:D307,3)</f>
        <v>-16.757000000000001</v>
      </c>
      <c r="H789" t="str">
        <f>VLOOKUP(A789,Sheet2!A2:D307,2)</f>
        <v>Ei perusasteen jälkeistä tutkintoa, miehet</v>
      </c>
      <c r="L789" t="str">
        <f>VLOOKUP(B789,Sheet2!A2:D307,2)</f>
        <v>Avopari ja lapsia, alle 3-v. lasten lkm perheissä</v>
      </c>
    </row>
    <row r="790" spans="1:12" x14ac:dyDescent="0.2">
      <c r="A790" s="1" t="s">
        <v>22</v>
      </c>
      <c r="B790" s="1" t="s">
        <v>55</v>
      </c>
      <c r="C790" s="1">
        <v>0.72799999999999998</v>
      </c>
      <c r="D790">
        <f>VLOOKUP(A790,Sheet2!A2:D307,3)</f>
        <v>-166.042</v>
      </c>
      <c r="E790">
        <f>VLOOKUP(B790,Sheet2!A2:D307,3)</f>
        <v>-14.523999999999999</v>
      </c>
      <c r="H790" t="str">
        <f>VLOOKUP(A790,Sheet2!A2:D307,2)</f>
        <v>Ei perusasteen jälkeistä tutkintoa, miehet</v>
      </c>
      <c r="L790" t="str">
        <f>VLOOKUP(B790,Sheet2!A2:D307,2)</f>
        <v>Avioliiton solmineet miehet, puoliso eri sukupuolta</v>
      </c>
    </row>
    <row r="791" spans="1:12" x14ac:dyDescent="0.2">
      <c r="A791" s="1" t="s">
        <v>22</v>
      </c>
      <c r="B791" s="1" t="s">
        <v>56</v>
      </c>
      <c r="C791" s="1">
        <v>0.76300000000000001</v>
      </c>
      <c r="D791">
        <f>VLOOKUP(A791,Sheet2!A2:D307,3)</f>
        <v>-166.042</v>
      </c>
      <c r="E791">
        <f>VLOOKUP(B791,Sheet2!A2:D307,3)</f>
        <v>-14.452999999999999</v>
      </c>
      <c r="H791" t="str">
        <f>VLOOKUP(A791,Sheet2!A2:D307,2)</f>
        <v>Ei perusasteen jälkeistä tutkintoa, miehet</v>
      </c>
      <c r="L791" t="str">
        <f>VLOOKUP(B791,Sheet2!A2:D307,2)</f>
        <v>Avioliiton solmineet naiset, puoliso eri sukupuolta</v>
      </c>
    </row>
    <row r="792" spans="1:12" x14ac:dyDescent="0.2">
      <c r="A792" s="1" t="s">
        <v>22</v>
      </c>
      <c r="B792" s="1" t="s">
        <v>67</v>
      </c>
      <c r="C792" s="1">
        <v>0.54800000000000004</v>
      </c>
      <c r="D792">
        <f>VLOOKUP(A792,Sheet2!A2:D307,3)</f>
        <v>-166.042</v>
      </c>
      <c r="E792">
        <f>VLOOKUP(B792,Sheet2!A2:D307,3)</f>
        <v>-7.3140000000000001</v>
      </c>
      <c r="H792" t="str">
        <f>VLOOKUP(A792,Sheet2!A2:D307,2)</f>
        <v>Ei perusasteen jälkeistä tutkintoa, miehet</v>
      </c>
      <c r="L792" t="str">
        <f>VLOOKUP(B792,Sheet2!A2:D307,2)</f>
        <v>B Henkeen ja terveyteen kohdistuneet rikokset, miehet</v>
      </c>
    </row>
    <row r="793" spans="1:12" x14ac:dyDescent="0.2">
      <c r="A793" s="1" t="s">
        <v>22</v>
      </c>
      <c r="B793" s="1" t="s">
        <v>58</v>
      </c>
      <c r="C793" s="1">
        <v>0.75800000000000001</v>
      </c>
      <c r="D793">
        <f>VLOOKUP(A793,Sheet2!A2:D307,3)</f>
        <v>-166.042</v>
      </c>
      <c r="E793">
        <f>VLOOKUP(B793,Sheet2!A2:D307,3)</f>
        <v>-2.5150000000000001</v>
      </c>
      <c r="H793" t="str">
        <f>VLOOKUP(A793,Sheet2!A2:D307,2)</f>
        <v>Ei perusasteen jälkeistä tutkintoa, miehet</v>
      </c>
      <c r="L793" t="str">
        <f>VLOOKUP(B793,Sheet2!A2:D307,2)</f>
        <v>Avioliitosta eronneet naiset, puoliso eri sukupuolta</v>
      </c>
    </row>
    <row r="794" spans="1:12" x14ac:dyDescent="0.2">
      <c r="A794" s="1" t="s">
        <v>22</v>
      </c>
      <c r="B794" s="1" t="s">
        <v>57</v>
      </c>
      <c r="C794" s="1">
        <v>0.68200000000000005</v>
      </c>
      <c r="D794">
        <f>VLOOKUP(A794,Sheet2!A2:D307,3)</f>
        <v>-166.042</v>
      </c>
      <c r="E794">
        <f>VLOOKUP(B794,Sheet2!A2:D307,3)</f>
        <v>-2.3690000000000002</v>
      </c>
      <c r="H794" t="str">
        <f>VLOOKUP(A794,Sheet2!A2:D307,2)</f>
        <v>Ei perusasteen jälkeistä tutkintoa, miehet</v>
      </c>
      <c r="L794" t="str">
        <f>VLOOKUP(B794,Sheet2!A2:D307,2)</f>
        <v>Avioliitosta eronneet miehet, puoliso eri sukupuolta</v>
      </c>
    </row>
    <row r="795" spans="1:12" x14ac:dyDescent="0.2">
      <c r="A795" s="1" t="s">
        <v>22</v>
      </c>
      <c r="B795" s="1" t="s">
        <v>72</v>
      </c>
      <c r="C795" s="1">
        <v>0.46700000000000003</v>
      </c>
      <c r="D795">
        <f>VLOOKUP(A795,Sheet2!A2:D307,3)</f>
        <v>-166.042</v>
      </c>
      <c r="E795">
        <f>VLOOKUP(B795,Sheet2!A2:D307,3)</f>
        <v>-1.204</v>
      </c>
      <c r="H795" t="str">
        <f>VLOOKUP(A795,Sheet2!A2:D307,2)</f>
        <v>Ei perusasteen jälkeistä tutkintoa, miehet</v>
      </c>
      <c r="L795" t="str">
        <f>VLOOKUP(B795,Sheet2!A2:D307,2)</f>
        <v>B Henkeen ja terveyteen kohdistuneet rikokset, naiset</v>
      </c>
    </row>
    <row r="796" spans="1:12" x14ac:dyDescent="0.2">
      <c r="A796" s="1" t="s">
        <v>22</v>
      </c>
      <c r="B796" s="1" t="s">
        <v>44</v>
      </c>
      <c r="C796" s="1">
        <v>0.50600000000000001</v>
      </c>
      <c r="D796">
        <f>VLOOKUP(A796,Sheet2!A2:D307,3)</f>
        <v>-166.042</v>
      </c>
      <c r="E796">
        <f>VLOOKUP(B796,Sheet2!A2:D307,3)</f>
        <v>0.495</v>
      </c>
      <c r="H796" t="str">
        <f>VLOOKUP(A796,Sheet2!A2:D307,2)</f>
        <v>Ei perusasteen jälkeistä tutkintoa, miehet</v>
      </c>
      <c r="L796" t="str">
        <f>VLOOKUP(B796,Sheet2!A2:D307,2)</f>
        <v>Päästöt yhteensä pl. LULUCF-sektori</v>
      </c>
    </row>
    <row r="797" spans="1:12" x14ac:dyDescent="0.2">
      <c r="A797" s="1" t="s">
        <v>22</v>
      </c>
      <c r="B797" s="1" t="s">
        <v>69</v>
      </c>
      <c r="C797" s="1">
        <v>-0.54600000000000004</v>
      </c>
      <c r="D797">
        <f>VLOOKUP(A797,Sheet2!A2:D307,3)</f>
        <v>-166.042</v>
      </c>
      <c r="E797">
        <f>VLOOKUP(B797,Sheet2!A2:D307,3)</f>
        <v>1.1419999999999999</v>
      </c>
      <c r="H797" t="str">
        <f>VLOOKUP(A797,Sheet2!A2:D307,2)</f>
        <v>Ei perusasteen jälkeistä tutkintoa, miehet</v>
      </c>
      <c r="L797" t="str">
        <f>VLOOKUP(B797,Sheet2!A2:D307,2)</f>
        <v>Rattijuopumukset yhteensä, miehet</v>
      </c>
    </row>
    <row r="798" spans="1:12" x14ac:dyDescent="0.2">
      <c r="A798" s="1" t="s">
        <v>22</v>
      </c>
      <c r="B798" s="1" t="s">
        <v>68</v>
      </c>
      <c r="C798" s="1">
        <v>-0.504</v>
      </c>
      <c r="D798">
        <f>VLOOKUP(A798,Sheet2!A2:D307,3)</f>
        <v>-166.042</v>
      </c>
      <c r="E798">
        <f>VLOOKUP(B798,Sheet2!A2:D307,3)</f>
        <v>1.294</v>
      </c>
      <c r="H798" t="str">
        <f>VLOOKUP(A798,Sheet2!A2:D307,2)</f>
        <v>Ei perusasteen jälkeistä tutkintoa, miehet</v>
      </c>
      <c r="L798" t="str">
        <f>VLOOKUP(B798,Sheet2!A2:D307,2)</f>
        <v>C Seksuaalirikokset, miehet</v>
      </c>
    </row>
    <row r="799" spans="1:12" x14ac:dyDescent="0.2">
      <c r="A799" s="1" t="s">
        <v>22</v>
      </c>
      <c r="B799" s="1" t="s">
        <v>50</v>
      </c>
      <c r="C799" s="1">
        <v>-0.498</v>
      </c>
      <c r="D799">
        <f>VLOOKUP(A799,Sheet2!A2:D307,3)</f>
        <v>-166.042</v>
      </c>
      <c r="E799">
        <f>VLOOKUP(B799,Sheet2!A2:D307,3)</f>
        <v>5.7729999999999997</v>
      </c>
      <c r="H799" t="str">
        <f>VLOOKUP(A799,Sheet2!A2:D307,2)</f>
        <v>Ei perusasteen jälkeistä tutkintoa, miehet</v>
      </c>
      <c r="L799" t="str">
        <f>VLOOKUP(B799,Sheet2!A2:D307,2)</f>
        <v>Avopari ja lapsia, henkilöitä perheessä</v>
      </c>
    </row>
    <row r="800" spans="1:12" x14ac:dyDescent="0.2">
      <c r="A800" s="1" t="s">
        <v>22</v>
      </c>
      <c r="B800" s="1" t="s">
        <v>60</v>
      </c>
      <c r="C800" s="1">
        <v>-0.45200000000000001</v>
      </c>
      <c r="D800">
        <f>VLOOKUP(A800,Sheet2!A2:D307,3)</f>
        <v>-166.042</v>
      </c>
      <c r="E800">
        <f>VLOOKUP(B800,Sheet2!A2:D307,3)</f>
        <v>9.9770000000000003</v>
      </c>
      <c r="H800" t="str">
        <f>VLOOKUP(A800,Sheet2!A2:D307,2)</f>
        <v>Ei perusasteen jälkeistä tutkintoa, miehet</v>
      </c>
      <c r="L800" t="str">
        <f>VLOOKUP(B800,Sheet2!A2:D307,2)</f>
        <v>Pienituloisten lasten lukumäärä asuntoväestössä</v>
      </c>
    </row>
    <row r="801" spans="1:12" x14ac:dyDescent="0.2">
      <c r="A801" s="1" t="s">
        <v>22</v>
      </c>
      <c r="B801" s="1" t="s">
        <v>73</v>
      </c>
      <c r="C801" s="1">
        <v>0.53300000000000003</v>
      </c>
      <c r="D801">
        <f>VLOOKUP(A801,Sheet2!A2:D307,3)</f>
        <v>-166.042</v>
      </c>
      <c r="E801">
        <f>VLOOKUP(B801,Sheet2!A2:D307,3)</f>
        <v>14.579000000000001</v>
      </c>
      <c r="H801" t="str">
        <f>VLOOKUP(A801,Sheet2!A2:D307,2)</f>
        <v>Ei perusasteen jälkeistä tutkintoa, miehet</v>
      </c>
      <c r="L801" t="str">
        <f>VLOOKUP(B801,Sheet2!A2:D307,2)</f>
        <v>Velallisten lkm</v>
      </c>
    </row>
    <row r="802" spans="1:12" x14ac:dyDescent="0.2">
      <c r="A802" s="1" t="s">
        <v>22</v>
      </c>
      <c r="B802" s="1" t="s">
        <v>70</v>
      </c>
      <c r="C802" s="1">
        <v>-0.72499999999999998</v>
      </c>
      <c r="D802">
        <f>VLOOKUP(A802,Sheet2!A2:D307,3)</f>
        <v>-166.042</v>
      </c>
      <c r="E802">
        <f>VLOOKUP(B802,Sheet2!A2:D307,3)</f>
        <v>16.908999999999999</v>
      </c>
      <c r="H802" t="str">
        <f>VLOOKUP(A802,Sheet2!A2:D307,2)</f>
        <v>Ei perusasteen jälkeistä tutkintoa, miehet</v>
      </c>
      <c r="L802" t="str">
        <f>VLOOKUP(B802,Sheet2!A2:D307,2)</f>
        <v>Huumausainerikokset yhteensä, miehet</v>
      </c>
    </row>
    <row r="803" spans="1:12" x14ac:dyDescent="0.2">
      <c r="A803" s="1" t="s">
        <v>22</v>
      </c>
      <c r="B803" s="1" t="s">
        <v>35</v>
      </c>
      <c r="C803" s="1">
        <v>-0.57899999999999996</v>
      </c>
      <c r="D803">
        <f>VLOOKUP(A803,Sheet2!A2:D307,3)</f>
        <v>-166.042</v>
      </c>
      <c r="E803">
        <f>VLOOKUP(B803,Sheet2!A2:D307,3)</f>
        <v>20.696000000000002</v>
      </c>
      <c r="H803" t="str">
        <f>VLOOKUP(A803,Sheet2!A2:D307,2)</f>
        <v>Ei perusasteen jälkeistä tutkintoa, miehet</v>
      </c>
      <c r="L803" t="str">
        <f>VLOOKUP(B803,Sheet2!A2:D307,2)</f>
        <v>Yrittäjät</v>
      </c>
    </row>
    <row r="804" spans="1:12" x14ac:dyDescent="0.2">
      <c r="A804" s="1" t="s">
        <v>22</v>
      </c>
      <c r="B804" s="1" t="s">
        <v>62</v>
      </c>
      <c r="C804" s="1">
        <v>-0.52900000000000003</v>
      </c>
      <c r="D804">
        <f>VLOOKUP(A804,Sheet2!A2:D307,3)</f>
        <v>-166.042</v>
      </c>
      <c r="E804">
        <f>VLOOKUP(B804,Sheet2!A2:D307,3)</f>
        <v>27.951000000000001</v>
      </c>
      <c r="H804" t="str">
        <f>VLOOKUP(A804,Sheet2!A2:D307,2)</f>
        <v>Ei perusasteen jälkeistä tutkintoa, miehet</v>
      </c>
      <c r="L804" t="str">
        <f>VLOOKUP(B804,Sheet2!A2:D307,2)</f>
        <v>Pitkittyneesti perusturvan varassa,  koko asuntoväestö</v>
      </c>
    </row>
    <row r="805" spans="1:12" x14ac:dyDescent="0.2">
      <c r="A805" s="1" t="s">
        <v>22</v>
      </c>
      <c r="B805" s="1" t="s">
        <v>37</v>
      </c>
      <c r="C805" s="1">
        <v>-0.46</v>
      </c>
      <c r="D805">
        <f>VLOOKUP(A805,Sheet2!A2:D307,3)</f>
        <v>-166.042</v>
      </c>
      <c r="E805">
        <f>VLOOKUP(B805,Sheet2!A2:D307,3)</f>
        <v>95.847999999999999</v>
      </c>
      <c r="H805" t="str">
        <f>VLOOKUP(A805,Sheet2!A2:D307,2)</f>
        <v>Ei perusasteen jälkeistä tutkintoa, miehet</v>
      </c>
      <c r="L805" t="str">
        <f>VLOOKUP(B805,Sheet2!A2:D307,2)</f>
        <v>Jalostuksen työpaikat</v>
      </c>
    </row>
    <row r="806" spans="1:12" x14ac:dyDescent="0.2">
      <c r="A806" s="1" t="s">
        <v>22</v>
      </c>
      <c r="B806" s="1" t="s">
        <v>59</v>
      </c>
      <c r="C806" s="1">
        <v>-0.42599999999999999</v>
      </c>
      <c r="D806">
        <f>VLOOKUP(A806,Sheet2!A2:D307,3)</f>
        <v>-166.042</v>
      </c>
      <c r="E806">
        <f>VLOOKUP(B806,Sheet2!A2:D307,3)</f>
        <v>124.741</v>
      </c>
      <c r="H806" t="str">
        <f>VLOOKUP(A806,Sheet2!A2:D307,2)</f>
        <v>Ei perusasteen jälkeistä tutkintoa, miehet</v>
      </c>
      <c r="L806" t="str">
        <f>VLOOKUP(B806,Sheet2!A2:D307,2)</f>
        <v>Pienituloisten henkilöiden lukumäärä asuntoväestössä</v>
      </c>
    </row>
    <row r="807" spans="1:12" x14ac:dyDescent="0.2">
      <c r="A807" s="1" t="s">
        <v>22</v>
      </c>
      <c r="B807" s="1" t="s">
        <v>26</v>
      </c>
      <c r="C807" s="1">
        <v>-0.64900000000000002</v>
      </c>
      <c r="D807">
        <f>VLOOKUP(A807,Sheet2!A2:D307,3)</f>
        <v>-166.042</v>
      </c>
      <c r="E807">
        <f>VLOOKUP(B807,Sheet2!A2:D307,3)</f>
        <v>157.76400000000001</v>
      </c>
      <c r="H807" t="str">
        <f>VLOOKUP(A807,Sheet2!A2:D307,2)</f>
        <v>Ei perusasteen jälkeistä tutkintoa, miehet</v>
      </c>
      <c r="L807" t="str">
        <f>VLOOKUP(B807,Sheet2!A2:D307,2)</f>
        <v>Korkea-asteen tutkinnon suorittaneet, miehet</v>
      </c>
    </row>
    <row r="808" spans="1:12" x14ac:dyDescent="0.2">
      <c r="A808" s="1" t="s">
        <v>22</v>
      </c>
      <c r="B808" s="1" t="s">
        <v>32</v>
      </c>
      <c r="C808" s="1">
        <v>-0.60199999999999998</v>
      </c>
      <c r="D808">
        <f>VLOOKUP(A808,Sheet2!A2:D307,3)</f>
        <v>-166.042</v>
      </c>
      <c r="E808">
        <f>VLOOKUP(B808,Sheet2!A2:D307,3)</f>
        <v>164.809</v>
      </c>
      <c r="H808" t="str">
        <f>VLOOKUP(A808,Sheet2!A2:D307,2)</f>
        <v>Ei perusasteen jälkeistä tutkintoa, miehet</v>
      </c>
      <c r="L808" t="str">
        <f>VLOOKUP(B808,Sheet2!A2:D307,2)</f>
        <v>Asuinkunnassa työssäkäyvät</v>
      </c>
    </row>
    <row r="809" spans="1:12" x14ac:dyDescent="0.2">
      <c r="A809" s="1" t="s">
        <v>22</v>
      </c>
      <c r="B809" s="1" t="s">
        <v>27</v>
      </c>
      <c r="C809" s="1">
        <v>-0.68799999999999994</v>
      </c>
      <c r="D809">
        <f>VLOOKUP(A809,Sheet2!A2:D307,3)</f>
        <v>-166.042</v>
      </c>
      <c r="E809">
        <f>VLOOKUP(B809,Sheet2!A2:D307,3)</f>
        <v>233.291</v>
      </c>
      <c r="H809" t="str">
        <f>VLOOKUP(A809,Sheet2!A2:D307,2)</f>
        <v>Ei perusasteen jälkeistä tutkintoa, miehet</v>
      </c>
      <c r="L809" t="str">
        <f>VLOOKUP(B809,Sheet2!A2:D307,2)</f>
        <v>Korkea-asteen tutkinnon suorittaneet, naiset</v>
      </c>
    </row>
    <row r="810" spans="1:12" x14ac:dyDescent="0.2">
      <c r="A810" s="1" t="s">
        <v>22</v>
      </c>
      <c r="B810" s="1" t="s">
        <v>38</v>
      </c>
      <c r="C810" s="1">
        <v>-0.63100000000000001</v>
      </c>
      <c r="D810">
        <f>VLOOKUP(A810,Sheet2!A2:D307,3)</f>
        <v>-166.042</v>
      </c>
      <c r="E810">
        <f>VLOOKUP(B810,Sheet2!A2:D307,3)</f>
        <v>284.81599999999997</v>
      </c>
      <c r="H810" t="str">
        <f>VLOOKUP(A810,Sheet2!A2:D307,2)</f>
        <v>Ei perusasteen jälkeistä tutkintoa, miehet</v>
      </c>
      <c r="L810" t="str">
        <f>VLOOKUP(B810,Sheet2!A2:D307,2)</f>
        <v>Palvelujen työpaikat</v>
      </c>
    </row>
    <row r="811" spans="1:12" x14ac:dyDescent="0.2">
      <c r="A811" s="1" t="s">
        <v>22</v>
      </c>
      <c r="B811" s="1" t="s">
        <v>40</v>
      </c>
      <c r="C811" s="1">
        <v>-0.52200000000000002</v>
      </c>
      <c r="D811">
        <f>VLOOKUP(A811,Sheet2!A2:D307,3)</f>
        <v>-166.042</v>
      </c>
      <c r="E811">
        <f>VLOOKUP(B811,Sheet2!A2:D307,3)</f>
        <v>285.02300000000002</v>
      </c>
      <c r="H811" t="str">
        <f>VLOOKUP(A811,Sheet2!A2:D307,2)</f>
        <v>Ei perusasteen jälkeistä tutkintoa, miehet</v>
      </c>
      <c r="L811" t="str">
        <f>VLOOKUP(B811,Sheet2!A2:D307,2)</f>
        <v>Palvelutoimialojen työllinen työvoima</v>
      </c>
    </row>
    <row r="812" spans="1:12" x14ac:dyDescent="0.2">
      <c r="A812" s="1" t="s">
        <v>22</v>
      </c>
      <c r="B812" s="1" t="s">
        <v>24</v>
      </c>
      <c r="C812" s="1">
        <v>-0.54600000000000004</v>
      </c>
      <c r="D812">
        <f>VLOOKUP(A812,Sheet2!A2:D307,3)</f>
        <v>-166.042</v>
      </c>
      <c r="E812">
        <f>VLOOKUP(B812,Sheet2!A2:D307,3)</f>
        <v>294.33300000000003</v>
      </c>
      <c r="H812" t="str">
        <f>VLOOKUP(A812,Sheet2!A2:D307,2)</f>
        <v>Ei perusasteen jälkeistä tutkintoa, miehet</v>
      </c>
      <c r="L812" t="str">
        <f>VLOOKUP(B812,Sheet2!A2:D307,2)</f>
        <v>Vähintään toisen asteen tutkinnon suorittaneet, miehet</v>
      </c>
    </row>
    <row r="813" spans="1:12" x14ac:dyDescent="0.2">
      <c r="A813" s="1" t="s">
        <v>22</v>
      </c>
      <c r="B813" s="1" t="s">
        <v>25</v>
      </c>
      <c r="C813" s="1">
        <v>-0.57199999999999995</v>
      </c>
      <c r="D813">
        <f>VLOOKUP(A813,Sheet2!A2:D307,3)</f>
        <v>-166.042</v>
      </c>
      <c r="E813">
        <f>VLOOKUP(B813,Sheet2!A2:D307,3)</f>
        <v>319.57299999999998</v>
      </c>
      <c r="H813" t="str">
        <f>VLOOKUP(A813,Sheet2!A2:D307,2)</f>
        <v>Ei perusasteen jälkeistä tutkintoa, miehet</v>
      </c>
      <c r="L813" t="str">
        <f>VLOOKUP(B813,Sheet2!A2:D307,2)</f>
        <v>Vähintään toisen asteen tutkinnon suorittaneet, naiset</v>
      </c>
    </row>
    <row r="814" spans="1:12" x14ac:dyDescent="0.2">
      <c r="A814" s="1" t="s">
        <v>22</v>
      </c>
      <c r="B814" s="1" t="s">
        <v>31</v>
      </c>
      <c r="C814" s="1">
        <v>-0.51</v>
      </c>
      <c r="D814">
        <f>VLOOKUP(A814,Sheet2!A2:D307,3)</f>
        <v>-166.042</v>
      </c>
      <c r="E814">
        <f>VLOOKUP(B814,Sheet2!A2:D307,3)</f>
        <v>357.233</v>
      </c>
      <c r="H814" t="str">
        <f>VLOOKUP(A814,Sheet2!A2:D307,2)</f>
        <v>Ei perusasteen jälkeistä tutkintoa, miehet</v>
      </c>
      <c r="L814" t="str">
        <f>VLOOKUP(B814,Sheet2!A2:D307,2)</f>
        <v>Työlliset, 18-64-vuotiaat</v>
      </c>
    </row>
    <row r="815" spans="1:12" x14ac:dyDescent="0.2">
      <c r="A815" s="1" t="s">
        <v>22</v>
      </c>
      <c r="B815" s="1" t="s">
        <v>30</v>
      </c>
      <c r="C815" s="1">
        <v>-0.51300000000000001</v>
      </c>
      <c r="D815">
        <f>VLOOKUP(A815,Sheet2!A2:D307,3)</f>
        <v>-166.042</v>
      </c>
      <c r="E815">
        <f>VLOOKUP(B815,Sheet2!A2:D307,3)</f>
        <v>381.16800000000001</v>
      </c>
      <c r="H815" t="str">
        <f>VLOOKUP(A815,Sheet2!A2:D307,2)</f>
        <v>Ei perusasteen jälkeistä tutkintoa, miehet</v>
      </c>
      <c r="L815" t="str">
        <f>VLOOKUP(B815,Sheet2!A2:D307,2)</f>
        <v>Alueella asuvan työllisen työvoiman määrä</v>
      </c>
    </row>
    <row r="816" spans="1:12" x14ac:dyDescent="0.2">
      <c r="A816" s="1" t="s">
        <v>22</v>
      </c>
      <c r="B816" s="1" t="s">
        <v>36</v>
      </c>
      <c r="C816" s="1">
        <v>-0.61399999999999999</v>
      </c>
      <c r="D816">
        <f>VLOOKUP(A816,Sheet2!A2:D307,3)</f>
        <v>-166.042</v>
      </c>
      <c r="E816">
        <f>VLOOKUP(B816,Sheet2!A2:D307,3)</f>
        <v>381.22300000000001</v>
      </c>
      <c r="H816" t="str">
        <f>VLOOKUP(A816,Sheet2!A2:D307,2)</f>
        <v>Ei perusasteen jälkeistä tutkintoa, miehet</v>
      </c>
      <c r="L816" t="str">
        <f>VLOOKUP(B816,Sheet2!A2:D307,2)</f>
        <v>Alueella olevien työpaikkojen lukumäärä</v>
      </c>
    </row>
    <row r="817" spans="1:12" x14ac:dyDescent="0.2">
      <c r="A817" s="1" t="s">
        <v>22</v>
      </c>
      <c r="B817" s="1" t="s">
        <v>42</v>
      </c>
      <c r="C817" s="1">
        <v>-0.67400000000000004</v>
      </c>
      <c r="D817">
        <f>VLOOKUP(A817,Sheet2!A2:D307,3)</f>
        <v>-166.042</v>
      </c>
      <c r="E817">
        <f>VLOOKUP(B817,Sheet2!A2:D307,3)</f>
        <v>1289376.21</v>
      </c>
      <c r="H817" t="str">
        <f>VLOOKUP(A817,Sheet2!A2:D307,2)</f>
        <v>Ei perusasteen jälkeistä tutkintoa, miehet</v>
      </c>
      <c r="L817" t="str">
        <f>VLOOKUP(B817,Sheet2!A2:D307,2)</f>
        <v>1.1.1.2 Tulovero pääomatulosta valtionverotuksessa (TVL 124 § 2 mom.)</v>
      </c>
    </row>
    <row r="818" spans="1:12" x14ac:dyDescent="0.2">
      <c r="A818" s="1" t="s">
        <v>22</v>
      </c>
      <c r="B818" s="1" t="s">
        <v>43</v>
      </c>
      <c r="C818" s="1">
        <v>-0.52300000000000002</v>
      </c>
      <c r="D818">
        <f>VLOOKUP(A818,Sheet2!A2:D307,3)</f>
        <v>-166.042</v>
      </c>
      <c r="E818">
        <f>VLOOKUP(B818,Sheet2!A2:D307,3)</f>
        <v>3230177.0610000002</v>
      </c>
      <c r="H818" t="str">
        <f>VLOOKUP(A818,Sheet2!A2:D307,2)</f>
        <v>Ei perusasteen jälkeistä tutkintoa, miehet</v>
      </c>
      <c r="L818" t="str">
        <f>VLOOKUP(B818,Sheet2!A2:D307,2)</f>
        <v>1.1.2.1 Kunnallisvero kunnille</v>
      </c>
    </row>
    <row r="819" spans="1:12" x14ac:dyDescent="0.2">
      <c r="A819" s="1" t="s">
        <v>23</v>
      </c>
      <c r="B819" s="1" t="s">
        <v>41</v>
      </c>
      <c r="C819" s="1">
        <v>-0.54200000000000004</v>
      </c>
      <c r="D819">
        <f>VLOOKUP(A819,Sheet2!A2:D307,3)</f>
        <v>-243.61500000000001</v>
      </c>
      <c r="E819">
        <f>VLOOKUP(B819,Sheet2!A2:D307,3)</f>
        <v>-635241.70200000005</v>
      </c>
      <c r="H819" t="str">
        <f>VLOOKUP(A819,Sheet2!A2:D307,2)</f>
        <v>Ei perusasteen jälkeistä tutkintoa, naiset</v>
      </c>
      <c r="L819" t="str">
        <f>VLOOKUP(B819,Sheet2!A2:D307,2)</f>
        <v>1.1.1.1 Tulovero ansiotulosta valtionverotuksessa (TVL 124§ 1 mom.)</v>
      </c>
    </row>
    <row r="820" spans="1:12" x14ac:dyDescent="0.2">
      <c r="A820" s="1" t="s">
        <v>23</v>
      </c>
      <c r="B820" s="1" t="s">
        <v>33</v>
      </c>
      <c r="C820" s="1">
        <v>0.872</v>
      </c>
      <c r="D820">
        <f>VLOOKUP(A820,Sheet2!A2:D307,3)</f>
        <v>-243.61500000000001</v>
      </c>
      <c r="E820">
        <f>VLOOKUP(B820,Sheet2!A2:D307,3)</f>
        <v>-379.73099999999999</v>
      </c>
      <c r="H820" t="str">
        <f>VLOOKUP(A820,Sheet2!A2:D307,2)</f>
        <v>Ei perusasteen jälkeistä tutkintoa, naiset</v>
      </c>
      <c r="L820" t="str">
        <f>VLOOKUP(B820,Sheet2!A2:D307,2)</f>
        <v>Työttömät, 18-64-vuotiaat</v>
      </c>
    </row>
    <row r="821" spans="1:12" x14ac:dyDescent="0.2">
      <c r="A821" s="1" t="s">
        <v>23</v>
      </c>
      <c r="B821" s="1" t="s">
        <v>53</v>
      </c>
      <c r="C821" s="1">
        <v>0.48099999999999998</v>
      </c>
      <c r="D821">
        <f>VLOOKUP(A821,Sheet2!A2:D307,3)</f>
        <v>-243.61500000000001</v>
      </c>
      <c r="E821">
        <f>VLOOKUP(B821,Sheet2!A2:D307,3)</f>
        <v>-131.35</v>
      </c>
      <c r="H821" t="str">
        <f>VLOOKUP(A821,Sheet2!A2:D307,2)</f>
        <v>Ei perusasteen jälkeistä tutkintoa, naiset</v>
      </c>
      <c r="L821" t="str">
        <f>VLOOKUP(B821,Sheet2!A2:D307,2)</f>
        <v>Aviopari tai rekisteröity pari ja lapsia, alle 7-v. lasten lkm perheissä</v>
      </c>
    </row>
    <row r="822" spans="1:12" x14ac:dyDescent="0.2">
      <c r="A822" s="1" t="s">
        <v>23</v>
      </c>
      <c r="B822" s="1" t="s">
        <v>34</v>
      </c>
      <c r="C822" s="1">
        <v>-0.58599999999999997</v>
      </c>
      <c r="D822">
        <f>VLOOKUP(A822,Sheet2!A2:D307,3)</f>
        <v>-243.61500000000001</v>
      </c>
      <c r="E822">
        <f>VLOOKUP(B822,Sheet2!A2:D307,3)</f>
        <v>-80.039000000000001</v>
      </c>
      <c r="H822" t="str">
        <f>VLOOKUP(A822,Sheet2!A2:D307,2)</f>
        <v>Ei perusasteen jälkeistä tutkintoa, naiset</v>
      </c>
      <c r="L822" t="str">
        <f>VLOOKUP(B822,Sheet2!A2:D307,2)</f>
        <v>0-14 -vuotiaat</v>
      </c>
    </row>
    <row r="823" spans="1:12" x14ac:dyDescent="0.2">
      <c r="A823" s="1" t="s">
        <v>23</v>
      </c>
      <c r="B823" s="1" t="s">
        <v>51</v>
      </c>
      <c r="C823" s="1">
        <v>0.72699999999999998</v>
      </c>
      <c r="D823">
        <f>VLOOKUP(A823,Sheet2!A2:D307,3)</f>
        <v>-243.61500000000001</v>
      </c>
      <c r="E823">
        <f>VLOOKUP(B823,Sheet2!A2:D307,3)</f>
        <v>-67.578999999999994</v>
      </c>
      <c r="H823" t="str">
        <f>VLOOKUP(A823,Sheet2!A2:D307,2)</f>
        <v>Ei perusasteen jälkeistä tutkintoa, naiset</v>
      </c>
      <c r="L823" t="str">
        <f>VLOOKUP(B823,Sheet2!A2:D307,2)</f>
        <v>Aviopari tai rekisteröity pari ja lapsia, alle 3-v. lasten lkm perheissä</v>
      </c>
    </row>
    <row r="824" spans="1:12" x14ac:dyDescent="0.2">
      <c r="A824" s="1" t="s">
        <v>23</v>
      </c>
      <c r="B824" s="1" t="s">
        <v>45</v>
      </c>
      <c r="C824" s="1">
        <v>0.83899999999999997</v>
      </c>
      <c r="D824">
        <f>VLOOKUP(A824,Sheet2!A2:D307,3)</f>
        <v>-243.61500000000001</v>
      </c>
      <c r="E824">
        <f>VLOOKUP(B824,Sheet2!A2:D307,3)</f>
        <v>-31.760999999999999</v>
      </c>
      <c r="H824" t="str">
        <f>VLOOKUP(A824,Sheet2!A2:D307,2)</f>
        <v>Ei perusasteen jälkeistä tutkintoa, naiset</v>
      </c>
      <c r="L824">
        <f>VLOOKUP(B824,Sheet2!A2:D307,2)</f>
        <v>0</v>
      </c>
    </row>
    <row r="825" spans="1:12" x14ac:dyDescent="0.2">
      <c r="A825" s="1" t="s">
        <v>23</v>
      </c>
      <c r="B825" s="1" t="s">
        <v>66</v>
      </c>
      <c r="C825" s="1">
        <v>0.68899999999999995</v>
      </c>
      <c r="D825">
        <f>VLOOKUP(A825,Sheet2!A2:D307,3)</f>
        <v>-243.61500000000001</v>
      </c>
      <c r="E825">
        <f>VLOOKUP(B825,Sheet2!A2:D307,3)</f>
        <v>-28.599</v>
      </c>
      <c r="H825" t="str">
        <f>VLOOKUP(A825,Sheet2!A2:D307,2)</f>
        <v>Ei perusasteen jälkeistä tutkintoa, naiset</v>
      </c>
      <c r="L825" t="str">
        <f>VLOOKUP(B825,Sheet2!A2:D307,2)</f>
        <v>A Omaisuusrikokset, miehet</v>
      </c>
    </row>
    <row r="826" spans="1:12" x14ac:dyDescent="0.2">
      <c r="A826" s="1" t="s">
        <v>23</v>
      </c>
      <c r="B826" s="1" t="s">
        <v>52</v>
      </c>
      <c r="C826" s="1">
        <v>0.61299999999999999</v>
      </c>
      <c r="D826">
        <f>VLOOKUP(A826,Sheet2!A2:D307,3)</f>
        <v>-243.61500000000001</v>
      </c>
      <c r="E826">
        <f>VLOOKUP(B826,Sheet2!A2:D307,3)</f>
        <v>-16.757000000000001</v>
      </c>
      <c r="H826" t="str">
        <f>VLOOKUP(A826,Sheet2!A2:D307,2)</f>
        <v>Ei perusasteen jälkeistä tutkintoa, naiset</v>
      </c>
      <c r="L826" t="str">
        <f>VLOOKUP(B826,Sheet2!A2:D307,2)</f>
        <v>Avopari ja lapsia, alle 3-v. lasten lkm perheissä</v>
      </c>
    </row>
    <row r="827" spans="1:12" x14ac:dyDescent="0.2">
      <c r="A827" s="1" t="s">
        <v>23</v>
      </c>
      <c r="B827" s="1" t="s">
        <v>55</v>
      </c>
      <c r="C827" s="1">
        <v>0.872</v>
      </c>
      <c r="D827">
        <f>VLOOKUP(A827,Sheet2!A2:D307,3)</f>
        <v>-243.61500000000001</v>
      </c>
      <c r="E827">
        <f>VLOOKUP(B827,Sheet2!A2:D307,3)</f>
        <v>-14.523999999999999</v>
      </c>
      <c r="H827" t="str">
        <f>VLOOKUP(A827,Sheet2!A2:D307,2)</f>
        <v>Ei perusasteen jälkeistä tutkintoa, naiset</v>
      </c>
      <c r="L827" t="str">
        <f>VLOOKUP(B827,Sheet2!A2:D307,2)</f>
        <v>Avioliiton solmineet miehet, puoliso eri sukupuolta</v>
      </c>
    </row>
    <row r="828" spans="1:12" x14ac:dyDescent="0.2">
      <c r="A828" s="1" t="s">
        <v>23</v>
      </c>
      <c r="B828" s="1" t="s">
        <v>56</v>
      </c>
      <c r="C828" s="1">
        <v>0.89600000000000002</v>
      </c>
      <c r="D828">
        <f>VLOOKUP(A828,Sheet2!A2:D307,3)</f>
        <v>-243.61500000000001</v>
      </c>
      <c r="E828">
        <f>VLOOKUP(B828,Sheet2!A2:D307,3)</f>
        <v>-14.452999999999999</v>
      </c>
      <c r="H828" t="str">
        <f>VLOOKUP(A828,Sheet2!A2:D307,2)</f>
        <v>Ei perusasteen jälkeistä tutkintoa, naiset</v>
      </c>
      <c r="L828" t="str">
        <f>VLOOKUP(B828,Sheet2!A2:D307,2)</f>
        <v>Avioliiton solmineet naiset, puoliso eri sukupuolta</v>
      </c>
    </row>
    <row r="829" spans="1:12" x14ac:dyDescent="0.2">
      <c r="A829" s="1" t="s">
        <v>23</v>
      </c>
      <c r="B829" s="1" t="s">
        <v>67</v>
      </c>
      <c r="C829" s="1">
        <v>0.66400000000000003</v>
      </c>
      <c r="D829">
        <f>VLOOKUP(A829,Sheet2!A2:D307,3)</f>
        <v>-243.61500000000001</v>
      </c>
      <c r="E829">
        <f>VLOOKUP(B829,Sheet2!A2:D307,3)</f>
        <v>-7.3140000000000001</v>
      </c>
      <c r="H829" t="str">
        <f>VLOOKUP(A829,Sheet2!A2:D307,2)</f>
        <v>Ei perusasteen jälkeistä tutkintoa, naiset</v>
      </c>
      <c r="L829" t="str">
        <f>VLOOKUP(B829,Sheet2!A2:D307,2)</f>
        <v>B Henkeen ja terveyteen kohdistuneet rikokset, miehet</v>
      </c>
    </row>
    <row r="830" spans="1:12" x14ac:dyDescent="0.2">
      <c r="A830" s="1" t="s">
        <v>23</v>
      </c>
      <c r="B830" s="1" t="s">
        <v>58</v>
      </c>
      <c r="C830" s="1">
        <v>0.79200000000000004</v>
      </c>
      <c r="D830">
        <f>VLOOKUP(A830,Sheet2!A2:D307,3)</f>
        <v>-243.61500000000001</v>
      </c>
      <c r="E830">
        <f>VLOOKUP(B830,Sheet2!A2:D307,3)</f>
        <v>-2.5150000000000001</v>
      </c>
      <c r="H830" t="str">
        <f>VLOOKUP(A830,Sheet2!A2:D307,2)</f>
        <v>Ei perusasteen jälkeistä tutkintoa, naiset</v>
      </c>
      <c r="L830" t="str">
        <f>VLOOKUP(B830,Sheet2!A2:D307,2)</f>
        <v>Avioliitosta eronneet naiset, puoliso eri sukupuolta</v>
      </c>
    </row>
    <row r="831" spans="1:12" x14ac:dyDescent="0.2">
      <c r="A831" s="1" t="s">
        <v>23</v>
      </c>
      <c r="B831" s="1" t="s">
        <v>57</v>
      </c>
      <c r="C831" s="1">
        <v>0.73599999999999999</v>
      </c>
      <c r="D831">
        <f>VLOOKUP(A831,Sheet2!A2:D307,3)</f>
        <v>-243.61500000000001</v>
      </c>
      <c r="E831">
        <f>VLOOKUP(B831,Sheet2!A2:D307,3)</f>
        <v>-2.3690000000000002</v>
      </c>
      <c r="H831" t="str">
        <f>VLOOKUP(A831,Sheet2!A2:D307,2)</f>
        <v>Ei perusasteen jälkeistä tutkintoa, naiset</v>
      </c>
      <c r="L831" t="str">
        <f>VLOOKUP(B831,Sheet2!A2:D307,2)</f>
        <v>Avioliitosta eronneet miehet, puoliso eri sukupuolta</v>
      </c>
    </row>
    <row r="832" spans="1:12" x14ac:dyDescent="0.2">
      <c r="A832" s="1" t="s">
        <v>23</v>
      </c>
      <c r="B832" s="1" t="s">
        <v>72</v>
      </c>
      <c r="C832" s="1">
        <v>0.61399999999999999</v>
      </c>
      <c r="D832">
        <f>VLOOKUP(A832,Sheet2!A2:D307,3)</f>
        <v>-243.61500000000001</v>
      </c>
      <c r="E832">
        <f>VLOOKUP(B832,Sheet2!A2:D307,3)</f>
        <v>-1.204</v>
      </c>
      <c r="H832" t="str">
        <f>VLOOKUP(A832,Sheet2!A2:D307,2)</f>
        <v>Ei perusasteen jälkeistä tutkintoa, naiset</v>
      </c>
      <c r="L832" t="str">
        <f>VLOOKUP(B832,Sheet2!A2:D307,2)</f>
        <v>B Henkeen ja terveyteen kohdistuneet rikokset, naiset</v>
      </c>
    </row>
    <row r="833" spans="1:12" x14ac:dyDescent="0.2">
      <c r="A833" s="1" t="s">
        <v>23</v>
      </c>
      <c r="B833" s="1" t="s">
        <v>44</v>
      </c>
      <c r="C833" s="1">
        <v>0.57599999999999996</v>
      </c>
      <c r="D833">
        <f>VLOOKUP(A833,Sheet2!A2:D307,3)</f>
        <v>-243.61500000000001</v>
      </c>
      <c r="E833">
        <f>VLOOKUP(B833,Sheet2!A2:D307,3)</f>
        <v>0.495</v>
      </c>
      <c r="H833" t="str">
        <f>VLOOKUP(A833,Sheet2!A2:D307,2)</f>
        <v>Ei perusasteen jälkeistä tutkintoa, naiset</v>
      </c>
      <c r="L833" t="str">
        <f>VLOOKUP(B833,Sheet2!A2:D307,2)</f>
        <v>Päästöt yhteensä pl. LULUCF-sektori</v>
      </c>
    </row>
    <row r="834" spans="1:12" x14ac:dyDescent="0.2">
      <c r="A834" s="1" t="s">
        <v>23</v>
      </c>
      <c r="B834" s="1" t="s">
        <v>69</v>
      </c>
      <c r="C834" s="1">
        <v>-0.58599999999999997</v>
      </c>
      <c r="D834">
        <f>VLOOKUP(A834,Sheet2!A2:D307,3)</f>
        <v>-243.61500000000001</v>
      </c>
      <c r="E834">
        <f>VLOOKUP(B834,Sheet2!A2:D307,3)</f>
        <v>1.1419999999999999</v>
      </c>
      <c r="H834" t="str">
        <f>VLOOKUP(A834,Sheet2!A2:D307,2)</f>
        <v>Ei perusasteen jälkeistä tutkintoa, naiset</v>
      </c>
      <c r="L834" t="str">
        <f>VLOOKUP(B834,Sheet2!A2:D307,2)</f>
        <v>Rattijuopumukset yhteensä, miehet</v>
      </c>
    </row>
    <row r="835" spans="1:12" x14ac:dyDescent="0.2">
      <c r="A835" s="1" t="s">
        <v>23</v>
      </c>
      <c r="B835" s="1" t="s">
        <v>68</v>
      </c>
      <c r="C835" s="1">
        <v>-0.57499999999999996</v>
      </c>
      <c r="D835">
        <f>VLOOKUP(A835,Sheet2!A2:D307,3)</f>
        <v>-243.61500000000001</v>
      </c>
      <c r="E835">
        <f>VLOOKUP(B835,Sheet2!A2:D307,3)</f>
        <v>1.294</v>
      </c>
      <c r="H835" t="str">
        <f>VLOOKUP(A835,Sheet2!A2:D307,2)</f>
        <v>Ei perusasteen jälkeistä tutkintoa, naiset</v>
      </c>
      <c r="L835" t="str">
        <f>VLOOKUP(B835,Sheet2!A2:D307,2)</f>
        <v>C Seksuaalirikokset, miehet</v>
      </c>
    </row>
    <row r="836" spans="1:12" x14ac:dyDescent="0.2">
      <c r="A836" s="1" t="s">
        <v>23</v>
      </c>
      <c r="B836" s="1" t="s">
        <v>50</v>
      </c>
      <c r="C836" s="1">
        <v>-0.67200000000000004</v>
      </c>
      <c r="D836">
        <f>VLOOKUP(A836,Sheet2!A2:D307,3)</f>
        <v>-243.61500000000001</v>
      </c>
      <c r="E836">
        <f>VLOOKUP(B836,Sheet2!A2:D307,3)</f>
        <v>5.7729999999999997</v>
      </c>
      <c r="H836" t="str">
        <f>VLOOKUP(A836,Sheet2!A2:D307,2)</f>
        <v>Ei perusasteen jälkeistä tutkintoa, naiset</v>
      </c>
      <c r="L836" t="str">
        <f>VLOOKUP(B836,Sheet2!A2:D307,2)</f>
        <v>Avopari ja lapsia, henkilöitä perheessä</v>
      </c>
    </row>
    <row r="837" spans="1:12" x14ac:dyDescent="0.2">
      <c r="A837" s="1" t="s">
        <v>23</v>
      </c>
      <c r="B837" s="1" t="s">
        <v>60</v>
      </c>
      <c r="C837" s="1">
        <v>-0.70099999999999996</v>
      </c>
      <c r="D837">
        <f>VLOOKUP(A837,Sheet2!A2:D307,3)</f>
        <v>-243.61500000000001</v>
      </c>
      <c r="E837">
        <f>VLOOKUP(B837,Sheet2!A2:D307,3)</f>
        <v>9.9770000000000003</v>
      </c>
      <c r="H837" t="str">
        <f>VLOOKUP(A837,Sheet2!A2:D307,2)</f>
        <v>Ei perusasteen jälkeistä tutkintoa, naiset</v>
      </c>
      <c r="L837" t="str">
        <f>VLOOKUP(B837,Sheet2!A2:D307,2)</f>
        <v>Pienituloisten lasten lukumäärä asuntoväestössä</v>
      </c>
    </row>
    <row r="838" spans="1:12" x14ac:dyDescent="0.2">
      <c r="A838" s="1" t="s">
        <v>23</v>
      </c>
      <c r="B838" s="1" t="s">
        <v>70</v>
      </c>
      <c r="C838" s="1">
        <v>-0.85799999999999998</v>
      </c>
      <c r="D838">
        <f>VLOOKUP(A838,Sheet2!A2:D307,3)</f>
        <v>-243.61500000000001</v>
      </c>
      <c r="E838">
        <f>VLOOKUP(B838,Sheet2!A2:D307,3)</f>
        <v>16.908999999999999</v>
      </c>
      <c r="H838" t="str">
        <f>VLOOKUP(A838,Sheet2!A2:D307,2)</f>
        <v>Ei perusasteen jälkeistä tutkintoa, naiset</v>
      </c>
      <c r="L838" t="str">
        <f>VLOOKUP(B838,Sheet2!A2:D307,2)</f>
        <v>Huumausainerikokset yhteensä, miehet</v>
      </c>
    </row>
    <row r="839" spans="1:12" x14ac:dyDescent="0.2">
      <c r="A839" s="1" t="s">
        <v>23</v>
      </c>
      <c r="B839" s="1" t="s">
        <v>35</v>
      </c>
      <c r="C839" s="1">
        <v>-0.80700000000000005</v>
      </c>
      <c r="D839">
        <f>VLOOKUP(A839,Sheet2!A2:D307,3)</f>
        <v>-243.61500000000001</v>
      </c>
      <c r="E839">
        <f>VLOOKUP(B839,Sheet2!A2:D307,3)</f>
        <v>20.696000000000002</v>
      </c>
      <c r="H839" t="str">
        <f>VLOOKUP(A839,Sheet2!A2:D307,2)</f>
        <v>Ei perusasteen jälkeistä tutkintoa, naiset</v>
      </c>
      <c r="L839" t="str">
        <f>VLOOKUP(B839,Sheet2!A2:D307,2)</f>
        <v>Yrittäjät</v>
      </c>
    </row>
    <row r="840" spans="1:12" x14ac:dyDescent="0.2">
      <c r="A840" s="1" t="s">
        <v>23</v>
      </c>
      <c r="B840" s="1" t="s">
        <v>62</v>
      </c>
      <c r="C840" s="1">
        <v>-0.753</v>
      </c>
      <c r="D840">
        <f>VLOOKUP(A840,Sheet2!A2:D307,3)</f>
        <v>-243.61500000000001</v>
      </c>
      <c r="E840">
        <f>VLOOKUP(B840,Sheet2!A2:D307,3)</f>
        <v>27.951000000000001</v>
      </c>
      <c r="H840" t="str">
        <f>VLOOKUP(A840,Sheet2!A2:D307,2)</f>
        <v>Ei perusasteen jälkeistä tutkintoa, naiset</v>
      </c>
      <c r="L840" t="str">
        <f>VLOOKUP(B840,Sheet2!A2:D307,2)</f>
        <v>Pitkittyneesti perusturvan varassa,  koko asuntoväestö</v>
      </c>
    </row>
    <row r="841" spans="1:12" x14ac:dyDescent="0.2">
      <c r="A841" s="1" t="s">
        <v>23</v>
      </c>
      <c r="B841" s="1" t="s">
        <v>39</v>
      </c>
      <c r="C841" s="1">
        <v>-0.68400000000000005</v>
      </c>
      <c r="D841">
        <f>VLOOKUP(A841,Sheet2!A2:D307,3)</f>
        <v>-243.61500000000001</v>
      </c>
      <c r="E841">
        <f>VLOOKUP(B841,Sheet2!A2:D307,3)</f>
        <v>95.706000000000003</v>
      </c>
      <c r="H841" t="str">
        <f>VLOOKUP(A841,Sheet2!A2:D307,2)</f>
        <v>Ei perusasteen jälkeistä tutkintoa, naiset</v>
      </c>
      <c r="L841" t="str">
        <f>VLOOKUP(B841,Sheet2!A2:D307,2)</f>
        <v>Jalostuksen työllinen työvoima</v>
      </c>
    </row>
    <row r="842" spans="1:12" x14ac:dyDescent="0.2">
      <c r="A842" s="1" t="s">
        <v>23</v>
      </c>
      <c r="B842" s="1" t="s">
        <v>37</v>
      </c>
      <c r="C842" s="1">
        <v>-0.72199999999999998</v>
      </c>
      <c r="D842">
        <f>VLOOKUP(A842,Sheet2!A2:D307,3)</f>
        <v>-243.61500000000001</v>
      </c>
      <c r="E842">
        <f>VLOOKUP(B842,Sheet2!A2:D307,3)</f>
        <v>95.847999999999999</v>
      </c>
      <c r="H842" t="str">
        <f>VLOOKUP(A842,Sheet2!A2:D307,2)</f>
        <v>Ei perusasteen jälkeistä tutkintoa, naiset</v>
      </c>
      <c r="L842" t="str">
        <f>VLOOKUP(B842,Sheet2!A2:D307,2)</f>
        <v>Jalostuksen työpaikat</v>
      </c>
    </row>
    <row r="843" spans="1:12" x14ac:dyDescent="0.2">
      <c r="A843" s="1" t="s">
        <v>23</v>
      </c>
      <c r="B843" s="1" t="s">
        <v>59</v>
      </c>
      <c r="C843" s="1">
        <v>-0.71299999999999997</v>
      </c>
      <c r="D843">
        <f>VLOOKUP(A843,Sheet2!A2:D307,3)</f>
        <v>-243.61500000000001</v>
      </c>
      <c r="E843">
        <f>VLOOKUP(B843,Sheet2!A2:D307,3)</f>
        <v>124.741</v>
      </c>
      <c r="H843" t="str">
        <f>VLOOKUP(A843,Sheet2!A2:D307,2)</f>
        <v>Ei perusasteen jälkeistä tutkintoa, naiset</v>
      </c>
      <c r="L843" t="str">
        <f>VLOOKUP(B843,Sheet2!A2:D307,2)</f>
        <v>Pienituloisten henkilöiden lukumäärä asuntoväestössä</v>
      </c>
    </row>
    <row r="844" spans="1:12" x14ac:dyDescent="0.2">
      <c r="A844" s="1" t="s">
        <v>23</v>
      </c>
      <c r="B844" s="1" t="s">
        <v>28</v>
      </c>
      <c r="C844" s="1">
        <v>-0.54800000000000004</v>
      </c>
      <c r="D844">
        <f>VLOOKUP(A844,Sheet2!A2:D307,3)</f>
        <v>-243.61500000000001</v>
      </c>
      <c r="E844">
        <f>VLOOKUP(B844,Sheet2!A2:D307,3)</f>
        <v>136.57</v>
      </c>
      <c r="H844" t="str">
        <f>VLOOKUP(A844,Sheet2!A2:D307,2)</f>
        <v>Ei perusasteen jälkeistä tutkintoa, naiset</v>
      </c>
      <c r="L844" t="str">
        <f>VLOOKUP(B844,Sheet2!A2:D307,2)</f>
        <v>Toisen asteen tutkinnon suorittaneet, miehet</v>
      </c>
    </row>
    <row r="845" spans="1:12" x14ac:dyDescent="0.2">
      <c r="A845" s="1" t="s">
        <v>23</v>
      </c>
      <c r="B845" s="1" t="s">
        <v>26</v>
      </c>
      <c r="C845" s="1">
        <v>-0.84499999999999997</v>
      </c>
      <c r="D845">
        <f>VLOOKUP(A845,Sheet2!A2:D307,3)</f>
        <v>-243.61500000000001</v>
      </c>
      <c r="E845">
        <f>VLOOKUP(B845,Sheet2!A2:D307,3)</f>
        <v>157.76400000000001</v>
      </c>
      <c r="H845" t="str">
        <f>VLOOKUP(A845,Sheet2!A2:D307,2)</f>
        <v>Ei perusasteen jälkeistä tutkintoa, naiset</v>
      </c>
      <c r="L845" t="str">
        <f>VLOOKUP(B845,Sheet2!A2:D307,2)</f>
        <v>Korkea-asteen tutkinnon suorittaneet, miehet</v>
      </c>
    </row>
    <row r="846" spans="1:12" x14ac:dyDescent="0.2">
      <c r="A846" s="1" t="s">
        <v>23</v>
      </c>
      <c r="B846" s="1" t="s">
        <v>32</v>
      </c>
      <c r="C846" s="1">
        <v>-0.82499999999999996</v>
      </c>
      <c r="D846">
        <f>VLOOKUP(A846,Sheet2!A2:D307,3)</f>
        <v>-243.61500000000001</v>
      </c>
      <c r="E846">
        <f>VLOOKUP(B846,Sheet2!A2:D307,3)</f>
        <v>164.809</v>
      </c>
      <c r="H846" t="str">
        <f>VLOOKUP(A846,Sheet2!A2:D307,2)</f>
        <v>Ei perusasteen jälkeistä tutkintoa, naiset</v>
      </c>
      <c r="L846" t="str">
        <f>VLOOKUP(B846,Sheet2!A2:D307,2)</f>
        <v>Asuinkunnassa työssäkäyvät</v>
      </c>
    </row>
    <row r="847" spans="1:12" x14ac:dyDescent="0.2">
      <c r="A847" s="1" t="s">
        <v>23</v>
      </c>
      <c r="B847" s="1" t="s">
        <v>46</v>
      </c>
      <c r="C847" s="1">
        <v>-0.66700000000000004</v>
      </c>
      <c r="D847">
        <f>VLOOKUP(A847,Sheet2!A2:D307,3)</f>
        <v>-243.61500000000001</v>
      </c>
      <c r="E847">
        <f>VLOOKUP(B847,Sheet2!A2:D307,3)</f>
        <v>216.88300000000001</v>
      </c>
      <c r="H847" t="str">
        <f>VLOOKUP(A847,Sheet2!A2:D307,2)</f>
        <v>Ei perusasteen jälkeistä tutkintoa, naiset</v>
      </c>
      <c r="L847" t="str">
        <f>VLOOKUP(B847,Sheet2!A2:D307,2)</f>
        <v>Ulkomailla syntyneitä</v>
      </c>
    </row>
    <row r="848" spans="1:12" x14ac:dyDescent="0.2">
      <c r="A848" s="1" t="s">
        <v>23</v>
      </c>
      <c r="B848" s="1" t="s">
        <v>27</v>
      </c>
      <c r="C848" s="1">
        <v>-0.88</v>
      </c>
      <c r="D848">
        <f>VLOOKUP(A848,Sheet2!A2:D307,3)</f>
        <v>-243.61500000000001</v>
      </c>
      <c r="E848">
        <f>VLOOKUP(B848,Sheet2!A2:D307,3)</f>
        <v>233.291</v>
      </c>
      <c r="H848" t="str">
        <f>VLOOKUP(A848,Sheet2!A2:D307,2)</f>
        <v>Ei perusasteen jälkeistä tutkintoa, naiset</v>
      </c>
      <c r="L848" t="str">
        <f>VLOOKUP(B848,Sheet2!A2:D307,2)</f>
        <v>Korkea-asteen tutkinnon suorittaneet, naiset</v>
      </c>
    </row>
    <row r="849" spans="1:12" x14ac:dyDescent="0.2">
      <c r="A849" s="1" t="s">
        <v>23</v>
      </c>
      <c r="B849" s="1" t="s">
        <v>48</v>
      </c>
      <c r="C849" s="1">
        <v>-0.67900000000000005</v>
      </c>
      <c r="D849">
        <f>VLOOKUP(A849,Sheet2!A2:D307,3)</f>
        <v>-243.61500000000001</v>
      </c>
      <c r="E849">
        <f>VLOOKUP(B849,Sheet2!A2:D307,3)</f>
        <v>265.25599999999997</v>
      </c>
      <c r="H849" t="str">
        <f>VLOOKUP(A849,Sheet2!A2:D307,2)</f>
        <v>Ei perusasteen jälkeistä tutkintoa, naiset</v>
      </c>
      <c r="L849" t="str">
        <f>VLOOKUP(B849,Sheet2!A2:D307,2)</f>
        <v>Väestö taajamissa</v>
      </c>
    </row>
    <row r="850" spans="1:12" x14ac:dyDescent="0.2">
      <c r="A850" s="1" t="s">
        <v>23</v>
      </c>
      <c r="B850" s="1" t="s">
        <v>47</v>
      </c>
      <c r="C850" s="1">
        <v>-0.67800000000000005</v>
      </c>
      <c r="D850">
        <f>VLOOKUP(A850,Sheet2!A2:D307,3)</f>
        <v>-243.61500000000001</v>
      </c>
      <c r="E850">
        <f>VLOOKUP(B850,Sheet2!A2:D307,3)</f>
        <v>270.45</v>
      </c>
      <c r="H850" t="str">
        <f>VLOOKUP(A850,Sheet2!A2:D307,2)</f>
        <v>Ei perusasteen jälkeistä tutkintoa, naiset</v>
      </c>
      <c r="L850" t="str">
        <f>VLOOKUP(B850,Sheet2!A2:D307,2)</f>
        <v>Ulkomaalaistaustaisia</v>
      </c>
    </row>
    <row r="851" spans="1:12" x14ac:dyDescent="0.2">
      <c r="A851" s="1" t="s">
        <v>23</v>
      </c>
      <c r="B851" s="1" t="s">
        <v>38</v>
      </c>
      <c r="C851" s="1">
        <v>-0.84799999999999998</v>
      </c>
      <c r="D851">
        <f>VLOOKUP(A851,Sheet2!A2:D307,3)</f>
        <v>-243.61500000000001</v>
      </c>
      <c r="E851">
        <f>VLOOKUP(B851,Sheet2!A2:D307,3)</f>
        <v>284.81599999999997</v>
      </c>
      <c r="H851" t="str">
        <f>VLOOKUP(A851,Sheet2!A2:D307,2)</f>
        <v>Ei perusasteen jälkeistä tutkintoa, naiset</v>
      </c>
      <c r="L851" t="str">
        <f>VLOOKUP(B851,Sheet2!A2:D307,2)</f>
        <v>Palvelujen työpaikat</v>
      </c>
    </row>
    <row r="852" spans="1:12" x14ac:dyDescent="0.2">
      <c r="A852" s="1" t="s">
        <v>23</v>
      </c>
      <c r="B852" s="1" t="s">
        <v>40</v>
      </c>
      <c r="C852" s="1">
        <v>-0.78300000000000003</v>
      </c>
      <c r="D852">
        <f>VLOOKUP(A852,Sheet2!A2:D307,3)</f>
        <v>-243.61500000000001</v>
      </c>
      <c r="E852">
        <f>VLOOKUP(B852,Sheet2!A2:D307,3)</f>
        <v>285.02300000000002</v>
      </c>
      <c r="H852" t="str">
        <f>VLOOKUP(A852,Sheet2!A2:D307,2)</f>
        <v>Ei perusasteen jälkeistä tutkintoa, naiset</v>
      </c>
      <c r="L852" t="str">
        <f>VLOOKUP(B852,Sheet2!A2:D307,2)</f>
        <v>Palvelutoimialojen työllinen työvoima</v>
      </c>
    </row>
    <row r="853" spans="1:12" x14ac:dyDescent="0.2">
      <c r="A853" s="1" t="s">
        <v>23</v>
      </c>
      <c r="B853" s="1" t="s">
        <v>24</v>
      </c>
      <c r="C853" s="1">
        <v>-0.79600000000000004</v>
      </c>
      <c r="D853">
        <f>VLOOKUP(A853,Sheet2!A2:D307,3)</f>
        <v>-243.61500000000001</v>
      </c>
      <c r="E853">
        <f>VLOOKUP(B853,Sheet2!A2:D307,3)</f>
        <v>294.33300000000003</v>
      </c>
      <c r="H853" t="str">
        <f>VLOOKUP(A853,Sheet2!A2:D307,2)</f>
        <v>Ei perusasteen jälkeistä tutkintoa, naiset</v>
      </c>
      <c r="L853" t="str">
        <f>VLOOKUP(B853,Sheet2!A2:D307,2)</f>
        <v>Vähintään toisen asteen tutkinnon suorittaneet, miehet</v>
      </c>
    </row>
    <row r="854" spans="1:12" x14ac:dyDescent="0.2">
      <c r="A854" s="1" t="s">
        <v>23</v>
      </c>
      <c r="B854" s="1" t="s">
        <v>25</v>
      </c>
      <c r="C854" s="1">
        <v>-0.81799999999999995</v>
      </c>
      <c r="D854">
        <f>VLOOKUP(A854,Sheet2!A2:D307,3)</f>
        <v>-243.61500000000001</v>
      </c>
      <c r="E854">
        <f>VLOOKUP(B854,Sheet2!A2:D307,3)</f>
        <v>319.57299999999998</v>
      </c>
      <c r="H854" t="str">
        <f>VLOOKUP(A854,Sheet2!A2:D307,2)</f>
        <v>Ei perusasteen jälkeistä tutkintoa, naiset</v>
      </c>
      <c r="L854" t="str">
        <f>VLOOKUP(B854,Sheet2!A2:D307,2)</f>
        <v>Vähintään toisen asteen tutkinnon suorittaneet, naiset</v>
      </c>
    </row>
    <row r="855" spans="1:12" x14ac:dyDescent="0.2">
      <c r="A855" s="1" t="s">
        <v>23</v>
      </c>
      <c r="B855" s="1" t="s">
        <v>31</v>
      </c>
      <c r="C855" s="1">
        <v>-0.77800000000000002</v>
      </c>
      <c r="D855">
        <f>VLOOKUP(A855,Sheet2!A2:D307,3)</f>
        <v>-243.61500000000001</v>
      </c>
      <c r="E855">
        <f>VLOOKUP(B855,Sheet2!A2:D307,3)</f>
        <v>357.233</v>
      </c>
      <c r="H855" t="str">
        <f>VLOOKUP(A855,Sheet2!A2:D307,2)</f>
        <v>Ei perusasteen jälkeistä tutkintoa, naiset</v>
      </c>
      <c r="L855" t="str">
        <f>VLOOKUP(B855,Sheet2!A2:D307,2)</f>
        <v>Työlliset, 18-64-vuotiaat</v>
      </c>
    </row>
    <row r="856" spans="1:12" x14ac:dyDescent="0.2">
      <c r="A856" s="1" t="s">
        <v>23</v>
      </c>
      <c r="B856" s="1" t="s">
        <v>30</v>
      </c>
      <c r="C856" s="1">
        <v>-0.78100000000000003</v>
      </c>
      <c r="D856">
        <f>VLOOKUP(A856,Sheet2!A2:D307,3)</f>
        <v>-243.61500000000001</v>
      </c>
      <c r="E856">
        <f>VLOOKUP(B856,Sheet2!A2:D307,3)</f>
        <v>381.16800000000001</v>
      </c>
      <c r="H856" t="str">
        <f>VLOOKUP(A856,Sheet2!A2:D307,2)</f>
        <v>Ei perusasteen jälkeistä tutkintoa, naiset</v>
      </c>
      <c r="L856" t="str">
        <f>VLOOKUP(B856,Sheet2!A2:D307,2)</f>
        <v>Alueella asuvan työllisen työvoiman määrä</v>
      </c>
    </row>
    <row r="857" spans="1:12" x14ac:dyDescent="0.2">
      <c r="A857" s="1" t="s">
        <v>23</v>
      </c>
      <c r="B857" s="1" t="s">
        <v>36</v>
      </c>
      <c r="C857" s="1">
        <v>-0.84399999999999997</v>
      </c>
      <c r="D857">
        <f>VLOOKUP(A857,Sheet2!A2:D307,3)</f>
        <v>-243.61500000000001</v>
      </c>
      <c r="E857">
        <f>VLOOKUP(B857,Sheet2!A2:D307,3)</f>
        <v>381.22300000000001</v>
      </c>
      <c r="H857" t="str">
        <f>VLOOKUP(A857,Sheet2!A2:D307,2)</f>
        <v>Ei perusasteen jälkeistä tutkintoa, naiset</v>
      </c>
      <c r="L857" t="str">
        <f>VLOOKUP(B857,Sheet2!A2:D307,2)</f>
        <v>Alueella olevien työpaikkojen lukumäärä</v>
      </c>
    </row>
    <row r="858" spans="1:12" x14ac:dyDescent="0.2">
      <c r="A858" s="1" t="s">
        <v>23</v>
      </c>
      <c r="B858" s="1" t="s">
        <v>42</v>
      </c>
      <c r="C858" s="1">
        <v>-0.82799999999999996</v>
      </c>
      <c r="D858">
        <f>VLOOKUP(A858,Sheet2!A2:D307,3)</f>
        <v>-243.61500000000001</v>
      </c>
      <c r="E858">
        <f>VLOOKUP(B858,Sheet2!A2:D307,3)</f>
        <v>1289376.21</v>
      </c>
      <c r="H858" t="str">
        <f>VLOOKUP(A858,Sheet2!A2:D307,2)</f>
        <v>Ei perusasteen jälkeistä tutkintoa, naiset</v>
      </c>
      <c r="L858" t="str">
        <f>VLOOKUP(B858,Sheet2!A2:D307,2)</f>
        <v>1.1.1.2 Tulovero pääomatulosta valtionverotuksessa (TVL 124 § 2 mom.)</v>
      </c>
    </row>
    <row r="859" spans="1:12" x14ac:dyDescent="0.2">
      <c r="A859" s="1" t="s">
        <v>23</v>
      </c>
      <c r="B859" s="1" t="s">
        <v>43</v>
      </c>
      <c r="C859" s="1">
        <v>-0.77200000000000002</v>
      </c>
      <c r="D859">
        <f>VLOOKUP(A859,Sheet2!A2:D307,3)</f>
        <v>-243.61500000000001</v>
      </c>
      <c r="E859">
        <f>VLOOKUP(B859,Sheet2!A2:D307,3)</f>
        <v>3230177.0610000002</v>
      </c>
      <c r="H859" t="str">
        <f>VLOOKUP(A859,Sheet2!A2:D307,2)</f>
        <v>Ei perusasteen jälkeistä tutkintoa, naiset</v>
      </c>
      <c r="L859" t="str">
        <f>VLOOKUP(B859,Sheet2!A2:D307,2)</f>
        <v>1.1.2.1 Kunnallisvero kunnille</v>
      </c>
    </row>
    <row r="860" spans="1:12" x14ac:dyDescent="0.2">
      <c r="A860" s="1" t="s">
        <v>70</v>
      </c>
      <c r="B860" s="1" t="s">
        <v>72</v>
      </c>
      <c r="C860" s="1">
        <v>-0.53800000000000003</v>
      </c>
      <c r="D860">
        <f>VLOOKUP(A860,Sheet2!A2:D307,3)</f>
        <v>16.908999999999999</v>
      </c>
      <c r="E860">
        <f>VLOOKUP(B860,Sheet2!A2:D307,3)</f>
        <v>-1.204</v>
      </c>
      <c r="H860" t="str">
        <f>VLOOKUP(A860,Sheet2!A2:D307,2)</f>
        <v>Huumausainerikokset yhteensä, miehet</v>
      </c>
      <c r="L860" t="str">
        <f>VLOOKUP(B860,Sheet2!A2:D307,2)</f>
        <v>B Henkeen ja terveyteen kohdistuneet rikokset, naiset</v>
      </c>
    </row>
    <row r="861" spans="1:12" x14ac:dyDescent="0.2">
      <c r="A861" s="1" t="s">
        <v>21</v>
      </c>
      <c r="B861" s="1" t="s">
        <v>41</v>
      </c>
      <c r="C861" s="1">
        <v>0.439</v>
      </c>
      <c r="D861">
        <f>VLOOKUP(A861,Sheet2!A2:D307,3)</f>
        <v>240.08699999999999</v>
      </c>
      <c r="E861">
        <f>VLOOKUP(B861,Sheet2!A2:D307,3)</f>
        <v>-635241.70200000005</v>
      </c>
      <c r="H861" t="str">
        <f>VLOOKUP(A861,Sheet2!A2:D307,2)</f>
        <v>Hyvin varustetuissa asunnoissa asuvat vanhusasuntokunnat</v>
      </c>
      <c r="L861" t="str">
        <f>VLOOKUP(B861,Sheet2!A2:D307,2)</f>
        <v>1.1.1.1 Tulovero ansiotulosta valtionverotuksessa (TVL 124§ 1 mom.)</v>
      </c>
    </row>
    <row r="862" spans="1:12" x14ac:dyDescent="0.2">
      <c r="A862" s="1" t="s">
        <v>21</v>
      </c>
      <c r="B862" s="1" t="s">
        <v>33</v>
      </c>
      <c r="C862" s="1">
        <v>-0.94</v>
      </c>
      <c r="D862">
        <f>VLOOKUP(A862,Sheet2!A2:D307,3)</f>
        <v>240.08699999999999</v>
      </c>
      <c r="E862">
        <f>VLOOKUP(B862,Sheet2!A2:D307,3)</f>
        <v>-379.73099999999999</v>
      </c>
      <c r="H862" t="str">
        <f>VLOOKUP(A862,Sheet2!A2:D307,2)</f>
        <v>Hyvin varustetuissa asunnoissa asuvat vanhusasuntokunnat</v>
      </c>
      <c r="L862" t="str">
        <f>VLOOKUP(B862,Sheet2!A2:D307,2)</f>
        <v>Työttömät, 18-64-vuotiaat</v>
      </c>
    </row>
    <row r="863" spans="1:12" x14ac:dyDescent="0.2">
      <c r="A863" s="1" t="s">
        <v>21</v>
      </c>
      <c r="B863" s="1" t="s">
        <v>23</v>
      </c>
      <c r="C863" s="1">
        <v>-0.82699999999999996</v>
      </c>
      <c r="D863">
        <f>VLOOKUP(A863,Sheet2!A2:D307,3)</f>
        <v>240.08699999999999</v>
      </c>
      <c r="E863">
        <f>VLOOKUP(B863,Sheet2!A2:D307,3)</f>
        <v>-243.61500000000001</v>
      </c>
      <c r="H863" t="str">
        <f>VLOOKUP(A863,Sheet2!A2:D307,2)</f>
        <v>Hyvin varustetuissa asunnoissa asuvat vanhusasuntokunnat</v>
      </c>
      <c r="L863" t="str">
        <f>VLOOKUP(B863,Sheet2!A2:D307,2)</f>
        <v>Ei perusasteen jälkeistä tutkintoa, naiset</v>
      </c>
    </row>
    <row r="864" spans="1:12" x14ac:dyDescent="0.2">
      <c r="A864" s="1" t="s">
        <v>21</v>
      </c>
      <c r="B864" s="1" t="s">
        <v>22</v>
      </c>
      <c r="C864" s="1">
        <v>-0.61099999999999999</v>
      </c>
      <c r="D864">
        <f>VLOOKUP(A864,Sheet2!A2:D307,3)</f>
        <v>240.08699999999999</v>
      </c>
      <c r="E864">
        <f>VLOOKUP(B864,Sheet2!A2:D307,3)</f>
        <v>-166.042</v>
      </c>
      <c r="H864" t="str">
        <f>VLOOKUP(A864,Sheet2!A2:D307,2)</f>
        <v>Hyvin varustetuissa asunnoissa asuvat vanhusasuntokunnat</v>
      </c>
      <c r="L864" t="str">
        <f>VLOOKUP(B864,Sheet2!A2:D307,2)</f>
        <v>Ei perusasteen jälkeistä tutkintoa, miehet</v>
      </c>
    </row>
    <row r="865" spans="1:12" x14ac:dyDescent="0.2">
      <c r="A865" s="1" t="s">
        <v>21</v>
      </c>
      <c r="B865" s="1" t="s">
        <v>53</v>
      </c>
      <c r="C865" s="1">
        <v>-0.752</v>
      </c>
      <c r="D865">
        <f>VLOOKUP(A865,Sheet2!A2:D307,3)</f>
        <v>240.08699999999999</v>
      </c>
      <c r="E865">
        <f>VLOOKUP(B865,Sheet2!A2:D307,3)</f>
        <v>-131.35</v>
      </c>
      <c r="H865" t="str">
        <f>VLOOKUP(A865,Sheet2!A2:D307,2)</f>
        <v>Hyvin varustetuissa asunnoissa asuvat vanhusasuntokunnat</v>
      </c>
      <c r="L865" t="str">
        <f>VLOOKUP(B865,Sheet2!A2:D307,2)</f>
        <v>Aviopari tai rekisteröity pari ja lapsia, alle 7-v. lasten lkm perheissä</v>
      </c>
    </row>
    <row r="866" spans="1:12" x14ac:dyDescent="0.2">
      <c r="A866" s="1" t="s">
        <v>21</v>
      </c>
      <c r="B866" s="1" t="s">
        <v>34</v>
      </c>
      <c r="C866" s="1">
        <v>0.56100000000000005</v>
      </c>
      <c r="D866">
        <f>VLOOKUP(A866,Sheet2!A2:D307,3)</f>
        <v>240.08699999999999</v>
      </c>
      <c r="E866">
        <f>VLOOKUP(B866,Sheet2!A2:D307,3)</f>
        <v>-80.039000000000001</v>
      </c>
      <c r="H866" t="str">
        <f>VLOOKUP(A866,Sheet2!A2:D307,2)</f>
        <v>Hyvin varustetuissa asunnoissa asuvat vanhusasuntokunnat</v>
      </c>
      <c r="L866" t="str">
        <f>VLOOKUP(B866,Sheet2!A2:D307,2)</f>
        <v>0-14 -vuotiaat</v>
      </c>
    </row>
    <row r="867" spans="1:12" x14ac:dyDescent="0.2">
      <c r="A867" s="1" t="s">
        <v>21</v>
      </c>
      <c r="B867" s="1" t="s">
        <v>63</v>
      </c>
      <c r="C867" s="1">
        <v>0.45100000000000001</v>
      </c>
      <c r="D867">
        <f>VLOOKUP(A867,Sheet2!A2:D307,3)</f>
        <v>240.08699999999999</v>
      </c>
      <c r="E867">
        <f>VLOOKUP(B867,Sheet2!A2:D307,3)</f>
        <v>-68.994</v>
      </c>
      <c r="H867" t="str">
        <f>VLOOKUP(A867,Sheet2!A2:D307,2)</f>
        <v>Hyvin varustetuissa asunnoissa asuvat vanhusasuntokunnat</v>
      </c>
      <c r="L867" t="str">
        <f>VLOOKUP(B867,Sheet2!A2:D307,2)</f>
        <v>Perusturvan osuus yli puolet tuloista, koko asuntoväestö</v>
      </c>
    </row>
    <row r="868" spans="1:12" x14ac:dyDescent="0.2">
      <c r="A868" s="1" t="s">
        <v>21</v>
      </c>
      <c r="B868" s="1" t="s">
        <v>51</v>
      </c>
      <c r="C868" s="1">
        <v>-0.91100000000000003</v>
      </c>
      <c r="D868">
        <f>VLOOKUP(A868,Sheet2!A2:D307,3)</f>
        <v>240.08699999999999</v>
      </c>
      <c r="E868">
        <f>VLOOKUP(B868,Sheet2!A2:D307,3)</f>
        <v>-67.578999999999994</v>
      </c>
      <c r="H868" t="str">
        <f>VLOOKUP(A868,Sheet2!A2:D307,2)</f>
        <v>Hyvin varustetuissa asunnoissa asuvat vanhusasuntokunnat</v>
      </c>
      <c r="L868" t="str">
        <f>VLOOKUP(B868,Sheet2!A2:D307,2)</f>
        <v>Aviopari tai rekisteröity pari ja lapsia, alle 3-v. lasten lkm perheissä</v>
      </c>
    </row>
    <row r="869" spans="1:12" x14ac:dyDescent="0.2">
      <c r="A869" s="1" t="s">
        <v>21</v>
      </c>
      <c r="B869" s="1" t="s">
        <v>45</v>
      </c>
      <c r="C869" s="1">
        <v>-0.89400000000000002</v>
      </c>
      <c r="D869">
        <f>VLOOKUP(A869,Sheet2!A2:D307,3)</f>
        <v>240.08699999999999</v>
      </c>
      <c r="E869">
        <f>VLOOKUP(B869,Sheet2!A2:D307,3)</f>
        <v>-31.760999999999999</v>
      </c>
      <c r="H869" t="str">
        <f>VLOOKUP(A869,Sheet2!A2:D307,2)</f>
        <v>Hyvin varustetuissa asunnoissa asuvat vanhusasuntokunnat</v>
      </c>
      <c r="L869">
        <f>VLOOKUP(B869,Sheet2!A2:D307,2)</f>
        <v>0</v>
      </c>
    </row>
    <row r="870" spans="1:12" x14ac:dyDescent="0.2">
      <c r="A870" s="1" t="s">
        <v>21</v>
      </c>
      <c r="B870" s="1" t="s">
        <v>66</v>
      </c>
      <c r="C870" s="1">
        <v>-0.53800000000000003</v>
      </c>
      <c r="D870">
        <f>VLOOKUP(A870,Sheet2!A2:D307,3)</f>
        <v>240.08699999999999</v>
      </c>
      <c r="E870">
        <f>VLOOKUP(B870,Sheet2!A2:D307,3)</f>
        <v>-28.599</v>
      </c>
      <c r="H870" t="str">
        <f>VLOOKUP(A870,Sheet2!A2:D307,2)</f>
        <v>Hyvin varustetuissa asunnoissa asuvat vanhusasuntokunnat</v>
      </c>
      <c r="L870" t="str">
        <f>VLOOKUP(B870,Sheet2!A2:D307,2)</f>
        <v>A Omaisuusrikokset, miehet</v>
      </c>
    </row>
    <row r="871" spans="1:12" x14ac:dyDescent="0.2">
      <c r="A871" s="1" t="s">
        <v>21</v>
      </c>
      <c r="B871" s="1" t="s">
        <v>52</v>
      </c>
      <c r="C871" s="1">
        <v>-0.58099999999999996</v>
      </c>
      <c r="D871">
        <f>VLOOKUP(A871,Sheet2!A2:D307,3)</f>
        <v>240.08699999999999</v>
      </c>
      <c r="E871">
        <f>VLOOKUP(B871,Sheet2!A2:D307,3)</f>
        <v>-16.757000000000001</v>
      </c>
      <c r="H871" t="str">
        <f>VLOOKUP(A871,Sheet2!A2:D307,2)</f>
        <v>Hyvin varustetuissa asunnoissa asuvat vanhusasuntokunnat</v>
      </c>
      <c r="L871" t="str">
        <f>VLOOKUP(B871,Sheet2!A2:D307,2)</f>
        <v>Avopari ja lapsia, alle 3-v. lasten lkm perheissä</v>
      </c>
    </row>
    <row r="872" spans="1:12" x14ac:dyDescent="0.2">
      <c r="A872" s="1" t="s">
        <v>21</v>
      </c>
      <c r="B872" s="1" t="s">
        <v>55</v>
      </c>
      <c r="C872" s="1">
        <v>-0.92900000000000005</v>
      </c>
      <c r="D872">
        <f>VLOOKUP(A872,Sheet2!A2:D307,3)</f>
        <v>240.08699999999999</v>
      </c>
      <c r="E872">
        <f>VLOOKUP(B872,Sheet2!A2:D307,3)</f>
        <v>-14.523999999999999</v>
      </c>
      <c r="H872" t="str">
        <f>VLOOKUP(A872,Sheet2!A2:D307,2)</f>
        <v>Hyvin varustetuissa asunnoissa asuvat vanhusasuntokunnat</v>
      </c>
      <c r="L872" t="str">
        <f>VLOOKUP(B872,Sheet2!A2:D307,2)</f>
        <v>Avioliiton solmineet miehet, puoliso eri sukupuolta</v>
      </c>
    </row>
    <row r="873" spans="1:12" x14ac:dyDescent="0.2">
      <c r="A873" s="1" t="s">
        <v>21</v>
      </c>
      <c r="B873" s="1" t="s">
        <v>56</v>
      </c>
      <c r="C873" s="1">
        <v>-0.91100000000000003</v>
      </c>
      <c r="D873">
        <f>VLOOKUP(A873,Sheet2!A2:D307,3)</f>
        <v>240.08699999999999</v>
      </c>
      <c r="E873">
        <f>VLOOKUP(B873,Sheet2!A2:D307,3)</f>
        <v>-14.452999999999999</v>
      </c>
      <c r="H873" t="str">
        <f>VLOOKUP(A873,Sheet2!A2:D307,2)</f>
        <v>Hyvin varustetuissa asunnoissa asuvat vanhusasuntokunnat</v>
      </c>
      <c r="L873" t="str">
        <f>VLOOKUP(B873,Sheet2!A2:D307,2)</f>
        <v>Avioliiton solmineet naiset, puoliso eri sukupuolta</v>
      </c>
    </row>
    <row r="874" spans="1:12" x14ac:dyDescent="0.2">
      <c r="A874" s="1" t="s">
        <v>21</v>
      </c>
      <c r="B874" s="1" t="s">
        <v>54</v>
      </c>
      <c r="C874" s="1">
        <v>0.40600000000000003</v>
      </c>
      <c r="D874">
        <f>VLOOKUP(A874,Sheet2!A2:D307,3)</f>
        <v>240.08699999999999</v>
      </c>
      <c r="E874">
        <f>VLOOKUP(B874,Sheet2!A2:D307,3)</f>
        <v>-11.553000000000001</v>
      </c>
      <c r="H874" t="str">
        <f>VLOOKUP(A874,Sheet2!A2:D307,2)</f>
        <v>Hyvin varustetuissa asunnoissa asuvat vanhusasuntokunnat</v>
      </c>
      <c r="L874" t="str">
        <f>VLOOKUP(B874,Sheet2!A2:D307,2)</f>
        <v>Avopari ja lapsia, alle 7-v. lasten lkm perheissä</v>
      </c>
    </row>
    <row r="875" spans="1:12" x14ac:dyDescent="0.2">
      <c r="A875" s="1" t="s">
        <v>21</v>
      </c>
      <c r="B875" s="1" t="s">
        <v>67</v>
      </c>
      <c r="C875" s="1">
        <v>-0.48399999999999999</v>
      </c>
      <c r="D875">
        <f>VLOOKUP(A875,Sheet2!A2:D307,3)</f>
        <v>240.08699999999999</v>
      </c>
      <c r="E875">
        <f>VLOOKUP(B875,Sheet2!A2:D307,3)</f>
        <v>-7.3140000000000001</v>
      </c>
      <c r="H875" t="str">
        <f>VLOOKUP(A875,Sheet2!A2:D307,2)</f>
        <v>Hyvin varustetuissa asunnoissa asuvat vanhusasuntokunnat</v>
      </c>
      <c r="L875" t="str">
        <f>VLOOKUP(B875,Sheet2!A2:D307,2)</f>
        <v>B Henkeen ja terveyteen kohdistuneet rikokset, miehet</v>
      </c>
    </row>
    <row r="876" spans="1:12" x14ac:dyDescent="0.2">
      <c r="A876" s="1" t="s">
        <v>21</v>
      </c>
      <c r="B876" s="1" t="s">
        <v>58</v>
      </c>
      <c r="C876" s="1">
        <v>-0.53200000000000003</v>
      </c>
      <c r="D876">
        <f>VLOOKUP(A876,Sheet2!A2:D307,3)</f>
        <v>240.08699999999999</v>
      </c>
      <c r="E876">
        <f>VLOOKUP(B876,Sheet2!A2:D307,3)</f>
        <v>-2.5150000000000001</v>
      </c>
      <c r="H876" t="str">
        <f>VLOOKUP(A876,Sheet2!A2:D307,2)</f>
        <v>Hyvin varustetuissa asunnoissa asuvat vanhusasuntokunnat</v>
      </c>
      <c r="L876" t="str">
        <f>VLOOKUP(B876,Sheet2!A2:D307,2)</f>
        <v>Avioliitosta eronneet naiset, puoliso eri sukupuolta</v>
      </c>
    </row>
    <row r="877" spans="1:12" x14ac:dyDescent="0.2">
      <c r="A877" s="1" t="s">
        <v>21</v>
      </c>
      <c r="B877" s="1" t="s">
        <v>57</v>
      </c>
      <c r="C877" s="1">
        <v>-0.48399999999999999</v>
      </c>
      <c r="D877">
        <f>VLOOKUP(A877,Sheet2!A2:D307,3)</f>
        <v>240.08699999999999</v>
      </c>
      <c r="E877">
        <f>VLOOKUP(B877,Sheet2!A2:D307,3)</f>
        <v>-2.3690000000000002</v>
      </c>
      <c r="H877" t="str">
        <f>VLOOKUP(A877,Sheet2!A2:D307,2)</f>
        <v>Hyvin varustetuissa asunnoissa asuvat vanhusasuntokunnat</v>
      </c>
      <c r="L877" t="str">
        <f>VLOOKUP(B877,Sheet2!A2:D307,2)</f>
        <v>Avioliitosta eronneet miehet, puoliso eri sukupuolta</v>
      </c>
    </row>
    <row r="878" spans="1:12" x14ac:dyDescent="0.2">
      <c r="A878" s="1" t="s">
        <v>21</v>
      </c>
      <c r="B878" s="1" t="s">
        <v>72</v>
      </c>
      <c r="C878" s="1">
        <v>-0.42499999999999999</v>
      </c>
      <c r="D878">
        <f>VLOOKUP(A878,Sheet2!A2:D307,3)</f>
        <v>240.08699999999999</v>
      </c>
      <c r="E878">
        <f>VLOOKUP(B878,Sheet2!A2:D307,3)</f>
        <v>-1.204</v>
      </c>
      <c r="H878" t="str">
        <f>VLOOKUP(A878,Sheet2!A2:D307,2)</f>
        <v>Hyvin varustetuissa asunnoissa asuvat vanhusasuntokunnat</v>
      </c>
      <c r="L878" t="str">
        <f>VLOOKUP(B878,Sheet2!A2:D307,2)</f>
        <v>B Henkeen ja terveyteen kohdistuneet rikokset, naiset</v>
      </c>
    </row>
    <row r="879" spans="1:12" x14ac:dyDescent="0.2">
      <c r="A879" s="1" t="s">
        <v>21</v>
      </c>
      <c r="B879" s="1" t="s">
        <v>44</v>
      </c>
      <c r="C879" s="1">
        <v>-0.56000000000000005</v>
      </c>
      <c r="D879">
        <f>VLOOKUP(A879,Sheet2!A2:D307,3)</f>
        <v>240.08699999999999</v>
      </c>
      <c r="E879">
        <f>VLOOKUP(B879,Sheet2!A2:D307,3)</f>
        <v>0.495</v>
      </c>
      <c r="H879" t="str">
        <f>VLOOKUP(A879,Sheet2!A2:D307,2)</f>
        <v>Hyvin varustetuissa asunnoissa asuvat vanhusasuntokunnat</v>
      </c>
      <c r="L879" t="str">
        <f>VLOOKUP(B879,Sheet2!A2:D307,2)</f>
        <v>Päästöt yhteensä pl. LULUCF-sektori</v>
      </c>
    </row>
    <row r="880" spans="1:12" x14ac:dyDescent="0.2">
      <c r="A880" s="1" t="s">
        <v>21</v>
      </c>
      <c r="B880" s="1" t="s">
        <v>69</v>
      </c>
      <c r="C880" s="1">
        <v>0.51</v>
      </c>
      <c r="D880">
        <f>VLOOKUP(A880,Sheet2!A2:D307,3)</f>
        <v>240.08699999999999</v>
      </c>
      <c r="E880">
        <f>VLOOKUP(B880,Sheet2!A2:D307,3)</f>
        <v>1.1419999999999999</v>
      </c>
      <c r="H880" t="str">
        <f>VLOOKUP(A880,Sheet2!A2:D307,2)</f>
        <v>Hyvin varustetuissa asunnoissa asuvat vanhusasuntokunnat</v>
      </c>
      <c r="L880" t="str">
        <f>VLOOKUP(B880,Sheet2!A2:D307,2)</f>
        <v>Rattijuopumukset yhteensä, miehet</v>
      </c>
    </row>
    <row r="881" spans="1:12" x14ac:dyDescent="0.2">
      <c r="A881" s="1" t="s">
        <v>21</v>
      </c>
      <c r="B881" s="1" t="s">
        <v>68</v>
      </c>
      <c r="C881" s="1">
        <v>0.64100000000000001</v>
      </c>
      <c r="D881">
        <f>VLOOKUP(A881,Sheet2!A2:D307,3)</f>
        <v>240.08699999999999</v>
      </c>
      <c r="E881">
        <f>VLOOKUP(B881,Sheet2!A2:D307,3)</f>
        <v>1.294</v>
      </c>
      <c r="H881" t="str">
        <f>VLOOKUP(A881,Sheet2!A2:D307,2)</f>
        <v>Hyvin varustetuissa asunnoissa asuvat vanhusasuntokunnat</v>
      </c>
      <c r="L881" t="str">
        <f>VLOOKUP(B881,Sheet2!A2:D307,2)</f>
        <v>C Seksuaalirikokset, miehet</v>
      </c>
    </row>
    <row r="882" spans="1:12" x14ac:dyDescent="0.2">
      <c r="A882" s="1" t="s">
        <v>21</v>
      </c>
      <c r="B882" s="1" t="s">
        <v>74</v>
      </c>
      <c r="C882" s="1">
        <v>-0.42599999999999999</v>
      </c>
      <c r="D882">
        <f>VLOOKUP(A882,Sheet2!A2:D307,3)</f>
        <v>240.08699999999999</v>
      </c>
      <c r="E882">
        <f>VLOOKUP(B882,Sheet2!A2:D307,3)</f>
        <v>2.0609999999999999</v>
      </c>
      <c r="H882" t="str">
        <f>VLOOKUP(A882,Sheet2!A2:D307,2)</f>
        <v>Hyvin varustetuissa asunnoissa asuvat vanhusasuntokunnat</v>
      </c>
      <c r="L882" t="str">
        <f>VLOOKUP(B882,Sheet2!A2:D307,2)</f>
        <v>Puutteellisesti varustetuissa asunnossa asuvat vanhusasuntokunnat</v>
      </c>
    </row>
    <row r="883" spans="1:12" x14ac:dyDescent="0.2">
      <c r="A883" s="1" t="s">
        <v>21</v>
      </c>
      <c r="B883" s="1" t="s">
        <v>50</v>
      </c>
      <c r="C883" s="1">
        <v>0.79900000000000004</v>
      </c>
      <c r="D883">
        <f>VLOOKUP(A883,Sheet2!A2:D307,3)</f>
        <v>240.08699999999999</v>
      </c>
      <c r="E883">
        <f>VLOOKUP(B883,Sheet2!A2:D307,3)</f>
        <v>5.7729999999999997</v>
      </c>
      <c r="H883" t="str">
        <f>VLOOKUP(A883,Sheet2!A2:D307,2)</f>
        <v>Hyvin varustetuissa asunnoissa asuvat vanhusasuntokunnat</v>
      </c>
      <c r="L883" t="str">
        <f>VLOOKUP(B883,Sheet2!A2:D307,2)</f>
        <v>Avopari ja lapsia, henkilöitä perheessä</v>
      </c>
    </row>
    <row r="884" spans="1:12" x14ac:dyDescent="0.2">
      <c r="A884" s="1" t="s">
        <v>21</v>
      </c>
      <c r="B884" s="1" t="s">
        <v>60</v>
      </c>
      <c r="C884" s="1">
        <v>0.81100000000000005</v>
      </c>
      <c r="D884">
        <f>VLOOKUP(A884,Sheet2!A2:D307,3)</f>
        <v>240.08699999999999</v>
      </c>
      <c r="E884">
        <f>VLOOKUP(B884,Sheet2!A2:D307,3)</f>
        <v>9.9770000000000003</v>
      </c>
      <c r="H884" t="str">
        <f>VLOOKUP(A884,Sheet2!A2:D307,2)</f>
        <v>Hyvin varustetuissa asunnoissa asuvat vanhusasuntokunnat</v>
      </c>
      <c r="L884" t="str">
        <f>VLOOKUP(B884,Sheet2!A2:D307,2)</f>
        <v>Pienituloisten lasten lukumäärä asuntoväestössä</v>
      </c>
    </row>
    <row r="885" spans="1:12" x14ac:dyDescent="0.2">
      <c r="A885" s="1" t="s">
        <v>21</v>
      </c>
      <c r="B885" s="1" t="s">
        <v>70</v>
      </c>
      <c r="C885" s="1">
        <v>0.79900000000000004</v>
      </c>
      <c r="D885">
        <f>VLOOKUP(A885,Sheet2!A2:D307,3)</f>
        <v>240.08699999999999</v>
      </c>
      <c r="E885">
        <f>VLOOKUP(B885,Sheet2!A2:D307,3)</f>
        <v>16.908999999999999</v>
      </c>
      <c r="H885" t="str">
        <f>VLOOKUP(A885,Sheet2!A2:D307,2)</f>
        <v>Hyvin varustetuissa asunnoissa asuvat vanhusasuntokunnat</v>
      </c>
      <c r="L885" t="str">
        <f>VLOOKUP(B885,Sheet2!A2:D307,2)</f>
        <v>Huumausainerikokset yhteensä, miehet</v>
      </c>
    </row>
    <row r="886" spans="1:12" x14ac:dyDescent="0.2">
      <c r="A886" s="1" t="s">
        <v>21</v>
      </c>
      <c r="B886" s="1" t="s">
        <v>35</v>
      </c>
      <c r="C886" s="1">
        <v>0.82699999999999996</v>
      </c>
      <c r="D886">
        <f>VLOOKUP(A886,Sheet2!A2:D307,3)</f>
        <v>240.08699999999999</v>
      </c>
      <c r="E886">
        <f>VLOOKUP(B886,Sheet2!A2:D307,3)</f>
        <v>20.696000000000002</v>
      </c>
      <c r="H886" t="str">
        <f>VLOOKUP(A886,Sheet2!A2:D307,2)</f>
        <v>Hyvin varustetuissa asunnoissa asuvat vanhusasuntokunnat</v>
      </c>
      <c r="L886" t="str">
        <f>VLOOKUP(B886,Sheet2!A2:D307,2)</f>
        <v>Yrittäjät</v>
      </c>
    </row>
    <row r="887" spans="1:12" x14ac:dyDescent="0.2">
      <c r="A887" s="1" t="s">
        <v>21</v>
      </c>
      <c r="B887" s="1" t="s">
        <v>62</v>
      </c>
      <c r="C887" s="1">
        <v>0.85899999999999999</v>
      </c>
      <c r="D887">
        <f>VLOOKUP(A887,Sheet2!A2:D307,3)</f>
        <v>240.08699999999999</v>
      </c>
      <c r="E887">
        <f>VLOOKUP(B887,Sheet2!A2:D307,3)</f>
        <v>27.951000000000001</v>
      </c>
      <c r="H887" t="str">
        <f>VLOOKUP(A887,Sheet2!A2:D307,2)</f>
        <v>Hyvin varustetuissa asunnoissa asuvat vanhusasuntokunnat</v>
      </c>
      <c r="L887" t="str">
        <f>VLOOKUP(B887,Sheet2!A2:D307,2)</f>
        <v>Pitkittyneesti perusturvan varassa,  koko asuntoväestö</v>
      </c>
    </row>
    <row r="888" spans="1:12" x14ac:dyDescent="0.2">
      <c r="A888" s="1" t="s">
        <v>21</v>
      </c>
      <c r="B888" s="1" t="s">
        <v>29</v>
      </c>
      <c r="C888" s="1">
        <v>0.75800000000000001</v>
      </c>
      <c r="D888">
        <f>VLOOKUP(A888,Sheet2!A2:D307,3)</f>
        <v>240.08699999999999</v>
      </c>
      <c r="E888">
        <f>VLOOKUP(B888,Sheet2!A2:D307,3)</f>
        <v>86.281999999999996</v>
      </c>
      <c r="H888" t="str">
        <f>VLOOKUP(A888,Sheet2!A2:D307,2)</f>
        <v>Hyvin varustetuissa asunnoissa asuvat vanhusasuntokunnat</v>
      </c>
      <c r="L888" t="str">
        <f>VLOOKUP(B888,Sheet2!A2:D307,2)</f>
        <v>Toisen asteen tutkinnon suorittaneet, naiset</v>
      </c>
    </row>
    <row r="889" spans="1:12" x14ac:dyDescent="0.2">
      <c r="A889" s="1" t="s">
        <v>21</v>
      </c>
      <c r="B889" s="1" t="s">
        <v>39</v>
      </c>
      <c r="C889" s="1">
        <v>0.91200000000000003</v>
      </c>
      <c r="D889">
        <f>VLOOKUP(A889,Sheet2!A2:D307,3)</f>
        <v>240.08699999999999</v>
      </c>
      <c r="E889">
        <f>VLOOKUP(B889,Sheet2!A2:D307,3)</f>
        <v>95.706000000000003</v>
      </c>
      <c r="H889" t="str">
        <f>VLOOKUP(A889,Sheet2!A2:D307,2)</f>
        <v>Hyvin varustetuissa asunnoissa asuvat vanhusasuntokunnat</v>
      </c>
      <c r="L889" t="str">
        <f>VLOOKUP(B889,Sheet2!A2:D307,2)</f>
        <v>Jalostuksen työllinen työvoima</v>
      </c>
    </row>
    <row r="890" spans="1:12" x14ac:dyDescent="0.2">
      <c r="A890" s="1" t="s">
        <v>21</v>
      </c>
      <c r="B890" s="1" t="s">
        <v>37</v>
      </c>
      <c r="C890" s="1">
        <v>0.81599999999999995</v>
      </c>
      <c r="D890">
        <f>VLOOKUP(A890,Sheet2!A2:D307,3)</f>
        <v>240.08699999999999</v>
      </c>
      <c r="E890">
        <f>VLOOKUP(B890,Sheet2!A2:D307,3)</f>
        <v>95.847999999999999</v>
      </c>
      <c r="H890" t="str">
        <f>VLOOKUP(A890,Sheet2!A2:D307,2)</f>
        <v>Hyvin varustetuissa asunnoissa asuvat vanhusasuntokunnat</v>
      </c>
      <c r="L890" t="str">
        <f>VLOOKUP(B890,Sheet2!A2:D307,2)</f>
        <v>Jalostuksen työpaikat</v>
      </c>
    </row>
    <row r="891" spans="1:12" x14ac:dyDescent="0.2">
      <c r="A891" s="1" t="s">
        <v>21</v>
      </c>
      <c r="B891" s="1" t="s">
        <v>59</v>
      </c>
      <c r="C891" s="1">
        <v>0.91900000000000004</v>
      </c>
      <c r="D891">
        <f>VLOOKUP(A891,Sheet2!A2:D307,3)</f>
        <v>240.08699999999999</v>
      </c>
      <c r="E891">
        <f>VLOOKUP(B891,Sheet2!A2:D307,3)</f>
        <v>124.741</v>
      </c>
      <c r="H891" t="str">
        <f>VLOOKUP(A891,Sheet2!A2:D307,2)</f>
        <v>Hyvin varustetuissa asunnoissa asuvat vanhusasuntokunnat</v>
      </c>
      <c r="L891" t="str">
        <f>VLOOKUP(B891,Sheet2!A2:D307,2)</f>
        <v>Pienituloisten henkilöiden lukumäärä asuntoväestössä</v>
      </c>
    </row>
    <row r="892" spans="1:12" x14ac:dyDescent="0.2">
      <c r="A892" s="1" t="s">
        <v>21</v>
      </c>
      <c r="B892" s="1" t="s">
        <v>28</v>
      </c>
      <c r="C892" s="1">
        <v>0.878</v>
      </c>
      <c r="D892">
        <f>VLOOKUP(A892,Sheet2!A2:D307,3)</f>
        <v>240.08699999999999</v>
      </c>
      <c r="E892">
        <f>VLOOKUP(B892,Sheet2!A2:D307,3)</f>
        <v>136.57</v>
      </c>
      <c r="H892" t="str">
        <f>VLOOKUP(A892,Sheet2!A2:D307,2)</f>
        <v>Hyvin varustetuissa asunnoissa asuvat vanhusasuntokunnat</v>
      </c>
      <c r="L892" t="str">
        <f>VLOOKUP(B892,Sheet2!A2:D307,2)</f>
        <v>Toisen asteen tutkinnon suorittaneet, miehet</v>
      </c>
    </row>
    <row r="893" spans="1:12" x14ac:dyDescent="0.2">
      <c r="A893" s="1" t="s">
        <v>21</v>
      </c>
      <c r="B893" s="1" t="s">
        <v>26</v>
      </c>
      <c r="C893" s="1">
        <v>0.89700000000000002</v>
      </c>
      <c r="D893">
        <f>VLOOKUP(A893,Sheet2!A2:D307,3)</f>
        <v>240.08699999999999</v>
      </c>
      <c r="E893">
        <f>VLOOKUP(B893,Sheet2!A2:D307,3)</f>
        <v>157.76400000000001</v>
      </c>
      <c r="H893" t="str">
        <f>VLOOKUP(A893,Sheet2!A2:D307,2)</f>
        <v>Hyvin varustetuissa asunnoissa asuvat vanhusasuntokunnat</v>
      </c>
      <c r="L893" t="str">
        <f>VLOOKUP(B893,Sheet2!A2:D307,2)</f>
        <v>Korkea-asteen tutkinnon suorittaneet, miehet</v>
      </c>
    </row>
    <row r="894" spans="1:12" x14ac:dyDescent="0.2">
      <c r="A894" s="1" t="s">
        <v>21</v>
      </c>
      <c r="B894" s="1" t="s">
        <v>32</v>
      </c>
      <c r="C894" s="1">
        <v>0.89500000000000002</v>
      </c>
      <c r="D894">
        <f>VLOOKUP(A894,Sheet2!A2:D307,3)</f>
        <v>240.08699999999999</v>
      </c>
      <c r="E894">
        <f>VLOOKUP(B894,Sheet2!A2:D307,3)</f>
        <v>164.809</v>
      </c>
      <c r="H894" t="str">
        <f>VLOOKUP(A894,Sheet2!A2:D307,2)</f>
        <v>Hyvin varustetuissa asunnoissa asuvat vanhusasuntokunnat</v>
      </c>
      <c r="L894" t="str">
        <f>VLOOKUP(B894,Sheet2!A2:D307,2)</f>
        <v>Asuinkunnassa työssäkäyvät</v>
      </c>
    </row>
    <row r="895" spans="1:12" x14ac:dyDescent="0.2">
      <c r="A895" s="1" t="s">
        <v>21</v>
      </c>
      <c r="B895" s="1" t="s">
        <v>46</v>
      </c>
      <c r="C895" s="1">
        <v>0.86</v>
      </c>
      <c r="D895">
        <f>VLOOKUP(A895,Sheet2!A2:D307,3)</f>
        <v>240.08699999999999</v>
      </c>
      <c r="E895">
        <f>VLOOKUP(B895,Sheet2!A2:D307,3)</f>
        <v>216.88300000000001</v>
      </c>
      <c r="H895" t="str">
        <f>VLOOKUP(A895,Sheet2!A2:D307,2)</f>
        <v>Hyvin varustetuissa asunnoissa asuvat vanhusasuntokunnat</v>
      </c>
      <c r="L895" t="str">
        <f>VLOOKUP(B895,Sheet2!A2:D307,2)</f>
        <v>Ulkomailla syntyneitä</v>
      </c>
    </row>
    <row r="896" spans="1:12" x14ac:dyDescent="0.2">
      <c r="A896" s="1" t="s">
        <v>21</v>
      </c>
      <c r="B896" s="1" t="s">
        <v>27</v>
      </c>
      <c r="C896" s="1">
        <v>0.91</v>
      </c>
      <c r="D896">
        <f>VLOOKUP(A896,Sheet2!A2:D307,3)</f>
        <v>240.08699999999999</v>
      </c>
      <c r="E896">
        <f>VLOOKUP(B896,Sheet2!A2:D307,3)</f>
        <v>233.291</v>
      </c>
      <c r="H896" t="str">
        <f>VLOOKUP(A896,Sheet2!A2:D307,2)</f>
        <v>Hyvin varustetuissa asunnoissa asuvat vanhusasuntokunnat</v>
      </c>
      <c r="L896" t="str">
        <f>VLOOKUP(B896,Sheet2!A2:D307,2)</f>
        <v>Korkea-asteen tutkinnon suorittaneet, naiset</v>
      </c>
    </row>
    <row r="897" spans="1:12" x14ac:dyDescent="0.2">
      <c r="A897" s="1" t="s">
        <v>21</v>
      </c>
      <c r="B897" s="1" t="s">
        <v>48</v>
      </c>
      <c r="C897" s="1">
        <v>0.875</v>
      </c>
      <c r="D897">
        <f>VLOOKUP(A897,Sheet2!A2:D307,3)</f>
        <v>240.08699999999999</v>
      </c>
      <c r="E897">
        <f>VLOOKUP(B897,Sheet2!A2:D307,3)</f>
        <v>265.25599999999997</v>
      </c>
      <c r="H897" t="str">
        <f>VLOOKUP(A897,Sheet2!A2:D307,2)</f>
        <v>Hyvin varustetuissa asunnoissa asuvat vanhusasuntokunnat</v>
      </c>
      <c r="L897" t="str">
        <f>VLOOKUP(B897,Sheet2!A2:D307,2)</f>
        <v>Väestö taajamissa</v>
      </c>
    </row>
    <row r="898" spans="1:12" x14ac:dyDescent="0.2">
      <c r="A898" s="1" t="s">
        <v>21</v>
      </c>
      <c r="B898" s="1" t="s">
        <v>47</v>
      </c>
      <c r="C898" s="1">
        <v>0.85699999999999998</v>
      </c>
      <c r="D898">
        <f>VLOOKUP(A898,Sheet2!A2:D307,3)</f>
        <v>240.08699999999999</v>
      </c>
      <c r="E898">
        <f>VLOOKUP(B898,Sheet2!A2:D307,3)</f>
        <v>270.45</v>
      </c>
      <c r="H898" t="str">
        <f>VLOOKUP(A898,Sheet2!A2:D307,2)</f>
        <v>Hyvin varustetuissa asunnoissa asuvat vanhusasuntokunnat</v>
      </c>
      <c r="L898" t="str">
        <f>VLOOKUP(B898,Sheet2!A2:D307,2)</f>
        <v>Ulkomaalaistaustaisia</v>
      </c>
    </row>
    <row r="899" spans="1:12" x14ac:dyDescent="0.2">
      <c r="A899" s="1" t="s">
        <v>21</v>
      </c>
      <c r="B899" s="1" t="s">
        <v>38</v>
      </c>
      <c r="C899" s="1">
        <v>0.88600000000000001</v>
      </c>
      <c r="D899">
        <f>VLOOKUP(A899,Sheet2!A2:D307,3)</f>
        <v>240.08699999999999</v>
      </c>
      <c r="E899">
        <f>VLOOKUP(B899,Sheet2!A2:D307,3)</f>
        <v>284.81599999999997</v>
      </c>
      <c r="H899" t="str">
        <f>VLOOKUP(A899,Sheet2!A2:D307,2)</f>
        <v>Hyvin varustetuissa asunnoissa asuvat vanhusasuntokunnat</v>
      </c>
      <c r="L899" t="str">
        <f>VLOOKUP(B899,Sheet2!A2:D307,2)</f>
        <v>Palvelujen työpaikat</v>
      </c>
    </row>
    <row r="900" spans="1:12" x14ac:dyDescent="0.2">
      <c r="A900" s="1" t="s">
        <v>21</v>
      </c>
      <c r="B900" s="1" t="s">
        <v>40</v>
      </c>
      <c r="C900" s="1">
        <v>0.91800000000000004</v>
      </c>
      <c r="D900">
        <f>VLOOKUP(A900,Sheet2!A2:D307,3)</f>
        <v>240.08699999999999</v>
      </c>
      <c r="E900">
        <f>VLOOKUP(B900,Sheet2!A2:D307,3)</f>
        <v>285.02300000000002</v>
      </c>
      <c r="H900" t="str">
        <f>VLOOKUP(A900,Sheet2!A2:D307,2)</f>
        <v>Hyvin varustetuissa asunnoissa asuvat vanhusasuntokunnat</v>
      </c>
      <c r="L900" t="str">
        <f>VLOOKUP(B900,Sheet2!A2:D307,2)</f>
        <v>Palvelutoimialojen työllinen työvoima</v>
      </c>
    </row>
    <row r="901" spans="1:12" x14ac:dyDescent="0.2">
      <c r="A901" s="1" t="s">
        <v>21</v>
      </c>
      <c r="B901" s="1" t="s">
        <v>24</v>
      </c>
      <c r="C901" s="1">
        <v>0.94899999999999995</v>
      </c>
      <c r="D901">
        <f>VLOOKUP(A901,Sheet2!A2:D307,3)</f>
        <v>240.08699999999999</v>
      </c>
      <c r="E901">
        <f>VLOOKUP(B901,Sheet2!A2:D307,3)</f>
        <v>294.33300000000003</v>
      </c>
      <c r="H901" t="str">
        <f>VLOOKUP(A901,Sheet2!A2:D307,2)</f>
        <v>Hyvin varustetuissa asunnoissa asuvat vanhusasuntokunnat</v>
      </c>
      <c r="L901" t="str">
        <f>VLOOKUP(B901,Sheet2!A2:D307,2)</f>
        <v>Vähintään toisen asteen tutkinnon suorittaneet, miehet</v>
      </c>
    </row>
    <row r="902" spans="1:12" x14ac:dyDescent="0.2">
      <c r="A902" s="1" t="s">
        <v>21</v>
      </c>
      <c r="B902" s="1" t="s">
        <v>25</v>
      </c>
      <c r="C902" s="1">
        <v>0.94599999999999995</v>
      </c>
      <c r="D902">
        <f>VLOOKUP(A902,Sheet2!A2:D307,3)</f>
        <v>240.08699999999999</v>
      </c>
      <c r="E902">
        <f>VLOOKUP(B902,Sheet2!A2:D307,3)</f>
        <v>319.57299999999998</v>
      </c>
      <c r="H902" t="str">
        <f>VLOOKUP(A902,Sheet2!A2:D307,2)</f>
        <v>Hyvin varustetuissa asunnoissa asuvat vanhusasuntokunnat</v>
      </c>
      <c r="L902" t="str">
        <f>VLOOKUP(B902,Sheet2!A2:D307,2)</f>
        <v>Vähintään toisen asteen tutkinnon suorittaneet, naiset</v>
      </c>
    </row>
    <row r="903" spans="1:12" x14ac:dyDescent="0.2">
      <c r="A903" s="1" t="s">
        <v>21</v>
      </c>
      <c r="B903" s="1" t="s">
        <v>31</v>
      </c>
      <c r="C903" s="1">
        <v>0.92500000000000004</v>
      </c>
      <c r="D903">
        <f>VLOOKUP(A903,Sheet2!A2:D307,3)</f>
        <v>240.08699999999999</v>
      </c>
      <c r="E903">
        <f>VLOOKUP(B903,Sheet2!A2:D307,3)</f>
        <v>357.233</v>
      </c>
      <c r="H903" t="str">
        <f>VLOOKUP(A903,Sheet2!A2:D307,2)</f>
        <v>Hyvin varustetuissa asunnoissa asuvat vanhusasuntokunnat</v>
      </c>
      <c r="L903" t="str">
        <f>VLOOKUP(B903,Sheet2!A2:D307,2)</f>
        <v>Työlliset, 18-64-vuotiaat</v>
      </c>
    </row>
    <row r="904" spans="1:12" x14ac:dyDescent="0.2">
      <c r="A904" s="1" t="s">
        <v>21</v>
      </c>
      <c r="B904" s="1" t="s">
        <v>30</v>
      </c>
      <c r="C904" s="1">
        <v>0.92700000000000005</v>
      </c>
      <c r="D904">
        <f>VLOOKUP(A904,Sheet2!A2:D307,3)</f>
        <v>240.08699999999999</v>
      </c>
      <c r="E904">
        <f>VLOOKUP(B904,Sheet2!A2:D307,3)</f>
        <v>381.16800000000001</v>
      </c>
      <c r="H904" t="str">
        <f>VLOOKUP(A904,Sheet2!A2:D307,2)</f>
        <v>Hyvin varustetuissa asunnoissa asuvat vanhusasuntokunnat</v>
      </c>
      <c r="L904" t="str">
        <f>VLOOKUP(B904,Sheet2!A2:D307,2)</f>
        <v>Alueella asuvan työllisen työvoiman määrä</v>
      </c>
    </row>
    <row r="905" spans="1:12" x14ac:dyDescent="0.2">
      <c r="A905" s="1" t="s">
        <v>21</v>
      </c>
      <c r="B905" s="1" t="s">
        <v>36</v>
      </c>
      <c r="C905" s="1">
        <v>0.89200000000000002</v>
      </c>
      <c r="D905">
        <f>VLOOKUP(A905,Sheet2!A2:D307,3)</f>
        <v>240.08699999999999</v>
      </c>
      <c r="E905">
        <f>VLOOKUP(B905,Sheet2!A2:D307,3)</f>
        <v>381.22300000000001</v>
      </c>
      <c r="H905" t="str">
        <f>VLOOKUP(A905,Sheet2!A2:D307,2)</f>
        <v>Hyvin varustetuissa asunnoissa asuvat vanhusasuntokunnat</v>
      </c>
      <c r="L905" t="str">
        <f>VLOOKUP(B905,Sheet2!A2:D307,2)</f>
        <v>Alueella olevien työpaikkojen lukumäärä</v>
      </c>
    </row>
    <row r="906" spans="1:12" x14ac:dyDescent="0.2">
      <c r="A906" s="1" t="s">
        <v>21</v>
      </c>
      <c r="B906" s="1" t="s">
        <v>42</v>
      </c>
      <c r="C906" s="1">
        <v>0.75900000000000001</v>
      </c>
      <c r="D906">
        <f>VLOOKUP(A906,Sheet2!A2:D307,3)</f>
        <v>240.08699999999999</v>
      </c>
      <c r="E906">
        <f>VLOOKUP(B906,Sheet2!A2:D307,3)</f>
        <v>1289376.21</v>
      </c>
      <c r="H906" t="str">
        <f>VLOOKUP(A906,Sheet2!A2:D307,2)</f>
        <v>Hyvin varustetuissa asunnoissa asuvat vanhusasuntokunnat</v>
      </c>
      <c r="L906" t="str">
        <f>VLOOKUP(B906,Sheet2!A2:D307,2)</f>
        <v>1.1.1.2 Tulovero pääomatulosta valtionverotuksessa (TVL 124 § 2 mom.)</v>
      </c>
    </row>
    <row r="907" spans="1:12" x14ac:dyDescent="0.2">
      <c r="A907" s="1" t="s">
        <v>21</v>
      </c>
      <c r="B907" s="1" t="s">
        <v>43</v>
      </c>
      <c r="C907" s="1">
        <v>0.93300000000000005</v>
      </c>
      <c r="D907">
        <f>VLOOKUP(A907,Sheet2!A2:D307,3)</f>
        <v>240.08699999999999</v>
      </c>
      <c r="E907">
        <f>VLOOKUP(B907,Sheet2!A2:D307,3)</f>
        <v>3230177.0610000002</v>
      </c>
      <c r="H907" t="str">
        <f>VLOOKUP(A907,Sheet2!A2:D307,2)</f>
        <v>Hyvin varustetuissa asunnoissa asuvat vanhusasuntokunnat</v>
      </c>
      <c r="L907" t="str">
        <f>VLOOKUP(B907,Sheet2!A2:D307,2)</f>
        <v>1.1.2.1 Kunnallisvero kunnille</v>
      </c>
    </row>
    <row r="908" spans="1:12" x14ac:dyDescent="0.2">
      <c r="A908" s="1" t="s">
        <v>39</v>
      </c>
      <c r="B908" s="1" t="s">
        <v>41</v>
      </c>
      <c r="C908" s="1">
        <v>0.40200000000000002</v>
      </c>
      <c r="D908">
        <f>VLOOKUP(A908,Sheet2!A2:D307,3)</f>
        <v>95.706000000000003</v>
      </c>
      <c r="E908">
        <f>VLOOKUP(B908,Sheet2!A2:D307,3)</f>
        <v>-635241.70200000005</v>
      </c>
      <c r="H908" t="str">
        <f>VLOOKUP(A908,Sheet2!A2:D307,2)</f>
        <v>Jalostuksen työllinen työvoima</v>
      </c>
      <c r="L908" t="str">
        <f>VLOOKUP(B908,Sheet2!A2:D307,2)</f>
        <v>1.1.1.1 Tulovero ansiotulosta valtionverotuksessa (TVL 124§ 1 mom.)</v>
      </c>
    </row>
    <row r="909" spans="1:12" x14ac:dyDescent="0.2">
      <c r="A909" s="1" t="s">
        <v>39</v>
      </c>
      <c r="B909" s="1" t="s">
        <v>53</v>
      </c>
      <c r="C909" s="1">
        <v>-0.63300000000000001</v>
      </c>
      <c r="D909">
        <f>VLOOKUP(A909,Sheet2!A2:D307,3)</f>
        <v>95.706000000000003</v>
      </c>
      <c r="E909">
        <f>VLOOKUP(B909,Sheet2!A2:D307,3)</f>
        <v>-131.35</v>
      </c>
      <c r="H909" t="str">
        <f>VLOOKUP(A909,Sheet2!A2:D307,2)</f>
        <v>Jalostuksen työllinen työvoima</v>
      </c>
      <c r="L909" t="str">
        <f>VLOOKUP(B909,Sheet2!A2:D307,2)</f>
        <v>Aviopari tai rekisteröity pari ja lapsia, alle 7-v. lasten lkm perheissä</v>
      </c>
    </row>
    <row r="910" spans="1:12" x14ac:dyDescent="0.2">
      <c r="A910" s="1" t="s">
        <v>39</v>
      </c>
      <c r="B910" s="1" t="s">
        <v>63</v>
      </c>
      <c r="C910" s="1">
        <v>0.48499999999999999</v>
      </c>
      <c r="D910">
        <f>VLOOKUP(A910,Sheet2!A2:D307,3)</f>
        <v>95.706000000000003</v>
      </c>
      <c r="E910">
        <f>VLOOKUP(B910,Sheet2!A2:D307,3)</f>
        <v>-68.994</v>
      </c>
      <c r="H910" t="str">
        <f>VLOOKUP(A910,Sheet2!A2:D307,2)</f>
        <v>Jalostuksen työllinen työvoima</v>
      </c>
      <c r="L910" t="str">
        <f>VLOOKUP(B910,Sheet2!A2:D307,2)</f>
        <v>Perusturvan osuus yli puolet tuloista, koko asuntoväestö</v>
      </c>
    </row>
    <row r="911" spans="1:12" x14ac:dyDescent="0.2">
      <c r="A911" s="1" t="s">
        <v>39</v>
      </c>
      <c r="B911" s="1" t="s">
        <v>51</v>
      </c>
      <c r="C911" s="1">
        <v>-0.78900000000000003</v>
      </c>
      <c r="D911">
        <f>VLOOKUP(A911,Sheet2!A2:D307,3)</f>
        <v>95.706000000000003</v>
      </c>
      <c r="E911">
        <f>VLOOKUP(B911,Sheet2!A2:D307,3)</f>
        <v>-67.578999999999994</v>
      </c>
      <c r="H911" t="str">
        <f>VLOOKUP(A911,Sheet2!A2:D307,2)</f>
        <v>Jalostuksen työllinen työvoima</v>
      </c>
      <c r="L911" t="str">
        <f>VLOOKUP(B911,Sheet2!A2:D307,2)</f>
        <v>Aviopari tai rekisteröity pari ja lapsia, alle 3-v. lasten lkm perheissä</v>
      </c>
    </row>
    <row r="912" spans="1:12" x14ac:dyDescent="0.2">
      <c r="A912" s="1" t="s">
        <v>39</v>
      </c>
      <c r="B912" s="1" t="s">
        <v>45</v>
      </c>
      <c r="C912" s="1">
        <v>-0.77500000000000002</v>
      </c>
      <c r="D912">
        <f>VLOOKUP(A912,Sheet2!A2:D307,3)</f>
        <v>95.706000000000003</v>
      </c>
      <c r="E912">
        <f>VLOOKUP(B912,Sheet2!A2:D307,3)</f>
        <v>-31.760999999999999</v>
      </c>
      <c r="H912" t="str">
        <f>VLOOKUP(A912,Sheet2!A2:D307,2)</f>
        <v>Jalostuksen työllinen työvoima</v>
      </c>
      <c r="L912">
        <f>VLOOKUP(B912,Sheet2!A2:D307,2)</f>
        <v>0</v>
      </c>
    </row>
    <row r="913" spans="1:12" x14ac:dyDescent="0.2">
      <c r="A913" s="1" t="s">
        <v>39</v>
      </c>
      <c r="B913" s="1" t="s">
        <v>66</v>
      </c>
      <c r="C913" s="1">
        <v>-0.54600000000000004</v>
      </c>
      <c r="D913">
        <f>VLOOKUP(A913,Sheet2!A2:D307,3)</f>
        <v>95.706000000000003</v>
      </c>
      <c r="E913">
        <f>VLOOKUP(B913,Sheet2!A2:D307,3)</f>
        <v>-28.599</v>
      </c>
      <c r="H913" t="str">
        <f>VLOOKUP(A913,Sheet2!A2:D307,2)</f>
        <v>Jalostuksen työllinen työvoima</v>
      </c>
      <c r="L913" t="str">
        <f>VLOOKUP(B913,Sheet2!A2:D307,2)</f>
        <v>A Omaisuusrikokset, miehet</v>
      </c>
    </row>
    <row r="914" spans="1:12" x14ac:dyDescent="0.2">
      <c r="A914" s="1" t="s">
        <v>39</v>
      </c>
      <c r="B914" s="1" t="s">
        <v>52</v>
      </c>
      <c r="C914" s="1">
        <v>-0.496</v>
      </c>
      <c r="D914">
        <f>VLOOKUP(A914,Sheet2!A2:D307,3)</f>
        <v>95.706000000000003</v>
      </c>
      <c r="E914">
        <f>VLOOKUP(B914,Sheet2!A2:D307,3)</f>
        <v>-16.757000000000001</v>
      </c>
      <c r="H914" t="str">
        <f>VLOOKUP(A914,Sheet2!A2:D307,2)</f>
        <v>Jalostuksen työllinen työvoima</v>
      </c>
      <c r="L914" t="str">
        <f>VLOOKUP(B914,Sheet2!A2:D307,2)</f>
        <v>Avopari ja lapsia, alle 3-v. lasten lkm perheissä</v>
      </c>
    </row>
    <row r="915" spans="1:12" x14ac:dyDescent="0.2">
      <c r="A915" s="1" t="s">
        <v>39</v>
      </c>
      <c r="B915" s="1" t="s">
        <v>55</v>
      </c>
      <c r="C915" s="1">
        <v>-0.80900000000000005</v>
      </c>
      <c r="D915">
        <f>VLOOKUP(A915,Sheet2!A2:D307,3)</f>
        <v>95.706000000000003</v>
      </c>
      <c r="E915">
        <f>VLOOKUP(B915,Sheet2!A2:D307,3)</f>
        <v>-14.523999999999999</v>
      </c>
      <c r="H915" t="str">
        <f>VLOOKUP(A915,Sheet2!A2:D307,2)</f>
        <v>Jalostuksen työllinen työvoima</v>
      </c>
      <c r="L915" t="str">
        <f>VLOOKUP(B915,Sheet2!A2:D307,2)</f>
        <v>Avioliiton solmineet miehet, puoliso eri sukupuolta</v>
      </c>
    </row>
    <row r="916" spans="1:12" x14ac:dyDescent="0.2">
      <c r="A916" s="1" t="s">
        <v>39</v>
      </c>
      <c r="B916" s="1" t="s">
        <v>56</v>
      </c>
      <c r="C916" s="1">
        <v>-0.79400000000000004</v>
      </c>
      <c r="D916">
        <f>VLOOKUP(A916,Sheet2!A2:D307,3)</f>
        <v>95.706000000000003</v>
      </c>
      <c r="E916">
        <f>VLOOKUP(B916,Sheet2!A2:D307,3)</f>
        <v>-14.452999999999999</v>
      </c>
      <c r="H916" t="str">
        <f>VLOOKUP(A916,Sheet2!A2:D307,2)</f>
        <v>Jalostuksen työllinen työvoima</v>
      </c>
      <c r="L916" t="str">
        <f>VLOOKUP(B916,Sheet2!A2:D307,2)</f>
        <v>Avioliiton solmineet naiset, puoliso eri sukupuolta</v>
      </c>
    </row>
    <row r="917" spans="1:12" x14ac:dyDescent="0.2">
      <c r="A917" s="1" t="s">
        <v>39</v>
      </c>
      <c r="B917" s="1" t="s">
        <v>67</v>
      </c>
      <c r="C917" s="1">
        <v>-0.505</v>
      </c>
      <c r="D917">
        <f>VLOOKUP(A917,Sheet2!A2:D307,3)</f>
        <v>95.706000000000003</v>
      </c>
      <c r="E917">
        <f>VLOOKUP(B917,Sheet2!A2:D307,3)</f>
        <v>-7.3140000000000001</v>
      </c>
      <c r="H917" t="str">
        <f>VLOOKUP(A917,Sheet2!A2:D307,2)</f>
        <v>Jalostuksen työllinen työvoima</v>
      </c>
      <c r="L917" t="str">
        <f>VLOOKUP(B917,Sheet2!A2:D307,2)</f>
        <v>B Henkeen ja terveyteen kohdistuneet rikokset, miehet</v>
      </c>
    </row>
    <row r="918" spans="1:12" x14ac:dyDescent="0.2">
      <c r="A918" s="1" t="s">
        <v>39</v>
      </c>
      <c r="B918" s="1" t="s">
        <v>58</v>
      </c>
      <c r="C918" s="1">
        <v>-0.42599999999999999</v>
      </c>
      <c r="D918">
        <f>VLOOKUP(A918,Sheet2!A2:D307,3)</f>
        <v>95.706000000000003</v>
      </c>
      <c r="E918">
        <f>VLOOKUP(B918,Sheet2!A2:D307,3)</f>
        <v>-2.5150000000000001</v>
      </c>
      <c r="H918" t="str">
        <f>VLOOKUP(A918,Sheet2!A2:D307,2)</f>
        <v>Jalostuksen työllinen työvoima</v>
      </c>
      <c r="L918" t="str">
        <f>VLOOKUP(B918,Sheet2!A2:D307,2)</f>
        <v>Avioliitosta eronneet naiset, puoliso eri sukupuolta</v>
      </c>
    </row>
    <row r="919" spans="1:12" x14ac:dyDescent="0.2">
      <c r="A919" s="1" t="s">
        <v>39</v>
      </c>
      <c r="B919" s="1" t="s">
        <v>57</v>
      </c>
      <c r="C919" s="1">
        <v>-0.40200000000000002</v>
      </c>
      <c r="D919">
        <f>VLOOKUP(A919,Sheet2!A2:D307,3)</f>
        <v>95.706000000000003</v>
      </c>
      <c r="E919">
        <f>VLOOKUP(B919,Sheet2!A2:D307,3)</f>
        <v>-2.3690000000000002</v>
      </c>
      <c r="H919" t="str">
        <f>VLOOKUP(A919,Sheet2!A2:D307,2)</f>
        <v>Jalostuksen työllinen työvoima</v>
      </c>
      <c r="L919" t="str">
        <f>VLOOKUP(B919,Sheet2!A2:D307,2)</f>
        <v>Avioliitosta eronneet miehet, puoliso eri sukupuolta</v>
      </c>
    </row>
    <row r="920" spans="1:12" x14ac:dyDescent="0.2">
      <c r="A920" s="1" t="s">
        <v>39</v>
      </c>
      <c r="B920" s="1" t="s">
        <v>72</v>
      </c>
      <c r="C920" s="1">
        <v>-0.43099999999999999</v>
      </c>
      <c r="D920">
        <f>VLOOKUP(A920,Sheet2!A2:D307,3)</f>
        <v>95.706000000000003</v>
      </c>
      <c r="E920">
        <f>VLOOKUP(B920,Sheet2!A2:D307,3)</f>
        <v>-1.204</v>
      </c>
      <c r="H920" t="str">
        <f>VLOOKUP(A920,Sheet2!A2:D307,2)</f>
        <v>Jalostuksen työllinen työvoima</v>
      </c>
      <c r="L920" t="str">
        <f>VLOOKUP(B920,Sheet2!A2:D307,2)</f>
        <v>B Henkeen ja terveyteen kohdistuneet rikokset, naiset</v>
      </c>
    </row>
    <row r="921" spans="1:12" x14ac:dyDescent="0.2">
      <c r="A921" s="1" t="s">
        <v>39</v>
      </c>
      <c r="B921" s="1" t="s">
        <v>44</v>
      </c>
      <c r="C921" s="1">
        <v>-0.51200000000000001</v>
      </c>
      <c r="D921">
        <f>VLOOKUP(A921,Sheet2!A2:D307,3)</f>
        <v>95.706000000000003</v>
      </c>
      <c r="E921">
        <f>VLOOKUP(B921,Sheet2!A2:D307,3)</f>
        <v>0.495</v>
      </c>
      <c r="H921" t="str">
        <f>VLOOKUP(A921,Sheet2!A2:D307,2)</f>
        <v>Jalostuksen työllinen työvoima</v>
      </c>
      <c r="L921" t="str">
        <f>VLOOKUP(B921,Sheet2!A2:D307,2)</f>
        <v>Päästöt yhteensä pl. LULUCF-sektori</v>
      </c>
    </row>
    <row r="922" spans="1:12" x14ac:dyDescent="0.2">
      <c r="A922" s="1" t="s">
        <v>39</v>
      </c>
      <c r="B922" s="1" t="s">
        <v>69</v>
      </c>
      <c r="C922" s="1">
        <v>0.41899999999999998</v>
      </c>
      <c r="D922">
        <f>VLOOKUP(A922,Sheet2!A2:D307,3)</f>
        <v>95.706000000000003</v>
      </c>
      <c r="E922">
        <f>VLOOKUP(B922,Sheet2!A2:D307,3)</f>
        <v>1.1419999999999999</v>
      </c>
      <c r="H922" t="str">
        <f>VLOOKUP(A922,Sheet2!A2:D307,2)</f>
        <v>Jalostuksen työllinen työvoima</v>
      </c>
      <c r="L922" t="str">
        <f>VLOOKUP(B922,Sheet2!A2:D307,2)</f>
        <v>Rattijuopumukset yhteensä, miehet</v>
      </c>
    </row>
    <row r="923" spans="1:12" x14ac:dyDescent="0.2">
      <c r="A923" s="1" t="s">
        <v>39</v>
      </c>
      <c r="B923" s="1" t="s">
        <v>68</v>
      </c>
      <c r="C923" s="1">
        <v>0.49299999999999999</v>
      </c>
      <c r="D923">
        <f>VLOOKUP(A923,Sheet2!A2:D307,3)</f>
        <v>95.706000000000003</v>
      </c>
      <c r="E923">
        <f>VLOOKUP(B923,Sheet2!A2:D307,3)</f>
        <v>1.294</v>
      </c>
      <c r="H923" t="str">
        <f>VLOOKUP(A923,Sheet2!A2:D307,2)</f>
        <v>Jalostuksen työllinen työvoima</v>
      </c>
      <c r="L923" t="str">
        <f>VLOOKUP(B923,Sheet2!A2:D307,2)</f>
        <v>C Seksuaalirikokset, miehet</v>
      </c>
    </row>
    <row r="924" spans="1:12" x14ac:dyDescent="0.2">
      <c r="A924" s="1" t="s">
        <v>39</v>
      </c>
      <c r="B924" s="1" t="s">
        <v>50</v>
      </c>
      <c r="C924" s="1">
        <v>0.78200000000000003</v>
      </c>
      <c r="D924">
        <f>VLOOKUP(A924,Sheet2!A2:D307,3)</f>
        <v>95.706000000000003</v>
      </c>
      <c r="E924">
        <f>VLOOKUP(B924,Sheet2!A2:D307,3)</f>
        <v>5.7729999999999997</v>
      </c>
      <c r="H924" t="str">
        <f>VLOOKUP(A924,Sheet2!A2:D307,2)</f>
        <v>Jalostuksen työllinen työvoima</v>
      </c>
      <c r="L924" t="str">
        <f>VLOOKUP(B924,Sheet2!A2:D307,2)</f>
        <v>Avopari ja lapsia, henkilöitä perheessä</v>
      </c>
    </row>
    <row r="925" spans="1:12" x14ac:dyDescent="0.2">
      <c r="A925" s="1" t="s">
        <v>39</v>
      </c>
      <c r="B925" s="1" t="s">
        <v>60</v>
      </c>
      <c r="C925" s="1">
        <v>0.77400000000000002</v>
      </c>
      <c r="D925">
        <f>VLOOKUP(A925,Sheet2!A2:D307,3)</f>
        <v>95.706000000000003</v>
      </c>
      <c r="E925">
        <f>VLOOKUP(B925,Sheet2!A2:D307,3)</f>
        <v>9.9770000000000003</v>
      </c>
      <c r="H925" t="str">
        <f>VLOOKUP(A925,Sheet2!A2:D307,2)</f>
        <v>Jalostuksen työllinen työvoima</v>
      </c>
      <c r="L925" t="str">
        <f>VLOOKUP(B925,Sheet2!A2:D307,2)</f>
        <v>Pienituloisten lasten lukumäärä asuntoväestössä</v>
      </c>
    </row>
    <row r="926" spans="1:12" x14ac:dyDescent="0.2">
      <c r="A926" s="1" t="s">
        <v>39</v>
      </c>
      <c r="B926" s="1" t="s">
        <v>70</v>
      </c>
      <c r="C926" s="1">
        <v>0.72099999999999997</v>
      </c>
      <c r="D926">
        <f>VLOOKUP(A926,Sheet2!A2:D307,3)</f>
        <v>95.706000000000003</v>
      </c>
      <c r="E926">
        <f>VLOOKUP(B926,Sheet2!A2:D307,3)</f>
        <v>16.908999999999999</v>
      </c>
      <c r="H926" t="str">
        <f>VLOOKUP(A926,Sheet2!A2:D307,2)</f>
        <v>Jalostuksen työllinen työvoima</v>
      </c>
      <c r="L926" t="str">
        <f>VLOOKUP(B926,Sheet2!A2:D307,2)</f>
        <v>Huumausainerikokset yhteensä, miehet</v>
      </c>
    </row>
    <row r="927" spans="1:12" x14ac:dyDescent="0.2">
      <c r="A927" s="1" t="s">
        <v>39</v>
      </c>
      <c r="B927" s="1" t="s">
        <v>62</v>
      </c>
      <c r="C927" s="1">
        <v>0.76300000000000001</v>
      </c>
      <c r="D927">
        <f>VLOOKUP(A927,Sheet2!A2:D307,3)</f>
        <v>95.706000000000003</v>
      </c>
      <c r="E927">
        <f>VLOOKUP(B927,Sheet2!A2:D307,3)</f>
        <v>27.951000000000001</v>
      </c>
      <c r="H927" t="str">
        <f>VLOOKUP(A927,Sheet2!A2:D307,2)</f>
        <v>Jalostuksen työllinen työvoima</v>
      </c>
      <c r="L927" t="str">
        <f>VLOOKUP(B927,Sheet2!A2:D307,2)</f>
        <v>Pitkittyneesti perusturvan varassa,  koko asuntoväestö</v>
      </c>
    </row>
    <row r="928" spans="1:12" x14ac:dyDescent="0.2">
      <c r="A928" s="1" t="s">
        <v>39</v>
      </c>
      <c r="B928" s="1" t="s">
        <v>59</v>
      </c>
      <c r="C928" s="1">
        <v>0.89900000000000002</v>
      </c>
      <c r="D928">
        <f>VLOOKUP(A928,Sheet2!A2:D307,3)</f>
        <v>95.706000000000003</v>
      </c>
      <c r="E928">
        <f>VLOOKUP(B928,Sheet2!A2:D307,3)</f>
        <v>124.741</v>
      </c>
      <c r="H928" t="str">
        <f>VLOOKUP(A928,Sheet2!A2:D307,2)</f>
        <v>Jalostuksen työllinen työvoima</v>
      </c>
      <c r="L928" t="str">
        <f>VLOOKUP(B928,Sheet2!A2:D307,2)</f>
        <v>Pienituloisten henkilöiden lukumäärä asuntoväestössä</v>
      </c>
    </row>
    <row r="929" spans="1:12" x14ac:dyDescent="0.2">
      <c r="A929" s="1" t="s">
        <v>39</v>
      </c>
      <c r="B929" s="1" t="s">
        <v>46</v>
      </c>
      <c r="C929" s="1">
        <v>0.88200000000000001</v>
      </c>
      <c r="D929">
        <f>VLOOKUP(A929,Sheet2!A2:D307,3)</f>
        <v>95.706000000000003</v>
      </c>
      <c r="E929">
        <f>VLOOKUP(B929,Sheet2!A2:D307,3)</f>
        <v>216.88300000000001</v>
      </c>
      <c r="H929" t="str">
        <f>VLOOKUP(A929,Sheet2!A2:D307,2)</f>
        <v>Jalostuksen työllinen työvoima</v>
      </c>
      <c r="L929" t="str">
        <f>VLOOKUP(B929,Sheet2!A2:D307,2)</f>
        <v>Ulkomailla syntyneitä</v>
      </c>
    </row>
    <row r="930" spans="1:12" x14ac:dyDescent="0.2">
      <c r="A930" s="1" t="s">
        <v>39</v>
      </c>
      <c r="B930" s="1" t="s">
        <v>48</v>
      </c>
      <c r="C930" s="1">
        <v>0.90900000000000003</v>
      </c>
      <c r="D930">
        <f>VLOOKUP(A930,Sheet2!A2:D307,3)</f>
        <v>95.706000000000003</v>
      </c>
      <c r="E930">
        <f>VLOOKUP(B930,Sheet2!A2:D307,3)</f>
        <v>265.25599999999997</v>
      </c>
      <c r="H930" t="str">
        <f>VLOOKUP(A930,Sheet2!A2:D307,2)</f>
        <v>Jalostuksen työllinen työvoima</v>
      </c>
      <c r="L930" t="str">
        <f>VLOOKUP(B930,Sheet2!A2:D307,2)</f>
        <v>Väestö taajamissa</v>
      </c>
    </row>
    <row r="931" spans="1:12" x14ac:dyDescent="0.2">
      <c r="A931" s="1" t="s">
        <v>39</v>
      </c>
      <c r="B931" s="1" t="s">
        <v>47</v>
      </c>
      <c r="C931" s="1">
        <v>0.877</v>
      </c>
      <c r="D931">
        <f>VLOOKUP(A931,Sheet2!A2:D307,3)</f>
        <v>95.706000000000003</v>
      </c>
      <c r="E931">
        <f>VLOOKUP(B931,Sheet2!A2:D307,3)</f>
        <v>270.45</v>
      </c>
      <c r="H931" t="str">
        <f>VLOOKUP(A931,Sheet2!A2:D307,2)</f>
        <v>Jalostuksen työllinen työvoima</v>
      </c>
      <c r="L931" t="str">
        <f>VLOOKUP(B931,Sheet2!A2:D307,2)</f>
        <v>Ulkomaalaistaustaisia</v>
      </c>
    </row>
    <row r="932" spans="1:12" x14ac:dyDescent="0.2">
      <c r="A932" s="1" t="s">
        <v>39</v>
      </c>
      <c r="B932" s="1" t="s">
        <v>40</v>
      </c>
      <c r="C932" s="1">
        <v>0.92400000000000004</v>
      </c>
      <c r="D932">
        <f>VLOOKUP(A932,Sheet2!A2:D307,3)</f>
        <v>95.706000000000003</v>
      </c>
      <c r="E932">
        <f>VLOOKUP(B932,Sheet2!A2:D307,3)</f>
        <v>285.02300000000002</v>
      </c>
      <c r="H932" t="str">
        <f>VLOOKUP(A932,Sheet2!A2:D307,2)</f>
        <v>Jalostuksen työllinen työvoima</v>
      </c>
      <c r="L932" t="str">
        <f>VLOOKUP(B932,Sheet2!A2:D307,2)</f>
        <v>Palvelutoimialojen työllinen työvoima</v>
      </c>
    </row>
    <row r="933" spans="1:12" x14ac:dyDescent="0.2">
      <c r="A933" s="1" t="s">
        <v>39</v>
      </c>
      <c r="B933" s="1" t="s">
        <v>42</v>
      </c>
      <c r="C933" s="1">
        <v>0.67700000000000005</v>
      </c>
      <c r="D933">
        <f>VLOOKUP(A933,Sheet2!A2:D307,3)</f>
        <v>95.706000000000003</v>
      </c>
      <c r="E933">
        <f>VLOOKUP(B933,Sheet2!A2:D307,3)</f>
        <v>1289376.21</v>
      </c>
      <c r="H933" t="str">
        <f>VLOOKUP(A933,Sheet2!A2:D307,2)</f>
        <v>Jalostuksen työllinen työvoima</v>
      </c>
      <c r="L933" t="str">
        <f>VLOOKUP(B933,Sheet2!A2:D307,2)</f>
        <v>1.1.1.2 Tulovero pääomatulosta valtionverotuksessa (TVL 124 § 2 mom.)</v>
      </c>
    </row>
    <row r="934" spans="1:12" x14ac:dyDescent="0.2">
      <c r="A934" s="1" t="s">
        <v>39</v>
      </c>
      <c r="B934" s="1" t="s">
        <v>43</v>
      </c>
      <c r="C934" s="1">
        <v>0.90400000000000003</v>
      </c>
      <c r="D934">
        <f>VLOOKUP(A934,Sheet2!A2:D307,3)</f>
        <v>95.706000000000003</v>
      </c>
      <c r="E934">
        <f>VLOOKUP(B934,Sheet2!A2:D307,3)</f>
        <v>3230177.0610000002</v>
      </c>
      <c r="H934" t="str">
        <f>VLOOKUP(A934,Sheet2!A2:D307,2)</f>
        <v>Jalostuksen työllinen työvoima</v>
      </c>
      <c r="L934" t="str">
        <f>VLOOKUP(B934,Sheet2!A2:D307,2)</f>
        <v>1.1.2.1 Kunnallisvero kunnille</v>
      </c>
    </row>
    <row r="935" spans="1:12" x14ac:dyDescent="0.2">
      <c r="A935" s="1" t="s">
        <v>37</v>
      </c>
      <c r="B935" s="1" t="s">
        <v>41</v>
      </c>
      <c r="C935" s="1">
        <v>0.52700000000000002</v>
      </c>
      <c r="D935">
        <f>VLOOKUP(A935,Sheet2!A2:D307,3)</f>
        <v>95.847999999999999</v>
      </c>
      <c r="E935">
        <f>VLOOKUP(B935,Sheet2!A2:D307,3)</f>
        <v>-635241.70200000005</v>
      </c>
      <c r="H935" t="str">
        <f>VLOOKUP(A935,Sheet2!A2:D307,2)</f>
        <v>Jalostuksen työpaikat</v>
      </c>
      <c r="L935" t="str">
        <f>VLOOKUP(B935,Sheet2!A2:D307,2)</f>
        <v>1.1.1.1 Tulovero ansiotulosta valtionverotuksessa (TVL 124§ 1 mom.)</v>
      </c>
    </row>
    <row r="936" spans="1:12" x14ac:dyDescent="0.2">
      <c r="A936" s="1" t="s">
        <v>37</v>
      </c>
      <c r="B936" s="1" t="s">
        <v>53</v>
      </c>
      <c r="C936" s="1">
        <v>-0.45900000000000002</v>
      </c>
      <c r="D936">
        <f>VLOOKUP(A936,Sheet2!A2:D307,3)</f>
        <v>95.847999999999999</v>
      </c>
      <c r="E936">
        <f>VLOOKUP(B936,Sheet2!A2:D307,3)</f>
        <v>-131.35</v>
      </c>
      <c r="H936" t="str">
        <f>VLOOKUP(A936,Sheet2!A2:D307,2)</f>
        <v>Jalostuksen työpaikat</v>
      </c>
      <c r="L936" t="str">
        <f>VLOOKUP(B936,Sheet2!A2:D307,2)</f>
        <v>Aviopari tai rekisteröity pari ja lapsia, alle 7-v. lasten lkm perheissä</v>
      </c>
    </row>
    <row r="937" spans="1:12" x14ac:dyDescent="0.2">
      <c r="A937" s="1" t="s">
        <v>37</v>
      </c>
      <c r="B937" s="1" t="s">
        <v>51</v>
      </c>
      <c r="C937" s="1">
        <v>-0.66100000000000003</v>
      </c>
      <c r="D937">
        <f>VLOOKUP(A937,Sheet2!A2:D307,3)</f>
        <v>95.847999999999999</v>
      </c>
      <c r="E937">
        <f>VLOOKUP(B937,Sheet2!A2:D307,3)</f>
        <v>-67.578999999999994</v>
      </c>
      <c r="H937" t="str">
        <f>VLOOKUP(A937,Sheet2!A2:D307,2)</f>
        <v>Jalostuksen työpaikat</v>
      </c>
      <c r="L937" t="str">
        <f>VLOOKUP(B937,Sheet2!A2:D307,2)</f>
        <v>Aviopari tai rekisteröity pari ja lapsia, alle 3-v. lasten lkm perheissä</v>
      </c>
    </row>
    <row r="938" spans="1:12" x14ac:dyDescent="0.2">
      <c r="A938" s="1" t="s">
        <v>37</v>
      </c>
      <c r="B938" s="1" t="s">
        <v>45</v>
      </c>
      <c r="C938" s="1">
        <v>-0.7</v>
      </c>
      <c r="D938">
        <f>VLOOKUP(A938,Sheet2!A2:D307,3)</f>
        <v>95.847999999999999</v>
      </c>
      <c r="E938">
        <f>VLOOKUP(B938,Sheet2!A2:D307,3)</f>
        <v>-31.760999999999999</v>
      </c>
      <c r="H938" t="str">
        <f>VLOOKUP(A938,Sheet2!A2:D307,2)</f>
        <v>Jalostuksen työpaikat</v>
      </c>
      <c r="L938">
        <f>VLOOKUP(B938,Sheet2!A2:D307,2)</f>
        <v>0</v>
      </c>
    </row>
    <row r="939" spans="1:12" x14ac:dyDescent="0.2">
      <c r="A939" s="1" t="s">
        <v>37</v>
      </c>
      <c r="B939" s="1" t="s">
        <v>66</v>
      </c>
      <c r="C939" s="1">
        <v>-0.67100000000000004</v>
      </c>
      <c r="D939">
        <f>VLOOKUP(A939,Sheet2!A2:D307,3)</f>
        <v>95.847999999999999</v>
      </c>
      <c r="E939">
        <f>VLOOKUP(B939,Sheet2!A2:D307,3)</f>
        <v>-28.599</v>
      </c>
      <c r="H939" t="str">
        <f>VLOOKUP(A939,Sheet2!A2:D307,2)</f>
        <v>Jalostuksen työpaikat</v>
      </c>
      <c r="L939" t="str">
        <f>VLOOKUP(B939,Sheet2!A2:D307,2)</f>
        <v>A Omaisuusrikokset, miehet</v>
      </c>
    </row>
    <row r="940" spans="1:12" x14ac:dyDescent="0.2">
      <c r="A940" s="1" t="s">
        <v>37</v>
      </c>
      <c r="B940" s="1" t="s">
        <v>52</v>
      </c>
      <c r="C940" s="1">
        <v>-0.439</v>
      </c>
      <c r="D940">
        <f>VLOOKUP(A940,Sheet2!A2:D307,3)</f>
        <v>95.847999999999999</v>
      </c>
      <c r="E940">
        <f>VLOOKUP(B940,Sheet2!A2:D307,3)</f>
        <v>-16.757000000000001</v>
      </c>
      <c r="H940" t="str">
        <f>VLOOKUP(A940,Sheet2!A2:D307,2)</f>
        <v>Jalostuksen työpaikat</v>
      </c>
      <c r="L940" t="str">
        <f>VLOOKUP(B940,Sheet2!A2:D307,2)</f>
        <v>Avopari ja lapsia, alle 3-v. lasten lkm perheissä</v>
      </c>
    </row>
    <row r="941" spans="1:12" x14ac:dyDescent="0.2">
      <c r="A941" s="1" t="s">
        <v>37</v>
      </c>
      <c r="B941" s="1" t="s">
        <v>55</v>
      </c>
      <c r="C941" s="1">
        <v>-0.753</v>
      </c>
      <c r="D941">
        <f>VLOOKUP(A941,Sheet2!A2:D307,3)</f>
        <v>95.847999999999999</v>
      </c>
      <c r="E941">
        <f>VLOOKUP(B941,Sheet2!A2:D307,3)</f>
        <v>-14.523999999999999</v>
      </c>
      <c r="H941" t="str">
        <f>VLOOKUP(A941,Sheet2!A2:D307,2)</f>
        <v>Jalostuksen työpaikat</v>
      </c>
      <c r="L941" t="str">
        <f>VLOOKUP(B941,Sheet2!A2:D307,2)</f>
        <v>Avioliiton solmineet miehet, puoliso eri sukupuolta</v>
      </c>
    </row>
    <row r="942" spans="1:12" x14ac:dyDescent="0.2">
      <c r="A942" s="1" t="s">
        <v>37</v>
      </c>
      <c r="B942" s="1" t="s">
        <v>56</v>
      </c>
      <c r="C942" s="1">
        <v>-0.75800000000000001</v>
      </c>
      <c r="D942">
        <f>VLOOKUP(A942,Sheet2!A2:D307,3)</f>
        <v>95.847999999999999</v>
      </c>
      <c r="E942">
        <f>VLOOKUP(B942,Sheet2!A2:D307,3)</f>
        <v>-14.452999999999999</v>
      </c>
      <c r="H942" t="str">
        <f>VLOOKUP(A942,Sheet2!A2:D307,2)</f>
        <v>Jalostuksen työpaikat</v>
      </c>
      <c r="L942" t="str">
        <f>VLOOKUP(B942,Sheet2!A2:D307,2)</f>
        <v>Avioliiton solmineet naiset, puoliso eri sukupuolta</v>
      </c>
    </row>
    <row r="943" spans="1:12" x14ac:dyDescent="0.2">
      <c r="A943" s="1" t="s">
        <v>37</v>
      </c>
      <c r="B943" s="1" t="s">
        <v>54</v>
      </c>
      <c r="C943" s="1">
        <v>0.442</v>
      </c>
      <c r="D943">
        <f>VLOOKUP(A943,Sheet2!A2:D307,3)</f>
        <v>95.847999999999999</v>
      </c>
      <c r="E943">
        <f>VLOOKUP(B943,Sheet2!A2:D307,3)</f>
        <v>-11.553000000000001</v>
      </c>
      <c r="H943" t="str">
        <f>VLOOKUP(A943,Sheet2!A2:D307,2)</f>
        <v>Jalostuksen työpaikat</v>
      </c>
      <c r="L943" t="str">
        <f>VLOOKUP(B943,Sheet2!A2:D307,2)</f>
        <v>Avopari ja lapsia, alle 7-v. lasten lkm perheissä</v>
      </c>
    </row>
    <row r="944" spans="1:12" x14ac:dyDescent="0.2">
      <c r="A944" s="1" t="s">
        <v>37</v>
      </c>
      <c r="B944" s="1" t="s">
        <v>67</v>
      </c>
      <c r="C944" s="1">
        <v>-0.63300000000000001</v>
      </c>
      <c r="D944">
        <f>VLOOKUP(A944,Sheet2!A2:D307,3)</f>
        <v>95.847999999999999</v>
      </c>
      <c r="E944">
        <f>VLOOKUP(B944,Sheet2!A2:D307,3)</f>
        <v>-7.3140000000000001</v>
      </c>
      <c r="H944" t="str">
        <f>VLOOKUP(A944,Sheet2!A2:D307,2)</f>
        <v>Jalostuksen työpaikat</v>
      </c>
      <c r="L944" t="str">
        <f>VLOOKUP(B944,Sheet2!A2:D307,2)</f>
        <v>B Henkeen ja terveyteen kohdistuneet rikokset, miehet</v>
      </c>
    </row>
    <row r="945" spans="1:12" x14ac:dyDescent="0.2">
      <c r="A945" s="1" t="s">
        <v>37</v>
      </c>
      <c r="B945" s="1" t="s">
        <v>58</v>
      </c>
      <c r="C945" s="1">
        <v>-0.55400000000000005</v>
      </c>
      <c r="D945">
        <f>VLOOKUP(A945,Sheet2!A2:D307,3)</f>
        <v>95.847999999999999</v>
      </c>
      <c r="E945">
        <f>VLOOKUP(B945,Sheet2!A2:D307,3)</f>
        <v>-2.5150000000000001</v>
      </c>
      <c r="H945" t="str">
        <f>VLOOKUP(A945,Sheet2!A2:D307,2)</f>
        <v>Jalostuksen työpaikat</v>
      </c>
      <c r="L945" t="str">
        <f>VLOOKUP(B945,Sheet2!A2:D307,2)</f>
        <v>Avioliitosta eronneet naiset, puoliso eri sukupuolta</v>
      </c>
    </row>
    <row r="946" spans="1:12" x14ac:dyDescent="0.2">
      <c r="A946" s="1" t="s">
        <v>37</v>
      </c>
      <c r="B946" s="1" t="s">
        <v>57</v>
      </c>
      <c r="C946" s="1">
        <v>-0.51700000000000002</v>
      </c>
      <c r="D946">
        <f>VLOOKUP(A946,Sheet2!A2:D307,3)</f>
        <v>95.847999999999999</v>
      </c>
      <c r="E946">
        <f>VLOOKUP(B946,Sheet2!A2:D307,3)</f>
        <v>-2.3690000000000002</v>
      </c>
      <c r="H946" t="str">
        <f>VLOOKUP(A946,Sheet2!A2:D307,2)</f>
        <v>Jalostuksen työpaikat</v>
      </c>
      <c r="L946" t="str">
        <f>VLOOKUP(B946,Sheet2!A2:D307,2)</f>
        <v>Avioliitosta eronneet miehet, puoliso eri sukupuolta</v>
      </c>
    </row>
    <row r="947" spans="1:12" x14ac:dyDescent="0.2">
      <c r="A947" s="1" t="s">
        <v>37</v>
      </c>
      <c r="B947" s="1" t="s">
        <v>72</v>
      </c>
      <c r="C947" s="1">
        <v>-0.57199999999999995</v>
      </c>
      <c r="D947">
        <f>VLOOKUP(A947,Sheet2!A2:D307,3)</f>
        <v>95.847999999999999</v>
      </c>
      <c r="E947">
        <f>VLOOKUP(B947,Sheet2!A2:D307,3)</f>
        <v>-1.204</v>
      </c>
      <c r="H947" t="str">
        <f>VLOOKUP(A947,Sheet2!A2:D307,2)</f>
        <v>Jalostuksen työpaikat</v>
      </c>
      <c r="L947" t="str">
        <f>VLOOKUP(B947,Sheet2!A2:D307,2)</f>
        <v>B Henkeen ja terveyteen kohdistuneet rikokset, naiset</v>
      </c>
    </row>
    <row r="948" spans="1:12" x14ac:dyDescent="0.2">
      <c r="A948" s="1" t="s">
        <v>37</v>
      </c>
      <c r="B948" s="1" t="s">
        <v>44</v>
      </c>
      <c r="C948" s="1">
        <v>-0.46300000000000002</v>
      </c>
      <c r="D948">
        <f>VLOOKUP(A948,Sheet2!A2:D307,3)</f>
        <v>95.847999999999999</v>
      </c>
      <c r="E948">
        <f>VLOOKUP(B948,Sheet2!A2:D307,3)</f>
        <v>0.495</v>
      </c>
      <c r="H948" t="str">
        <f>VLOOKUP(A948,Sheet2!A2:D307,2)</f>
        <v>Jalostuksen työpaikat</v>
      </c>
      <c r="L948" t="str">
        <f>VLOOKUP(B948,Sheet2!A2:D307,2)</f>
        <v>Päästöt yhteensä pl. LULUCF-sektori</v>
      </c>
    </row>
    <row r="949" spans="1:12" x14ac:dyDescent="0.2">
      <c r="A949" s="1" t="s">
        <v>37</v>
      </c>
      <c r="B949" s="1" t="s">
        <v>69</v>
      </c>
      <c r="C949" s="1">
        <v>0.42699999999999999</v>
      </c>
      <c r="D949">
        <f>VLOOKUP(A949,Sheet2!A2:D307,3)</f>
        <v>95.847999999999999</v>
      </c>
      <c r="E949">
        <f>VLOOKUP(B949,Sheet2!A2:D307,3)</f>
        <v>1.1419999999999999</v>
      </c>
      <c r="H949" t="str">
        <f>VLOOKUP(A949,Sheet2!A2:D307,2)</f>
        <v>Jalostuksen työpaikat</v>
      </c>
      <c r="L949" t="str">
        <f>VLOOKUP(B949,Sheet2!A2:D307,2)</f>
        <v>Rattijuopumukset yhteensä, miehet</v>
      </c>
    </row>
    <row r="950" spans="1:12" x14ac:dyDescent="0.2">
      <c r="A950" s="1" t="s">
        <v>37</v>
      </c>
      <c r="B950" s="1" t="s">
        <v>68</v>
      </c>
      <c r="C950" s="1">
        <v>0.54300000000000004</v>
      </c>
      <c r="D950">
        <f>VLOOKUP(A950,Sheet2!A2:D307,3)</f>
        <v>95.847999999999999</v>
      </c>
      <c r="E950">
        <f>VLOOKUP(B950,Sheet2!A2:D307,3)</f>
        <v>1.294</v>
      </c>
      <c r="H950" t="str">
        <f>VLOOKUP(A950,Sheet2!A2:D307,2)</f>
        <v>Jalostuksen työpaikat</v>
      </c>
      <c r="L950" t="str">
        <f>VLOOKUP(B950,Sheet2!A2:D307,2)</f>
        <v>C Seksuaalirikokset, miehet</v>
      </c>
    </row>
    <row r="951" spans="1:12" x14ac:dyDescent="0.2">
      <c r="A951" s="1" t="s">
        <v>37</v>
      </c>
      <c r="B951" s="1" t="s">
        <v>50</v>
      </c>
      <c r="C951" s="1">
        <v>0.76200000000000001</v>
      </c>
      <c r="D951">
        <f>VLOOKUP(A951,Sheet2!A2:D307,3)</f>
        <v>95.847999999999999</v>
      </c>
      <c r="E951">
        <f>VLOOKUP(B951,Sheet2!A2:D307,3)</f>
        <v>5.7729999999999997</v>
      </c>
      <c r="H951" t="str">
        <f>VLOOKUP(A951,Sheet2!A2:D307,2)</f>
        <v>Jalostuksen työpaikat</v>
      </c>
      <c r="L951" t="str">
        <f>VLOOKUP(B951,Sheet2!A2:D307,2)</f>
        <v>Avopari ja lapsia, henkilöitä perheessä</v>
      </c>
    </row>
    <row r="952" spans="1:12" x14ac:dyDescent="0.2">
      <c r="A952" s="1" t="s">
        <v>37</v>
      </c>
      <c r="B952" s="1" t="s">
        <v>60</v>
      </c>
      <c r="C952" s="1">
        <v>0.745</v>
      </c>
      <c r="D952">
        <f>VLOOKUP(A952,Sheet2!A2:D307,3)</f>
        <v>95.847999999999999</v>
      </c>
      <c r="E952">
        <f>VLOOKUP(B952,Sheet2!A2:D307,3)</f>
        <v>9.9770000000000003</v>
      </c>
      <c r="H952" t="str">
        <f>VLOOKUP(A952,Sheet2!A2:D307,2)</f>
        <v>Jalostuksen työpaikat</v>
      </c>
      <c r="L952" t="str">
        <f>VLOOKUP(B952,Sheet2!A2:D307,2)</f>
        <v>Pienituloisten lasten lukumäärä asuntoväestössä</v>
      </c>
    </row>
    <row r="953" spans="1:12" x14ac:dyDescent="0.2">
      <c r="A953" s="1" t="s">
        <v>37</v>
      </c>
      <c r="B953" s="1" t="s">
        <v>70</v>
      </c>
      <c r="C953" s="1">
        <v>0.74099999999999999</v>
      </c>
      <c r="D953">
        <f>VLOOKUP(A953,Sheet2!A2:D307,3)</f>
        <v>95.847999999999999</v>
      </c>
      <c r="E953">
        <f>VLOOKUP(B953,Sheet2!A2:D307,3)</f>
        <v>16.908999999999999</v>
      </c>
      <c r="H953" t="str">
        <f>VLOOKUP(A953,Sheet2!A2:D307,2)</f>
        <v>Jalostuksen työpaikat</v>
      </c>
      <c r="L953" t="str">
        <f>VLOOKUP(B953,Sheet2!A2:D307,2)</f>
        <v>Huumausainerikokset yhteensä, miehet</v>
      </c>
    </row>
    <row r="954" spans="1:12" x14ac:dyDescent="0.2">
      <c r="A954" s="1" t="s">
        <v>37</v>
      </c>
      <c r="B954" s="1" t="s">
        <v>62</v>
      </c>
      <c r="C954" s="1">
        <v>0.751</v>
      </c>
      <c r="D954">
        <f>VLOOKUP(A954,Sheet2!A2:D307,3)</f>
        <v>95.847999999999999</v>
      </c>
      <c r="E954">
        <f>VLOOKUP(B954,Sheet2!A2:D307,3)</f>
        <v>27.951000000000001</v>
      </c>
      <c r="H954" t="str">
        <f>VLOOKUP(A954,Sheet2!A2:D307,2)</f>
        <v>Jalostuksen työpaikat</v>
      </c>
      <c r="L954" t="str">
        <f>VLOOKUP(B954,Sheet2!A2:D307,2)</f>
        <v>Pitkittyneesti perusturvan varassa,  koko asuntoväestö</v>
      </c>
    </row>
    <row r="955" spans="1:12" x14ac:dyDescent="0.2">
      <c r="A955" s="1" t="s">
        <v>37</v>
      </c>
      <c r="B955" s="1" t="s">
        <v>39</v>
      </c>
      <c r="C955" s="1">
        <v>0.90700000000000003</v>
      </c>
      <c r="D955">
        <f>VLOOKUP(A955,Sheet2!A2:D307,3)</f>
        <v>95.847999999999999</v>
      </c>
      <c r="E955">
        <f>VLOOKUP(B955,Sheet2!A2:D307,3)</f>
        <v>95.706000000000003</v>
      </c>
      <c r="H955" t="str">
        <f>VLOOKUP(A955,Sheet2!A2:D307,2)</f>
        <v>Jalostuksen työpaikat</v>
      </c>
      <c r="L955" t="str">
        <f>VLOOKUP(B955,Sheet2!A2:D307,2)</f>
        <v>Jalostuksen työllinen työvoima</v>
      </c>
    </row>
    <row r="956" spans="1:12" x14ac:dyDescent="0.2">
      <c r="A956" s="1" t="s">
        <v>37</v>
      </c>
      <c r="B956" s="1" t="s">
        <v>59</v>
      </c>
      <c r="C956" s="1">
        <v>0.78600000000000003</v>
      </c>
      <c r="D956">
        <f>VLOOKUP(A956,Sheet2!A2:D307,3)</f>
        <v>95.847999999999999</v>
      </c>
      <c r="E956">
        <f>VLOOKUP(B956,Sheet2!A2:D307,3)</f>
        <v>124.741</v>
      </c>
      <c r="H956" t="str">
        <f>VLOOKUP(A956,Sheet2!A2:D307,2)</f>
        <v>Jalostuksen työpaikat</v>
      </c>
      <c r="L956" t="str">
        <f>VLOOKUP(B956,Sheet2!A2:D307,2)</f>
        <v>Pienituloisten henkilöiden lukumäärä asuntoväestössä</v>
      </c>
    </row>
    <row r="957" spans="1:12" x14ac:dyDescent="0.2">
      <c r="A957" s="1" t="s">
        <v>37</v>
      </c>
      <c r="B957" s="1" t="s">
        <v>46</v>
      </c>
      <c r="C957" s="1">
        <v>0.80600000000000005</v>
      </c>
      <c r="D957">
        <f>VLOOKUP(A957,Sheet2!A2:D307,3)</f>
        <v>95.847999999999999</v>
      </c>
      <c r="E957">
        <f>VLOOKUP(B957,Sheet2!A2:D307,3)</f>
        <v>216.88300000000001</v>
      </c>
      <c r="H957" t="str">
        <f>VLOOKUP(A957,Sheet2!A2:D307,2)</f>
        <v>Jalostuksen työpaikat</v>
      </c>
      <c r="L957" t="str">
        <f>VLOOKUP(B957,Sheet2!A2:D307,2)</f>
        <v>Ulkomailla syntyneitä</v>
      </c>
    </row>
    <row r="958" spans="1:12" x14ac:dyDescent="0.2">
      <c r="A958" s="1" t="s">
        <v>37</v>
      </c>
      <c r="B958" s="1" t="s">
        <v>48</v>
      </c>
      <c r="C958" s="1">
        <v>0.83599999999999997</v>
      </c>
      <c r="D958">
        <f>VLOOKUP(A958,Sheet2!A2:D307,3)</f>
        <v>95.847999999999999</v>
      </c>
      <c r="E958">
        <f>VLOOKUP(B958,Sheet2!A2:D307,3)</f>
        <v>265.25599999999997</v>
      </c>
      <c r="H958" t="str">
        <f>VLOOKUP(A958,Sheet2!A2:D307,2)</f>
        <v>Jalostuksen työpaikat</v>
      </c>
      <c r="L958" t="str">
        <f>VLOOKUP(B958,Sheet2!A2:D307,2)</f>
        <v>Väestö taajamissa</v>
      </c>
    </row>
    <row r="959" spans="1:12" x14ac:dyDescent="0.2">
      <c r="A959" s="1" t="s">
        <v>37</v>
      </c>
      <c r="B959" s="1" t="s">
        <v>47</v>
      </c>
      <c r="C959" s="1">
        <v>0.81</v>
      </c>
      <c r="D959">
        <f>VLOOKUP(A959,Sheet2!A2:D307,3)</f>
        <v>95.847999999999999</v>
      </c>
      <c r="E959">
        <f>VLOOKUP(B959,Sheet2!A2:D307,3)</f>
        <v>270.45</v>
      </c>
      <c r="H959" t="str">
        <f>VLOOKUP(A959,Sheet2!A2:D307,2)</f>
        <v>Jalostuksen työpaikat</v>
      </c>
      <c r="L959" t="str">
        <f>VLOOKUP(B959,Sheet2!A2:D307,2)</f>
        <v>Ulkomaalaistaustaisia</v>
      </c>
    </row>
    <row r="960" spans="1:12" x14ac:dyDescent="0.2">
      <c r="A960" s="1" t="s">
        <v>37</v>
      </c>
      <c r="B960" s="1" t="s">
        <v>38</v>
      </c>
      <c r="C960" s="1">
        <v>0.86199999999999999</v>
      </c>
      <c r="D960">
        <f>VLOOKUP(A960,Sheet2!A2:D307,3)</f>
        <v>95.847999999999999</v>
      </c>
      <c r="E960">
        <f>VLOOKUP(B960,Sheet2!A2:D307,3)</f>
        <v>284.81599999999997</v>
      </c>
      <c r="H960" t="str">
        <f>VLOOKUP(A960,Sheet2!A2:D307,2)</f>
        <v>Jalostuksen työpaikat</v>
      </c>
      <c r="L960" t="str">
        <f>VLOOKUP(B960,Sheet2!A2:D307,2)</f>
        <v>Palvelujen työpaikat</v>
      </c>
    </row>
    <row r="961" spans="1:12" x14ac:dyDescent="0.2">
      <c r="A961" s="1" t="s">
        <v>37</v>
      </c>
      <c r="B961" s="1" t="s">
        <v>40</v>
      </c>
      <c r="C961" s="1">
        <v>0.86199999999999999</v>
      </c>
      <c r="D961">
        <f>VLOOKUP(A961,Sheet2!A2:D307,3)</f>
        <v>95.847999999999999</v>
      </c>
      <c r="E961">
        <f>VLOOKUP(B961,Sheet2!A2:D307,3)</f>
        <v>285.02300000000002</v>
      </c>
      <c r="H961" t="str">
        <f>VLOOKUP(A961,Sheet2!A2:D307,2)</f>
        <v>Jalostuksen työpaikat</v>
      </c>
      <c r="L961" t="str">
        <f>VLOOKUP(B961,Sheet2!A2:D307,2)</f>
        <v>Palvelutoimialojen työllinen työvoima</v>
      </c>
    </row>
    <row r="962" spans="1:12" x14ac:dyDescent="0.2">
      <c r="A962" s="1" t="s">
        <v>37</v>
      </c>
      <c r="B962" s="1" t="s">
        <v>42</v>
      </c>
      <c r="C962" s="1">
        <v>0.69399999999999995</v>
      </c>
      <c r="D962">
        <f>VLOOKUP(A962,Sheet2!A2:D307,3)</f>
        <v>95.847999999999999</v>
      </c>
      <c r="E962">
        <f>VLOOKUP(B962,Sheet2!A2:D307,3)</f>
        <v>1289376.21</v>
      </c>
      <c r="H962" t="str">
        <f>VLOOKUP(A962,Sheet2!A2:D307,2)</f>
        <v>Jalostuksen työpaikat</v>
      </c>
      <c r="L962" t="str">
        <f>VLOOKUP(B962,Sheet2!A2:D307,2)</f>
        <v>1.1.1.2 Tulovero pääomatulosta valtionverotuksessa (TVL 124 § 2 mom.)</v>
      </c>
    </row>
    <row r="963" spans="1:12" x14ac:dyDescent="0.2">
      <c r="A963" s="1" t="s">
        <v>37</v>
      </c>
      <c r="B963" s="1" t="s">
        <v>43</v>
      </c>
      <c r="C963" s="1">
        <v>0.84099999999999997</v>
      </c>
      <c r="D963">
        <f>VLOOKUP(A963,Sheet2!A2:D307,3)</f>
        <v>95.847999999999999</v>
      </c>
      <c r="E963">
        <f>VLOOKUP(B963,Sheet2!A2:D307,3)</f>
        <v>3230177.0610000002</v>
      </c>
      <c r="H963" t="str">
        <f>VLOOKUP(A963,Sheet2!A2:D307,2)</f>
        <v>Jalostuksen työpaikat</v>
      </c>
      <c r="L963" t="str">
        <f>VLOOKUP(B963,Sheet2!A2:D307,2)</f>
        <v>1.1.2.1 Kunnallisvero kunnille</v>
      </c>
    </row>
    <row r="964" spans="1:12" x14ac:dyDescent="0.2">
      <c r="A964" s="1" t="s">
        <v>61</v>
      </c>
      <c r="B964" s="1" t="s">
        <v>63</v>
      </c>
      <c r="C964" s="1">
        <v>0.71399999999999997</v>
      </c>
      <c r="D964">
        <f>VLOOKUP(A964,Sheet2!A2:D307,3)</f>
        <v>-23.167999999999999</v>
      </c>
      <c r="E964">
        <f>VLOOKUP(B964,Sheet2!A2:D307,3)</f>
        <v>-68.994</v>
      </c>
      <c r="H964" t="str">
        <f>VLOOKUP(A964,Sheet2!A2:D307,2)</f>
        <v>Kokonaan perusturvan varassa, koko asuntoväestö</v>
      </c>
      <c r="L964" t="str">
        <f>VLOOKUP(B964,Sheet2!A2:D307,2)</f>
        <v>Perusturvan osuus yli puolet tuloista, koko asuntoväestö</v>
      </c>
    </row>
    <row r="965" spans="1:12" x14ac:dyDescent="0.2">
      <c r="A965" s="1" t="s">
        <v>61</v>
      </c>
      <c r="B965" s="1" t="s">
        <v>64</v>
      </c>
      <c r="C965" s="1">
        <v>0.84499999999999997</v>
      </c>
      <c r="D965">
        <f>VLOOKUP(A965,Sheet2!A2:D307,3)</f>
        <v>-23.167999999999999</v>
      </c>
      <c r="E965">
        <f>VLOOKUP(B965,Sheet2!A2:D307,3)</f>
        <v>-9.67</v>
      </c>
      <c r="H965" t="str">
        <f>VLOOKUP(A965,Sheet2!A2:D307,2)</f>
        <v>Kokonaan perusturvan varassa, koko asuntoväestö</v>
      </c>
      <c r="L965" t="str">
        <f>VLOOKUP(B965,Sheet2!A2:D307,2)</f>
        <v>Kokonaan perusturvan varassa, asuntoväestö lapsia</v>
      </c>
    </row>
    <row r="966" spans="1:12" x14ac:dyDescent="0.2">
      <c r="A966" s="1" t="s">
        <v>61</v>
      </c>
      <c r="B966" s="1" t="s">
        <v>67</v>
      </c>
      <c r="C966" s="1">
        <v>0.442</v>
      </c>
      <c r="D966">
        <f>VLOOKUP(A966,Sheet2!A2:D307,3)</f>
        <v>-23.167999999999999</v>
      </c>
      <c r="E966">
        <f>VLOOKUP(B966,Sheet2!A2:D307,3)</f>
        <v>-7.3140000000000001</v>
      </c>
      <c r="H966" t="str">
        <f>VLOOKUP(A966,Sheet2!A2:D307,2)</f>
        <v>Kokonaan perusturvan varassa, koko asuntoväestö</v>
      </c>
      <c r="L966" t="str">
        <f>VLOOKUP(B966,Sheet2!A2:D307,2)</f>
        <v>B Henkeen ja terveyteen kohdistuneet rikokset, miehet</v>
      </c>
    </row>
    <row r="967" spans="1:12" x14ac:dyDescent="0.2">
      <c r="A967" s="1" t="s">
        <v>61</v>
      </c>
      <c r="B967" s="1" t="s">
        <v>71</v>
      </c>
      <c r="C967" s="1">
        <v>0.43</v>
      </c>
      <c r="D967">
        <f>VLOOKUP(A967,Sheet2!A2:D307,3)</f>
        <v>-23.167999999999999</v>
      </c>
      <c r="E967">
        <f>VLOOKUP(B967,Sheet2!A2:D307,3)</f>
        <v>3.2069999999999999</v>
      </c>
      <c r="H967" t="str">
        <f>VLOOKUP(A967,Sheet2!A2:D307,2)</f>
        <v>Kokonaan perusturvan varassa, koko asuntoväestö</v>
      </c>
      <c r="L967" t="str">
        <f>VLOOKUP(B967,Sheet2!A2:D307,2)</f>
        <v>A Omaisuusrikokset, naiset</v>
      </c>
    </row>
    <row r="968" spans="1:12" x14ac:dyDescent="0.2">
      <c r="A968" s="1" t="s">
        <v>26</v>
      </c>
      <c r="B968" s="1" t="s">
        <v>41</v>
      </c>
      <c r="C968" s="1">
        <v>0.745</v>
      </c>
      <c r="D968">
        <f>VLOOKUP(A968,Sheet2!A2:D307,3)</f>
        <v>157.76400000000001</v>
      </c>
      <c r="E968">
        <f>VLOOKUP(B968,Sheet2!A2:D307,3)</f>
        <v>-635241.70200000005</v>
      </c>
      <c r="H968" t="str">
        <f>VLOOKUP(A968,Sheet2!A2:D307,2)</f>
        <v>Korkea-asteen tutkinnon suorittaneet, miehet</v>
      </c>
      <c r="L968" t="str">
        <f>VLOOKUP(B968,Sheet2!A2:D307,2)</f>
        <v>1.1.1.1 Tulovero ansiotulosta valtionverotuksessa (TVL 124§ 1 mom.)</v>
      </c>
    </row>
    <row r="969" spans="1:12" x14ac:dyDescent="0.2">
      <c r="A969" s="1" t="s">
        <v>26</v>
      </c>
      <c r="B969" s="1" t="s">
        <v>33</v>
      </c>
      <c r="C969" s="1">
        <v>-0.85799999999999998</v>
      </c>
      <c r="D969">
        <f>VLOOKUP(A969,Sheet2!A2:D307,3)</f>
        <v>157.76400000000001</v>
      </c>
      <c r="E969">
        <f>VLOOKUP(B969,Sheet2!A2:D307,3)</f>
        <v>-379.73099999999999</v>
      </c>
      <c r="H969" t="str">
        <f>VLOOKUP(A969,Sheet2!A2:D307,2)</f>
        <v>Korkea-asteen tutkinnon suorittaneet, miehet</v>
      </c>
      <c r="L969" t="str">
        <f>VLOOKUP(B969,Sheet2!A2:D307,2)</f>
        <v>Työttömät, 18-64-vuotiaat</v>
      </c>
    </row>
    <row r="970" spans="1:12" x14ac:dyDescent="0.2">
      <c r="A970" s="1" t="s">
        <v>26</v>
      </c>
      <c r="B970" s="1" t="s">
        <v>53</v>
      </c>
      <c r="C970" s="1">
        <v>-0.48699999999999999</v>
      </c>
      <c r="D970">
        <f>VLOOKUP(A970,Sheet2!A2:D307,3)</f>
        <v>157.76400000000001</v>
      </c>
      <c r="E970">
        <f>VLOOKUP(B970,Sheet2!A2:D307,3)</f>
        <v>-131.35</v>
      </c>
      <c r="H970" t="str">
        <f>VLOOKUP(A970,Sheet2!A2:D307,2)</f>
        <v>Korkea-asteen tutkinnon suorittaneet, miehet</v>
      </c>
      <c r="L970" t="str">
        <f>VLOOKUP(B970,Sheet2!A2:D307,2)</f>
        <v>Aviopari tai rekisteröity pari ja lapsia, alle 7-v. lasten lkm perheissä</v>
      </c>
    </row>
    <row r="971" spans="1:12" x14ac:dyDescent="0.2">
      <c r="A971" s="1" t="s">
        <v>26</v>
      </c>
      <c r="B971" s="1" t="s">
        <v>34</v>
      </c>
      <c r="C971" s="1">
        <v>0.83</v>
      </c>
      <c r="D971">
        <f>VLOOKUP(A971,Sheet2!A2:D307,3)</f>
        <v>157.76400000000001</v>
      </c>
      <c r="E971">
        <f>VLOOKUP(B971,Sheet2!A2:D307,3)</f>
        <v>-80.039000000000001</v>
      </c>
      <c r="H971" t="str">
        <f>VLOOKUP(A971,Sheet2!A2:D307,2)</f>
        <v>Korkea-asteen tutkinnon suorittaneet, miehet</v>
      </c>
      <c r="L971" t="str">
        <f>VLOOKUP(B971,Sheet2!A2:D307,2)</f>
        <v>0-14 -vuotiaat</v>
      </c>
    </row>
    <row r="972" spans="1:12" x14ac:dyDescent="0.2">
      <c r="A972" s="1" t="s">
        <v>26</v>
      </c>
      <c r="B972" s="1" t="s">
        <v>63</v>
      </c>
      <c r="C972" s="1">
        <v>0.57099999999999995</v>
      </c>
      <c r="D972">
        <f>VLOOKUP(A972,Sheet2!A2:D307,3)</f>
        <v>157.76400000000001</v>
      </c>
      <c r="E972">
        <f>VLOOKUP(B972,Sheet2!A2:D307,3)</f>
        <v>-68.994</v>
      </c>
      <c r="H972" t="str">
        <f>VLOOKUP(A972,Sheet2!A2:D307,2)</f>
        <v>Korkea-asteen tutkinnon suorittaneet, miehet</v>
      </c>
      <c r="L972" t="str">
        <f>VLOOKUP(B972,Sheet2!A2:D307,2)</f>
        <v>Perusturvan osuus yli puolet tuloista, koko asuntoväestö</v>
      </c>
    </row>
    <row r="973" spans="1:12" x14ac:dyDescent="0.2">
      <c r="A973" s="1" t="s">
        <v>26</v>
      </c>
      <c r="B973" s="1" t="s">
        <v>51</v>
      </c>
      <c r="C973" s="1">
        <v>-0.76800000000000002</v>
      </c>
      <c r="D973">
        <f>VLOOKUP(A973,Sheet2!A2:D307,3)</f>
        <v>157.76400000000001</v>
      </c>
      <c r="E973">
        <f>VLOOKUP(B973,Sheet2!A2:D307,3)</f>
        <v>-67.578999999999994</v>
      </c>
      <c r="H973" t="str">
        <f>VLOOKUP(A973,Sheet2!A2:D307,2)</f>
        <v>Korkea-asteen tutkinnon suorittaneet, miehet</v>
      </c>
      <c r="L973" t="str">
        <f>VLOOKUP(B973,Sheet2!A2:D307,2)</f>
        <v>Aviopari tai rekisteröity pari ja lapsia, alle 3-v. lasten lkm perheissä</v>
      </c>
    </row>
    <row r="974" spans="1:12" x14ac:dyDescent="0.2">
      <c r="A974" s="1" t="s">
        <v>26</v>
      </c>
      <c r="B974" s="1" t="s">
        <v>45</v>
      </c>
      <c r="C974" s="1">
        <v>-0.76700000000000002</v>
      </c>
      <c r="D974">
        <f>VLOOKUP(A974,Sheet2!A2:D307,3)</f>
        <v>157.76400000000001</v>
      </c>
      <c r="E974">
        <f>VLOOKUP(B974,Sheet2!A2:D307,3)</f>
        <v>-31.760999999999999</v>
      </c>
      <c r="H974" t="str">
        <f>VLOOKUP(A974,Sheet2!A2:D307,2)</f>
        <v>Korkea-asteen tutkinnon suorittaneet, miehet</v>
      </c>
      <c r="L974">
        <f>VLOOKUP(B974,Sheet2!A2:D307,2)</f>
        <v>0</v>
      </c>
    </row>
    <row r="975" spans="1:12" x14ac:dyDescent="0.2">
      <c r="A975" s="1" t="s">
        <v>26</v>
      </c>
      <c r="B975" s="1" t="s">
        <v>66</v>
      </c>
      <c r="C975" s="1">
        <v>-0.65900000000000003</v>
      </c>
      <c r="D975">
        <f>VLOOKUP(A975,Sheet2!A2:D307,3)</f>
        <v>157.76400000000001</v>
      </c>
      <c r="E975">
        <f>VLOOKUP(B975,Sheet2!A2:D307,3)</f>
        <v>-28.599</v>
      </c>
      <c r="H975" t="str">
        <f>VLOOKUP(A975,Sheet2!A2:D307,2)</f>
        <v>Korkea-asteen tutkinnon suorittaneet, miehet</v>
      </c>
      <c r="L975" t="str">
        <f>VLOOKUP(B975,Sheet2!A2:D307,2)</f>
        <v>A Omaisuusrikokset, miehet</v>
      </c>
    </row>
    <row r="976" spans="1:12" x14ac:dyDescent="0.2">
      <c r="A976" s="1" t="s">
        <v>26</v>
      </c>
      <c r="B976" s="1" t="s">
        <v>55</v>
      </c>
      <c r="C976" s="1">
        <v>-0.90900000000000003</v>
      </c>
      <c r="D976">
        <f>VLOOKUP(A976,Sheet2!A2:D307,3)</f>
        <v>157.76400000000001</v>
      </c>
      <c r="E976">
        <f>VLOOKUP(B976,Sheet2!A2:D307,3)</f>
        <v>-14.523999999999999</v>
      </c>
      <c r="H976" t="str">
        <f>VLOOKUP(A976,Sheet2!A2:D307,2)</f>
        <v>Korkea-asteen tutkinnon suorittaneet, miehet</v>
      </c>
      <c r="L976" t="str">
        <f>VLOOKUP(B976,Sheet2!A2:D307,2)</f>
        <v>Avioliiton solmineet miehet, puoliso eri sukupuolta</v>
      </c>
    </row>
    <row r="977" spans="1:12" x14ac:dyDescent="0.2">
      <c r="A977" s="1" t="s">
        <v>26</v>
      </c>
      <c r="B977" s="1" t="s">
        <v>56</v>
      </c>
      <c r="C977" s="1">
        <v>-0.93100000000000005</v>
      </c>
      <c r="D977">
        <f>VLOOKUP(A977,Sheet2!A2:D307,3)</f>
        <v>157.76400000000001</v>
      </c>
      <c r="E977">
        <f>VLOOKUP(B977,Sheet2!A2:D307,3)</f>
        <v>-14.452999999999999</v>
      </c>
      <c r="H977" t="str">
        <f>VLOOKUP(A977,Sheet2!A2:D307,2)</f>
        <v>Korkea-asteen tutkinnon suorittaneet, miehet</v>
      </c>
      <c r="L977" t="str">
        <f>VLOOKUP(B977,Sheet2!A2:D307,2)</f>
        <v>Avioliiton solmineet naiset, puoliso eri sukupuolta</v>
      </c>
    </row>
    <row r="978" spans="1:12" x14ac:dyDescent="0.2">
      <c r="A978" s="1" t="s">
        <v>26</v>
      </c>
      <c r="B978" s="1" t="s">
        <v>54</v>
      </c>
      <c r="C978" s="1">
        <v>0.66100000000000003</v>
      </c>
      <c r="D978">
        <f>VLOOKUP(A978,Sheet2!A2:D307,3)</f>
        <v>157.76400000000001</v>
      </c>
      <c r="E978">
        <f>VLOOKUP(B978,Sheet2!A2:D307,3)</f>
        <v>-11.553000000000001</v>
      </c>
      <c r="H978" t="str">
        <f>VLOOKUP(A978,Sheet2!A2:D307,2)</f>
        <v>Korkea-asteen tutkinnon suorittaneet, miehet</v>
      </c>
      <c r="L978" t="str">
        <f>VLOOKUP(B978,Sheet2!A2:D307,2)</f>
        <v>Avopari ja lapsia, alle 7-v. lasten lkm perheissä</v>
      </c>
    </row>
    <row r="979" spans="1:12" x14ac:dyDescent="0.2">
      <c r="A979" s="1" t="s">
        <v>26</v>
      </c>
      <c r="B979" s="1" t="s">
        <v>67</v>
      </c>
      <c r="C979" s="1">
        <v>-0.56100000000000005</v>
      </c>
      <c r="D979">
        <f>VLOOKUP(A979,Sheet2!A2:D307,3)</f>
        <v>157.76400000000001</v>
      </c>
      <c r="E979">
        <f>VLOOKUP(B979,Sheet2!A2:D307,3)</f>
        <v>-7.3140000000000001</v>
      </c>
      <c r="H979" t="str">
        <f>VLOOKUP(A979,Sheet2!A2:D307,2)</f>
        <v>Korkea-asteen tutkinnon suorittaneet, miehet</v>
      </c>
      <c r="L979" t="str">
        <f>VLOOKUP(B979,Sheet2!A2:D307,2)</f>
        <v>B Henkeen ja terveyteen kohdistuneet rikokset, miehet</v>
      </c>
    </row>
    <row r="980" spans="1:12" x14ac:dyDescent="0.2">
      <c r="A980" s="1" t="s">
        <v>26</v>
      </c>
      <c r="B980" s="1" t="s">
        <v>58</v>
      </c>
      <c r="C980" s="1">
        <v>-0.65</v>
      </c>
      <c r="D980">
        <f>VLOOKUP(A980,Sheet2!A2:D307,3)</f>
        <v>157.76400000000001</v>
      </c>
      <c r="E980">
        <f>VLOOKUP(B980,Sheet2!A2:D307,3)</f>
        <v>-2.5150000000000001</v>
      </c>
      <c r="H980" t="str">
        <f>VLOOKUP(A980,Sheet2!A2:D307,2)</f>
        <v>Korkea-asteen tutkinnon suorittaneet, miehet</v>
      </c>
      <c r="L980" t="str">
        <f>VLOOKUP(B980,Sheet2!A2:D307,2)</f>
        <v>Avioliitosta eronneet naiset, puoliso eri sukupuolta</v>
      </c>
    </row>
    <row r="981" spans="1:12" x14ac:dyDescent="0.2">
      <c r="A981" s="1" t="s">
        <v>26</v>
      </c>
      <c r="B981" s="1" t="s">
        <v>57</v>
      </c>
      <c r="C981" s="1">
        <v>-0.61099999999999999</v>
      </c>
      <c r="D981">
        <f>VLOOKUP(A981,Sheet2!A2:D307,3)</f>
        <v>157.76400000000001</v>
      </c>
      <c r="E981">
        <f>VLOOKUP(B981,Sheet2!A2:D307,3)</f>
        <v>-2.3690000000000002</v>
      </c>
      <c r="H981" t="str">
        <f>VLOOKUP(A981,Sheet2!A2:D307,2)</f>
        <v>Korkea-asteen tutkinnon suorittaneet, miehet</v>
      </c>
      <c r="L981" t="str">
        <f>VLOOKUP(B981,Sheet2!A2:D307,2)</f>
        <v>Avioliitosta eronneet miehet, puoliso eri sukupuolta</v>
      </c>
    </row>
    <row r="982" spans="1:12" x14ac:dyDescent="0.2">
      <c r="A982" s="1" t="s">
        <v>26</v>
      </c>
      <c r="B982" s="1" t="s">
        <v>72</v>
      </c>
      <c r="C982" s="1">
        <v>-0.56100000000000005</v>
      </c>
      <c r="D982">
        <f>VLOOKUP(A982,Sheet2!A2:D307,3)</f>
        <v>157.76400000000001</v>
      </c>
      <c r="E982">
        <f>VLOOKUP(B982,Sheet2!A2:D307,3)</f>
        <v>-1.204</v>
      </c>
      <c r="H982" t="str">
        <f>VLOOKUP(A982,Sheet2!A2:D307,2)</f>
        <v>Korkea-asteen tutkinnon suorittaneet, miehet</v>
      </c>
      <c r="L982" t="str">
        <f>VLOOKUP(B982,Sheet2!A2:D307,2)</f>
        <v>B Henkeen ja terveyteen kohdistuneet rikokset, naiset</v>
      </c>
    </row>
    <row r="983" spans="1:12" x14ac:dyDescent="0.2">
      <c r="A983" s="1" t="s">
        <v>26</v>
      </c>
      <c r="B983" s="1" t="s">
        <v>44</v>
      </c>
      <c r="C983" s="1">
        <v>-0.622</v>
      </c>
      <c r="D983">
        <f>VLOOKUP(A983,Sheet2!A2:D307,3)</f>
        <v>157.76400000000001</v>
      </c>
      <c r="E983">
        <f>VLOOKUP(B983,Sheet2!A2:D307,3)</f>
        <v>0.495</v>
      </c>
      <c r="H983" t="str">
        <f>VLOOKUP(A983,Sheet2!A2:D307,2)</f>
        <v>Korkea-asteen tutkinnon suorittaneet, miehet</v>
      </c>
      <c r="L983" t="str">
        <f>VLOOKUP(B983,Sheet2!A2:D307,2)</f>
        <v>Päästöt yhteensä pl. LULUCF-sektori</v>
      </c>
    </row>
    <row r="984" spans="1:12" x14ac:dyDescent="0.2">
      <c r="A984" s="1" t="s">
        <v>26</v>
      </c>
      <c r="B984" s="1" t="s">
        <v>69</v>
      </c>
      <c r="C984" s="1">
        <v>0.64200000000000002</v>
      </c>
      <c r="D984">
        <f>VLOOKUP(A984,Sheet2!A2:D307,3)</f>
        <v>157.76400000000001</v>
      </c>
      <c r="E984">
        <f>VLOOKUP(B984,Sheet2!A2:D307,3)</f>
        <v>1.1419999999999999</v>
      </c>
      <c r="H984" t="str">
        <f>VLOOKUP(A984,Sheet2!A2:D307,2)</f>
        <v>Korkea-asteen tutkinnon suorittaneet, miehet</v>
      </c>
      <c r="L984" t="str">
        <f>VLOOKUP(B984,Sheet2!A2:D307,2)</f>
        <v>Rattijuopumukset yhteensä, miehet</v>
      </c>
    </row>
    <row r="985" spans="1:12" x14ac:dyDescent="0.2">
      <c r="A985" s="1" t="s">
        <v>26</v>
      </c>
      <c r="B985" s="1" t="s">
        <v>68</v>
      </c>
      <c r="C985" s="1">
        <v>0.7</v>
      </c>
      <c r="D985">
        <f>VLOOKUP(A985,Sheet2!A2:D307,3)</f>
        <v>157.76400000000001</v>
      </c>
      <c r="E985">
        <f>VLOOKUP(B985,Sheet2!A2:D307,3)</f>
        <v>1.294</v>
      </c>
      <c r="H985" t="str">
        <f>VLOOKUP(A985,Sheet2!A2:D307,2)</f>
        <v>Korkea-asteen tutkinnon suorittaneet, miehet</v>
      </c>
      <c r="L985" t="str">
        <f>VLOOKUP(B985,Sheet2!A2:D307,2)</f>
        <v>C Seksuaalirikokset, miehet</v>
      </c>
    </row>
    <row r="986" spans="1:12" x14ac:dyDescent="0.2">
      <c r="A986" s="1" t="s">
        <v>26</v>
      </c>
      <c r="B986" s="1" t="s">
        <v>50</v>
      </c>
      <c r="C986" s="1">
        <v>0.91100000000000003</v>
      </c>
      <c r="D986">
        <f>VLOOKUP(A986,Sheet2!A2:D307,3)</f>
        <v>157.76400000000001</v>
      </c>
      <c r="E986">
        <f>VLOOKUP(B986,Sheet2!A2:D307,3)</f>
        <v>5.7729999999999997</v>
      </c>
      <c r="H986" t="str">
        <f>VLOOKUP(A986,Sheet2!A2:D307,2)</f>
        <v>Korkea-asteen tutkinnon suorittaneet, miehet</v>
      </c>
      <c r="L986" t="str">
        <f>VLOOKUP(B986,Sheet2!A2:D307,2)</f>
        <v>Avopari ja lapsia, henkilöitä perheessä</v>
      </c>
    </row>
    <row r="987" spans="1:12" x14ac:dyDescent="0.2">
      <c r="A987" s="1" t="s">
        <v>26</v>
      </c>
      <c r="B987" s="1" t="s">
        <v>60</v>
      </c>
      <c r="C987" s="1">
        <v>0.91200000000000003</v>
      </c>
      <c r="D987">
        <f>VLOOKUP(A987,Sheet2!A2:D307,3)</f>
        <v>157.76400000000001</v>
      </c>
      <c r="E987">
        <f>VLOOKUP(B987,Sheet2!A2:D307,3)</f>
        <v>9.9770000000000003</v>
      </c>
      <c r="H987" t="str">
        <f>VLOOKUP(A987,Sheet2!A2:D307,2)</f>
        <v>Korkea-asteen tutkinnon suorittaneet, miehet</v>
      </c>
      <c r="L987" t="str">
        <f>VLOOKUP(B987,Sheet2!A2:D307,2)</f>
        <v>Pienituloisten lasten lukumäärä asuntoväestössä</v>
      </c>
    </row>
    <row r="988" spans="1:12" x14ac:dyDescent="0.2">
      <c r="A988" s="1" t="s">
        <v>26</v>
      </c>
      <c r="B988" s="1" t="s">
        <v>70</v>
      </c>
      <c r="C988" s="1">
        <v>0.86</v>
      </c>
      <c r="D988">
        <f>VLOOKUP(A988,Sheet2!A2:D307,3)</f>
        <v>157.76400000000001</v>
      </c>
      <c r="E988">
        <f>VLOOKUP(B988,Sheet2!A2:D307,3)</f>
        <v>16.908999999999999</v>
      </c>
      <c r="H988" t="str">
        <f>VLOOKUP(A988,Sheet2!A2:D307,2)</f>
        <v>Korkea-asteen tutkinnon suorittaneet, miehet</v>
      </c>
      <c r="L988" t="str">
        <f>VLOOKUP(B988,Sheet2!A2:D307,2)</f>
        <v>Huumausainerikokset yhteensä, miehet</v>
      </c>
    </row>
    <row r="989" spans="1:12" x14ac:dyDescent="0.2">
      <c r="A989" s="1" t="s">
        <v>26</v>
      </c>
      <c r="B989" s="1" t="s">
        <v>35</v>
      </c>
      <c r="C989" s="1">
        <v>0.96899999999999997</v>
      </c>
      <c r="D989">
        <f>VLOOKUP(A989,Sheet2!A2:D307,3)</f>
        <v>157.76400000000001</v>
      </c>
      <c r="E989">
        <f>VLOOKUP(B989,Sheet2!A2:D307,3)</f>
        <v>20.696000000000002</v>
      </c>
      <c r="H989" t="str">
        <f>VLOOKUP(A989,Sheet2!A2:D307,2)</f>
        <v>Korkea-asteen tutkinnon suorittaneet, miehet</v>
      </c>
      <c r="L989" t="str">
        <f>VLOOKUP(B989,Sheet2!A2:D307,2)</f>
        <v>Yrittäjät</v>
      </c>
    </row>
    <row r="990" spans="1:12" x14ac:dyDescent="0.2">
      <c r="A990" s="1" t="s">
        <v>26</v>
      </c>
      <c r="B990" s="1" t="s">
        <v>62</v>
      </c>
      <c r="C990" s="1">
        <v>0.90500000000000003</v>
      </c>
      <c r="D990">
        <f>VLOOKUP(A990,Sheet2!A2:D307,3)</f>
        <v>157.76400000000001</v>
      </c>
      <c r="E990">
        <f>VLOOKUP(B990,Sheet2!A2:D307,3)</f>
        <v>27.951000000000001</v>
      </c>
      <c r="H990" t="str">
        <f>VLOOKUP(A990,Sheet2!A2:D307,2)</f>
        <v>Korkea-asteen tutkinnon suorittaneet, miehet</v>
      </c>
      <c r="L990" t="str">
        <f>VLOOKUP(B990,Sheet2!A2:D307,2)</f>
        <v>Pitkittyneesti perusturvan varassa,  koko asuntoväestö</v>
      </c>
    </row>
    <row r="991" spans="1:12" x14ac:dyDescent="0.2">
      <c r="A991" s="1" t="s">
        <v>26</v>
      </c>
      <c r="B991" s="1" t="s">
        <v>29</v>
      </c>
      <c r="C991" s="1">
        <v>0.60299999999999998</v>
      </c>
      <c r="D991">
        <f>VLOOKUP(A991,Sheet2!A2:D307,3)</f>
        <v>157.76400000000001</v>
      </c>
      <c r="E991">
        <f>VLOOKUP(B991,Sheet2!A2:D307,3)</f>
        <v>86.281999999999996</v>
      </c>
      <c r="H991" t="str">
        <f>VLOOKUP(A991,Sheet2!A2:D307,2)</f>
        <v>Korkea-asteen tutkinnon suorittaneet, miehet</v>
      </c>
      <c r="L991" t="str">
        <f>VLOOKUP(B991,Sheet2!A2:D307,2)</f>
        <v>Toisen asteen tutkinnon suorittaneet, naiset</v>
      </c>
    </row>
    <row r="992" spans="1:12" x14ac:dyDescent="0.2">
      <c r="A992" s="1" t="s">
        <v>26</v>
      </c>
      <c r="B992" s="1" t="s">
        <v>39</v>
      </c>
      <c r="C992" s="1">
        <v>0.84799999999999998</v>
      </c>
      <c r="D992">
        <f>VLOOKUP(A992,Sheet2!A2:D307,3)</f>
        <v>157.76400000000001</v>
      </c>
      <c r="E992">
        <f>VLOOKUP(B992,Sheet2!A2:D307,3)</f>
        <v>95.706000000000003</v>
      </c>
      <c r="H992" t="str">
        <f>VLOOKUP(A992,Sheet2!A2:D307,2)</f>
        <v>Korkea-asteen tutkinnon suorittaneet, miehet</v>
      </c>
      <c r="L992" t="str">
        <f>VLOOKUP(B992,Sheet2!A2:D307,2)</f>
        <v>Jalostuksen työllinen työvoima</v>
      </c>
    </row>
    <row r="993" spans="1:12" x14ac:dyDescent="0.2">
      <c r="A993" s="1" t="s">
        <v>26</v>
      </c>
      <c r="B993" s="1" t="s">
        <v>37</v>
      </c>
      <c r="C993" s="1">
        <v>0.82</v>
      </c>
      <c r="D993">
        <f>VLOOKUP(A993,Sheet2!A2:D307,3)</f>
        <v>157.76400000000001</v>
      </c>
      <c r="E993">
        <f>VLOOKUP(B993,Sheet2!A2:D307,3)</f>
        <v>95.847999999999999</v>
      </c>
      <c r="H993" t="str">
        <f>VLOOKUP(A993,Sheet2!A2:D307,2)</f>
        <v>Korkea-asteen tutkinnon suorittaneet, miehet</v>
      </c>
      <c r="L993" t="str">
        <f>VLOOKUP(B993,Sheet2!A2:D307,2)</f>
        <v>Jalostuksen työpaikat</v>
      </c>
    </row>
    <row r="994" spans="1:12" x14ac:dyDescent="0.2">
      <c r="A994" s="1" t="s">
        <v>26</v>
      </c>
      <c r="B994" s="1" t="s">
        <v>59</v>
      </c>
      <c r="C994" s="1">
        <v>0.91100000000000003</v>
      </c>
      <c r="D994">
        <f>VLOOKUP(A994,Sheet2!A2:D307,3)</f>
        <v>157.76400000000001</v>
      </c>
      <c r="E994">
        <f>VLOOKUP(B994,Sheet2!A2:D307,3)</f>
        <v>124.741</v>
      </c>
      <c r="H994" t="str">
        <f>VLOOKUP(A994,Sheet2!A2:D307,2)</f>
        <v>Korkea-asteen tutkinnon suorittaneet, miehet</v>
      </c>
      <c r="L994" t="str">
        <f>VLOOKUP(B994,Sheet2!A2:D307,2)</f>
        <v>Pienituloisten henkilöiden lukumäärä asuntoväestössä</v>
      </c>
    </row>
    <row r="995" spans="1:12" x14ac:dyDescent="0.2">
      <c r="A995" s="1" t="s">
        <v>26</v>
      </c>
      <c r="B995" s="1" t="s">
        <v>28</v>
      </c>
      <c r="C995" s="1">
        <v>0.73099999999999998</v>
      </c>
      <c r="D995">
        <f>VLOOKUP(A995,Sheet2!A2:D307,3)</f>
        <v>157.76400000000001</v>
      </c>
      <c r="E995">
        <f>VLOOKUP(B995,Sheet2!A2:D307,3)</f>
        <v>136.57</v>
      </c>
      <c r="H995" t="str">
        <f>VLOOKUP(A995,Sheet2!A2:D307,2)</f>
        <v>Korkea-asteen tutkinnon suorittaneet, miehet</v>
      </c>
      <c r="L995" t="str">
        <f>VLOOKUP(B995,Sheet2!A2:D307,2)</f>
        <v>Toisen asteen tutkinnon suorittaneet, miehet</v>
      </c>
    </row>
    <row r="996" spans="1:12" x14ac:dyDescent="0.2">
      <c r="A996" s="1" t="s">
        <v>26</v>
      </c>
      <c r="B996" s="1" t="s">
        <v>32</v>
      </c>
      <c r="C996" s="1">
        <v>0.95499999999999996</v>
      </c>
      <c r="D996">
        <f>VLOOKUP(A996,Sheet2!A2:D307,3)</f>
        <v>157.76400000000001</v>
      </c>
      <c r="E996">
        <f>VLOOKUP(B996,Sheet2!A2:D307,3)</f>
        <v>164.809</v>
      </c>
      <c r="H996" t="str">
        <f>VLOOKUP(A996,Sheet2!A2:D307,2)</f>
        <v>Korkea-asteen tutkinnon suorittaneet, miehet</v>
      </c>
      <c r="L996" t="str">
        <f>VLOOKUP(B996,Sheet2!A2:D307,2)</f>
        <v>Asuinkunnassa työssäkäyvät</v>
      </c>
    </row>
    <row r="997" spans="1:12" x14ac:dyDescent="0.2">
      <c r="A997" s="1" t="s">
        <v>26</v>
      </c>
      <c r="B997" s="1" t="s">
        <v>46</v>
      </c>
      <c r="C997" s="1">
        <v>0.90700000000000003</v>
      </c>
      <c r="D997">
        <f>VLOOKUP(A997,Sheet2!A2:D307,3)</f>
        <v>157.76400000000001</v>
      </c>
      <c r="E997">
        <f>VLOOKUP(B997,Sheet2!A2:D307,3)</f>
        <v>216.88300000000001</v>
      </c>
      <c r="H997" t="str">
        <f>VLOOKUP(A997,Sheet2!A2:D307,2)</f>
        <v>Korkea-asteen tutkinnon suorittaneet, miehet</v>
      </c>
      <c r="L997" t="str">
        <f>VLOOKUP(B997,Sheet2!A2:D307,2)</f>
        <v>Ulkomailla syntyneitä</v>
      </c>
    </row>
    <row r="998" spans="1:12" x14ac:dyDescent="0.2">
      <c r="A998" s="1" t="s">
        <v>26</v>
      </c>
      <c r="B998" s="1" t="s">
        <v>27</v>
      </c>
      <c r="C998" s="1">
        <v>0.996</v>
      </c>
      <c r="D998">
        <f>VLOOKUP(A998,Sheet2!A2:D307,3)</f>
        <v>157.76400000000001</v>
      </c>
      <c r="E998">
        <f>VLOOKUP(B998,Sheet2!A2:D307,3)</f>
        <v>233.291</v>
      </c>
      <c r="H998" t="str">
        <f>VLOOKUP(A998,Sheet2!A2:D307,2)</f>
        <v>Korkea-asteen tutkinnon suorittaneet, miehet</v>
      </c>
      <c r="L998" t="str">
        <f>VLOOKUP(B998,Sheet2!A2:D307,2)</f>
        <v>Korkea-asteen tutkinnon suorittaneet, naiset</v>
      </c>
    </row>
    <row r="999" spans="1:12" x14ac:dyDescent="0.2">
      <c r="A999" s="1" t="s">
        <v>26</v>
      </c>
      <c r="B999" s="1" t="s">
        <v>48</v>
      </c>
      <c r="C999" s="1">
        <v>0.94699999999999995</v>
      </c>
      <c r="D999">
        <f>VLOOKUP(A999,Sheet2!A2:D307,3)</f>
        <v>157.76400000000001</v>
      </c>
      <c r="E999">
        <f>VLOOKUP(B999,Sheet2!A2:D307,3)</f>
        <v>265.25599999999997</v>
      </c>
      <c r="H999" t="str">
        <f>VLOOKUP(A999,Sheet2!A2:D307,2)</f>
        <v>Korkea-asteen tutkinnon suorittaneet, miehet</v>
      </c>
      <c r="L999" t="str">
        <f>VLOOKUP(B999,Sheet2!A2:D307,2)</f>
        <v>Väestö taajamissa</v>
      </c>
    </row>
    <row r="1000" spans="1:12" x14ac:dyDescent="0.2">
      <c r="A1000" s="1" t="s">
        <v>26</v>
      </c>
      <c r="B1000" s="1" t="s">
        <v>47</v>
      </c>
      <c r="C1000" s="1">
        <v>0.91</v>
      </c>
      <c r="D1000">
        <f>VLOOKUP(A1000,Sheet2!A2:D307,3)</f>
        <v>157.76400000000001</v>
      </c>
      <c r="E1000">
        <f>VLOOKUP(B1000,Sheet2!A2:D307,3)</f>
        <v>270.45</v>
      </c>
      <c r="H1000" t="str">
        <f>VLOOKUP(A1000,Sheet2!A2:D307,2)</f>
        <v>Korkea-asteen tutkinnon suorittaneet, miehet</v>
      </c>
      <c r="L1000" t="str">
        <f>VLOOKUP(B1000,Sheet2!A2:D307,2)</f>
        <v>Ulkomaalaistaustaisia</v>
      </c>
    </row>
    <row r="1001" spans="1:12" x14ac:dyDescent="0.2">
      <c r="A1001" s="1" t="s">
        <v>26</v>
      </c>
      <c r="B1001" s="1" t="s">
        <v>38</v>
      </c>
      <c r="C1001" s="1">
        <v>0.98299999999999998</v>
      </c>
      <c r="D1001">
        <f>VLOOKUP(A1001,Sheet2!A2:D307,3)</f>
        <v>157.76400000000001</v>
      </c>
      <c r="E1001">
        <f>VLOOKUP(B1001,Sheet2!A2:D307,3)</f>
        <v>284.81599999999997</v>
      </c>
      <c r="H1001" t="str">
        <f>VLOOKUP(A1001,Sheet2!A2:D307,2)</f>
        <v>Korkea-asteen tutkinnon suorittaneet, miehet</v>
      </c>
      <c r="L1001" t="str">
        <f>VLOOKUP(B1001,Sheet2!A2:D307,2)</f>
        <v>Palvelujen työpaikat</v>
      </c>
    </row>
    <row r="1002" spans="1:12" x14ac:dyDescent="0.2">
      <c r="A1002" s="1" t="s">
        <v>26</v>
      </c>
      <c r="B1002" s="1" t="s">
        <v>40</v>
      </c>
      <c r="C1002" s="1">
        <v>0.96699999999999997</v>
      </c>
      <c r="D1002">
        <f>VLOOKUP(A1002,Sheet2!A2:D307,3)</f>
        <v>157.76400000000001</v>
      </c>
      <c r="E1002">
        <f>VLOOKUP(B1002,Sheet2!A2:D307,3)</f>
        <v>285.02300000000002</v>
      </c>
      <c r="H1002" t="str">
        <f>VLOOKUP(A1002,Sheet2!A2:D307,2)</f>
        <v>Korkea-asteen tutkinnon suorittaneet, miehet</v>
      </c>
      <c r="L1002" t="str">
        <f>VLOOKUP(B1002,Sheet2!A2:D307,2)</f>
        <v>Palvelutoimialojen työllinen työvoima</v>
      </c>
    </row>
    <row r="1003" spans="1:12" x14ac:dyDescent="0.2">
      <c r="A1003" s="1" t="s">
        <v>26</v>
      </c>
      <c r="B1003" s="1" t="s">
        <v>31</v>
      </c>
      <c r="C1003" s="1">
        <v>0.96099999999999997</v>
      </c>
      <c r="D1003">
        <f>VLOOKUP(A1003,Sheet2!A2:D307,3)</f>
        <v>157.76400000000001</v>
      </c>
      <c r="E1003">
        <f>VLOOKUP(B1003,Sheet2!A2:D307,3)</f>
        <v>357.233</v>
      </c>
      <c r="H1003" t="str">
        <f>VLOOKUP(A1003,Sheet2!A2:D307,2)</f>
        <v>Korkea-asteen tutkinnon suorittaneet, miehet</v>
      </c>
      <c r="L1003" t="str">
        <f>VLOOKUP(B1003,Sheet2!A2:D307,2)</f>
        <v>Työlliset, 18-64-vuotiaat</v>
      </c>
    </row>
    <row r="1004" spans="1:12" x14ac:dyDescent="0.2">
      <c r="A1004" s="1" t="s">
        <v>26</v>
      </c>
      <c r="B1004" s="1" t="s">
        <v>30</v>
      </c>
      <c r="C1004" s="1">
        <v>0.96099999999999997</v>
      </c>
      <c r="D1004">
        <f>VLOOKUP(A1004,Sheet2!A2:D307,3)</f>
        <v>157.76400000000001</v>
      </c>
      <c r="E1004">
        <f>VLOOKUP(B1004,Sheet2!A2:D307,3)</f>
        <v>381.16800000000001</v>
      </c>
      <c r="H1004" t="str">
        <f>VLOOKUP(A1004,Sheet2!A2:D307,2)</f>
        <v>Korkea-asteen tutkinnon suorittaneet, miehet</v>
      </c>
      <c r="L1004" t="str">
        <f>VLOOKUP(B1004,Sheet2!A2:D307,2)</f>
        <v>Alueella asuvan työllisen työvoiman määrä</v>
      </c>
    </row>
    <row r="1005" spans="1:12" x14ac:dyDescent="0.2">
      <c r="A1005" s="1" t="s">
        <v>26</v>
      </c>
      <c r="B1005" s="1" t="s">
        <v>36</v>
      </c>
      <c r="C1005" s="1">
        <v>0.97499999999999998</v>
      </c>
      <c r="D1005">
        <f>VLOOKUP(A1005,Sheet2!A2:D307,3)</f>
        <v>157.76400000000001</v>
      </c>
      <c r="E1005">
        <f>VLOOKUP(B1005,Sheet2!A2:D307,3)</f>
        <v>381.22300000000001</v>
      </c>
      <c r="H1005" t="str">
        <f>VLOOKUP(A1005,Sheet2!A2:D307,2)</f>
        <v>Korkea-asteen tutkinnon suorittaneet, miehet</v>
      </c>
      <c r="L1005" t="str">
        <f>VLOOKUP(B1005,Sheet2!A2:D307,2)</f>
        <v>Alueella olevien työpaikkojen lukumäärä</v>
      </c>
    </row>
    <row r="1006" spans="1:12" x14ac:dyDescent="0.2">
      <c r="A1006" s="1" t="s">
        <v>26</v>
      </c>
      <c r="B1006" s="1" t="s">
        <v>42</v>
      </c>
      <c r="C1006" s="1">
        <v>0.89300000000000002</v>
      </c>
      <c r="D1006">
        <f>VLOOKUP(A1006,Sheet2!A2:D307,3)</f>
        <v>157.76400000000001</v>
      </c>
      <c r="E1006">
        <f>VLOOKUP(B1006,Sheet2!A2:D307,3)</f>
        <v>1289376.21</v>
      </c>
      <c r="H1006" t="str">
        <f>VLOOKUP(A1006,Sheet2!A2:D307,2)</f>
        <v>Korkea-asteen tutkinnon suorittaneet, miehet</v>
      </c>
      <c r="L1006" t="str">
        <f>VLOOKUP(B1006,Sheet2!A2:D307,2)</f>
        <v>1.1.1.2 Tulovero pääomatulosta valtionverotuksessa (TVL 124 § 2 mom.)</v>
      </c>
    </row>
    <row r="1007" spans="1:12" x14ac:dyDescent="0.2">
      <c r="A1007" s="1" t="s">
        <v>26</v>
      </c>
      <c r="B1007" s="1" t="s">
        <v>43</v>
      </c>
      <c r="C1007" s="1">
        <v>0.96799999999999997</v>
      </c>
      <c r="D1007">
        <f>VLOOKUP(A1007,Sheet2!A2:D307,3)</f>
        <v>157.76400000000001</v>
      </c>
      <c r="E1007">
        <f>VLOOKUP(B1007,Sheet2!A2:D307,3)</f>
        <v>3230177.0610000002</v>
      </c>
      <c r="H1007" t="str">
        <f>VLOOKUP(A1007,Sheet2!A2:D307,2)</f>
        <v>Korkea-asteen tutkinnon suorittaneet, miehet</v>
      </c>
      <c r="L1007" t="str">
        <f>VLOOKUP(B1007,Sheet2!A2:D307,2)</f>
        <v>1.1.2.1 Kunnallisvero kunnille</v>
      </c>
    </row>
    <row r="1008" spans="1:12" x14ac:dyDescent="0.2">
      <c r="A1008" s="1" t="s">
        <v>27</v>
      </c>
      <c r="B1008" s="1" t="s">
        <v>41</v>
      </c>
      <c r="C1008" s="1">
        <v>0.72199999999999998</v>
      </c>
      <c r="D1008">
        <f>VLOOKUP(A1008,Sheet2!A2:D307,3)</f>
        <v>233.291</v>
      </c>
      <c r="E1008">
        <f>VLOOKUP(B1008,Sheet2!A2:D307,3)</f>
        <v>-635241.70200000005</v>
      </c>
      <c r="H1008" t="str">
        <f>VLOOKUP(A1008,Sheet2!A2:D307,2)</f>
        <v>Korkea-asteen tutkinnon suorittaneet, naiset</v>
      </c>
      <c r="L1008" t="str">
        <f>VLOOKUP(B1008,Sheet2!A2:D307,2)</f>
        <v>1.1.1.1 Tulovero ansiotulosta valtionverotuksessa (TVL 124§ 1 mom.)</v>
      </c>
    </row>
    <row r="1009" spans="1:12" x14ac:dyDescent="0.2">
      <c r="A1009" s="1" t="s">
        <v>27</v>
      </c>
      <c r="B1009" s="1" t="s">
        <v>33</v>
      </c>
      <c r="C1009" s="1">
        <v>-0.88</v>
      </c>
      <c r="D1009">
        <f>VLOOKUP(A1009,Sheet2!A2:D307,3)</f>
        <v>233.291</v>
      </c>
      <c r="E1009">
        <f>VLOOKUP(B1009,Sheet2!A2:D307,3)</f>
        <v>-379.73099999999999</v>
      </c>
      <c r="H1009" t="str">
        <f>VLOOKUP(A1009,Sheet2!A2:D307,2)</f>
        <v>Korkea-asteen tutkinnon suorittaneet, naiset</v>
      </c>
      <c r="L1009" t="str">
        <f>VLOOKUP(B1009,Sheet2!A2:D307,2)</f>
        <v>Työttömät, 18-64-vuotiaat</v>
      </c>
    </row>
    <row r="1010" spans="1:12" x14ac:dyDescent="0.2">
      <c r="A1010" s="1" t="s">
        <v>27</v>
      </c>
      <c r="B1010" s="1" t="s">
        <v>53</v>
      </c>
      <c r="C1010" s="1">
        <v>-0.497</v>
      </c>
      <c r="D1010">
        <f>VLOOKUP(A1010,Sheet2!A2:D307,3)</f>
        <v>233.291</v>
      </c>
      <c r="E1010">
        <f>VLOOKUP(B1010,Sheet2!A2:D307,3)</f>
        <v>-131.35</v>
      </c>
      <c r="H1010" t="str">
        <f>VLOOKUP(A1010,Sheet2!A2:D307,2)</f>
        <v>Korkea-asteen tutkinnon suorittaneet, naiset</v>
      </c>
      <c r="L1010" t="str">
        <f>VLOOKUP(B1010,Sheet2!A2:D307,2)</f>
        <v>Aviopari tai rekisteröity pari ja lapsia, alle 7-v. lasten lkm perheissä</v>
      </c>
    </row>
    <row r="1011" spans="1:12" x14ac:dyDescent="0.2">
      <c r="A1011" s="1" t="s">
        <v>27</v>
      </c>
      <c r="B1011" s="1" t="s">
        <v>34</v>
      </c>
      <c r="C1011" s="1">
        <v>0.81200000000000006</v>
      </c>
      <c r="D1011">
        <f>VLOOKUP(A1011,Sheet2!A2:D307,3)</f>
        <v>233.291</v>
      </c>
      <c r="E1011">
        <f>VLOOKUP(B1011,Sheet2!A2:D307,3)</f>
        <v>-80.039000000000001</v>
      </c>
      <c r="H1011" t="str">
        <f>VLOOKUP(A1011,Sheet2!A2:D307,2)</f>
        <v>Korkea-asteen tutkinnon suorittaneet, naiset</v>
      </c>
      <c r="L1011" t="str">
        <f>VLOOKUP(B1011,Sheet2!A2:D307,2)</f>
        <v>0-14 -vuotiaat</v>
      </c>
    </row>
    <row r="1012" spans="1:12" x14ac:dyDescent="0.2">
      <c r="A1012" s="1" t="s">
        <v>27</v>
      </c>
      <c r="B1012" s="1" t="s">
        <v>63</v>
      </c>
      <c r="C1012" s="1">
        <v>0.52900000000000003</v>
      </c>
      <c r="D1012">
        <f>VLOOKUP(A1012,Sheet2!A2:D307,3)</f>
        <v>233.291</v>
      </c>
      <c r="E1012">
        <f>VLOOKUP(B1012,Sheet2!A2:D307,3)</f>
        <v>-68.994</v>
      </c>
      <c r="H1012" t="str">
        <f>VLOOKUP(A1012,Sheet2!A2:D307,2)</f>
        <v>Korkea-asteen tutkinnon suorittaneet, naiset</v>
      </c>
      <c r="L1012" t="str">
        <f>VLOOKUP(B1012,Sheet2!A2:D307,2)</f>
        <v>Perusturvan osuus yli puolet tuloista, koko asuntoväestö</v>
      </c>
    </row>
    <row r="1013" spans="1:12" x14ac:dyDescent="0.2">
      <c r="A1013" s="1" t="s">
        <v>27</v>
      </c>
      <c r="B1013" s="1" t="s">
        <v>51</v>
      </c>
      <c r="C1013" s="1">
        <v>-0.77700000000000002</v>
      </c>
      <c r="D1013">
        <f>VLOOKUP(A1013,Sheet2!A2:D307,3)</f>
        <v>233.291</v>
      </c>
      <c r="E1013">
        <f>VLOOKUP(B1013,Sheet2!A2:D307,3)</f>
        <v>-67.578999999999994</v>
      </c>
      <c r="H1013" t="str">
        <f>VLOOKUP(A1013,Sheet2!A2:D307,2)</f>
        <v>Korkea-asteen tutkinnon suorittaneet, naiset</v>
      </c>
      <c r="L1013" t="str">
        <f>VLOOKUP(B1013,Sheet2!A2:D307,2)</f>
        <v>Aviopari tai rekisteröity pari ja lapsia, alle 3-v. lasten lkm perheissä</v>
      </c>
    </row>
    <row r="1014" spans="1:12" x14ac:dyDescent="0.2">
      <c r="A1014" s="1" t="s">
        <v>27</v>
      </c>
      <c r="B1014" s="1" t="s">
        <v>45</v>
      </c>
      <c r="C1014" s="1">
        <v>-0.79300000000000004</v>
      </c>
      <c r="D1014">
        <f>VLOOKUP(A1014,Sheet2!A2:D307,3)</f>
        <v>233.291</v>
      </c>
      <c r="E1014">
        <f>VLOOKUP(B1014,Sheet2!A2:D307,3)</f>
        <v>-31.760999999999999</v>
      </c>
      <c r="H1014" t="str">
        <f>VLOOKUP(A1014,Sheet2!A2:D307,2)</f>
        <v>Korkea-asteen tutkinnon suorittaneet, naiset</v>
      </c>
      <c r="L1014">
        <f>VLOOKUP(B1014,Sheet2!A2:D307,2)</f>
        <v>0</v>
      </c>
    </row>
    <row r="1015" spans="1:12" x14ac:dyDescent="0.2">
      <c r="A1015" s="1" t="s">
        <v>27</v>
      </c>
      <c r="B1015" s="1" t="s">
        <v>66</v>
      </c>
      <c r="C1015" s="1">
        <v>-0.68100000000000005</v>
      </c>
      <c r="D1015">
        <f>VLOOKUP(A1015,Sheet2!A2:D307,3)</f>
        <v>233.291</v>
      </c>
      <c r="E1015">
        <f>VLOOKUP(B1015,Sheet2!A2:D307,3)</f>
        <v>-28.599</v>
      </c>
      <c r="H1015" t="str">
        <f>VLOOKUP(A1015,Sheet2!A2:D307,2)</f>
        <v>Korkea-asteen tutkinnon suorittaneet, naiset</v>
      </c>
      <c r="L1015" t="str">
        <f>VLOOKUP(B1015,Sheet2!A2:D307,2)</f>
        <v>A Omaisuusrikokset, miehet</v>
      </c>
    </row>
    <row r="1016" spans="1:12" x14ac:dyDescent="0.2">
      <c r="A1016" s="1" t="s">
        <v>27</v>
      </c>
      <c r="B1016" s="1" t="s">
        <v>52</v>
      </c>
      <c r="C1016" s="1">
        <v>-0.41799999999999998</v>
      </c>
      <c r="D1016">
        <f>VLOOKUP(A1016,Sheet2!A2:D307,3)</f>
        <v>233.291</v>
      </c>
      <c r="E1016">
        <f>VLOOKUP(B1016,Sheet2!A2:D307,3)</f>
        <v>-16.757000000000001</v>
      </c>
      <c r="H1016" t="str">
        <f>VLOOKUP(A1016,Sheet2!A2:D307,2)</f>
        <v>Korkea-asteen tutkinnon suorittaneet, naiset</v>
      </c>
      <c r="L1016" t="str">
        <f>VLOOKUP(B1016,Sheet2!A2:D307,2)</f>
        <v>Avopari ja lapsia, alle 3-v. lasten lkm perheissä</v>
      </c>
    </row>
    <row r="1017" spans="1:12" x14ac:dyDescent="0.2">
      <c r="A1017" s="1" t="s">
        <v>27</v>
      </c>
      <c r="B1017" s="1" t="s">
        <v>55</v>
      </c>
      <c r="C1017" s="1">
        <v>-0.91800000000000004</v>
      </c>
      <c r="D1017">
        <f>VLOOKUP(A1017,Sheet2!A2:D307,3)</f>
        <v>233.291</v>
      </c>
      <c r="E1017">
        <f>VLOOKUP(B1017,Sheet2!A2:D307,3)</f>
        <v>-14.523999999999999</v>
      </c>
      <c r="H1017" t="str">
        <f>VLOOKUP(A1017,Sheet2!A2:D307,2)</f>
        <v>Korkea-asteen tutkinnon suorittaneet, naiset</v>
      </c>
      <c r="L1017" t="str">
        <f>VLOOKUP(B1017,Sheet2!A2:D307,2)</f>
        <v>Avioliiton solmineet miehet, puoliso eri sukupuolta</v>
      </c>
    </row>
    <row r="1018" spans="1:12" x14ac:dyDescent="0.2">
      <c r="A1018" s="1" t="s">
        <v>27</v>
      </c>
      <c r="B1018" s="1" t="s">
        <v>56</v>
      </c>
      <c r="C1018" s="1">
        <v>-0.94</v>
      </c>
      <c r="D1018">
        <f>VLOOKUP(A1018,Sheet2!A2:D307,3)</f>
        <v>233.291</v>
      </c>
      <c r="E1018">
        <f>VLOOKUP(B1018,Sheet2!A2:D307,3)</f>
        <v>-14.452999999999999</v>
      </c>
      <c r="H1018" t="str">
        <f>VLOOKUP(A1018,Sheet2!A2:D307,2)</f>
        <v>Korkea-asteen tutkinnon suorittaneet, naiset</v>
      </c>
      <c r="L1018" t="str">
        <f>VLOOKUP(B1018,Sheet2!A2:D307,2)</f>
        <v>Avioliiton solmineet naiset, puoliso eri sukupuolta</v>
      </c>
    </row>
    <row r="1019" spans="1:12" x14ac:dyDescent="0.2">
      <c r="A1019" s="1" t="s">
        <v>27</v>
      </c>
      <c r="B1019" s="1" t="s">
        <v>54</v>
      </c>
      <c r="C1019" s="1">
        <v>0.63400000000000001</v>
      </c>
      <c r="D1019">
        <f>VLOOKUP(A1019,Sheet2!A2:D307,3)</f>
        <v>233.291</v>
      </c>
      <c r="E1019">
        <f>VLOOKUP(B1019,Sheet2!A2:D307,3)</f>
        <v>-11.553000000000001</v>
      </c>
      <c r="H1019" t="str">
        <f>VLOOKUP(A1019,Sheet2!A2:D307,2)</f>
        <v>Korkea-asteen tutkinnon suorittaneet, naiset</v>
      </c>
      <c r="L1019" t="str">
        <f>VLOOKUP(B1019,Sheet2!A2:D307,2)</f>
        <v>Avopari ja lapsia, alle 7-v. lasten lkm perheissä</v>
      </c>
    </row>
    <row r="1020" spans="1:12" x14ac:dyDescent="0.2">
      <c r="A1020" s="1" t="s">
        <v>27</v>
      </c>
      <c r="B1020" s="1" t="s">
        <v>67</v>
      </c>
      <c r="C1020" s="1">
        <v>-0.59199999999999997</v>
      </c>
      <c r="D1020">
        <f>VLOOKUP(A1020,Sheet2!A2:D307,3)</f>
        <v>233.291</v>
      </c>
      <c r="E1020">
        <f>VLOOKUP(B1020,Sheet2!A2:D307,3)</f>
        <v>-7.3140000000000001</v>
      </c>
      <c r="H1020" t="str">
        <f>VLOOKUP(A1020,Sheet2!A2:D307,2)</f>
        <v>Korkea-asteen tutkinnon suorittaneet, naiset</v>
      </c>
      <c r="L1020" t="str">
        <f>VLOOKUP(B1020,Sheet2!A2:D307,2)</f>
        <v>B Henkeen ja terveyteen kohdistuneet rikokset, miehet</v>
      </c>
    </row>
    <row r="1021" spans="1:12" x14ac:dyDescent="0.2">
      <c r="A1021" s="1" t="s">
        <v>27</v>
      </c>
      <c r="B1021" s="1" t="s">
        <v>58</v>
      </c>
      <c r="C1021" s="1">
        <v>-0.68100000000000005</v>
      </c>
      <c r="D1021">
        <f>VLOOKUP(A1021,Sheet2!A2:D307,3)</f>
        <v>233.291</v>
      </c>
      <c r="E1021">
        <f>VLOOKUP(B1021,Sheet2!A2:D307,3)</f>
        <v>-2.5150000000000001</v>
      </c>
      <c r="H1021" t="str">
        <f>VLOOKUP(A1021,Sheet2!A2:D307,2)</f>
        <v>Korkea-asteen tutkinnon suorittaneet, naiset</v>
      </c>
      <c r="L1021" t="str">
        <f>VLOOKUP(B1021,Sheet2!A2:D307,2)</f>
        <v>Avioliitosta eronneet naiset, puoliso eri sukupuolta</v>
      </c>
    </row>
    <row r="1022" spans="1:12" x14ac:dyDescent="0.2">
      <c r="A1022" s="1" t="s">
        <v>27</v>
      </c>
      <c r="B1022" s="1" t="s">
        <v>57</v>
      </c>
      <c r="C1022" s="1">
        <v>-0.63800000000000001</v>
      </c>
      <c r="D1022">
        <f>VLOOKUP(A1022,Sheet2!A2:D307,3)</f>
        <v>233.291</v>
      </c>
      <c r="E1022">
        <f>VLOOKUP(B1022,Sheet2!A2:D307,3)</f>
        <v>-2.3690000000000002</v>
      </c>
      <c r="H1022" t="str">
        <f>VLOOKUP(A1022,Sheet2!A2:D307,2)</f>
        <v>Korkea-asteen tutkinnon suorittaneet, naiset</v>
      </c>
      <c r="L1022" t="str">
        <f>VLOOKUP(B1022,Sheet2!A2:D307,2)</f>
        <v>Avioliitosta eronneet miehet, puoliso eri sukupuolta</v>
      </c>
    </row>
    <row r="1023" spans="1:12" x14ac:dyDescent="0.2">
      <c r="A1023" s="1" t="s">
        <v>27</v>
      </c>
      <c r="B1023" s="1" t="s">
        <v>72</v>
      </c>
      <c r="C1023" s="1">
        <v>-0.58299999999999996</v>
      </c>
      <c r="D1023">
        <f>VLOOKUP(A1023,Sheet2!A2:D307,3)</f>
        <v>233.291</v>
      </c>
      <c r="E1023">
        <f>VLOOKUP(B1023,Sheet2!A2:D307,3)</f>
        <v>-1.204</v>
      </c>
      <c r="H1023" t="str">
        <f>VLOOKUP(A1023,Sheet2!A2:D307,2)</f>
        <v>Korkea-asteen tutkinnon suorittaneet, naiset</v>
      </c>
      <c r="L1023" t="str">
        <f>VLOOKUP(B1023,Sheet2!A2:D307,2)</f>
        <v>B Henkeen ja terveyteen kohdistuneet rikokset, naiset</v>
      </c>
    </row>
    <row r="1024" spans="1:12" x14ac:dyDescent="0.2">
      <c r="A1024" s="1" t="s">
        <v>27</v>
      </c>
      <c r="B1024" s="1" t="s">
        <v>44</v>
      </c>
      <c r="C1024" s="1">
        <v>-0.622</v>
      </c>
      <c r="D1024">
        <f>VLOOKUP(A1024,Sheet2!A2:D307,3)</f>
        <v>233.291</v>
      </c>
      <c r="E1024">
        <f>VLOOKUP(B1024,Sheet2!A2:D307,3)</f>
        <v>0.495</v>
      </c>
      <c r="H1024" t="str">
        <f>VLOOKUP(A1024,Sheet2!A2:D307,2)</f>
        <v>Korkea-asteen tutkinnon suorittaneet, naiset</v>
      </c>
      <c r="L1024" t="str">
        <f>VLOOKUP(B1024,Sheet2!A2:D307,2)</f>
        <v>Päästöt yhteensä pl. LULUCF-sektori</v>
      </c>
    </row>
    <row r="1025" spans="1:12" x14ac:dyDescent="0.2">
      <c r="A1025" s="1" t="s">
        <v>27</v>
      </c>
      <c r="B1025" s="1" t="s">
        <v>69</v>
      </c>
      <c r="C1025" s="1">
        <v>0.64</v>
      </c>
      <c r="D1025">
        <f>VLOOKUP(A1025,Sheet2!A2:D307,3)</f>
        <v>233.291</v>
      </c>
      <c r="E1025">
        <f>VLOOKUP(B1025,Sheet2!A2:D307,3)</f>
        <v>1.1419999999999999</v>
      </c>
      <c r="H1025" t="str">
        <f>VLOOKUP(A1025,Sheet2!A2:D307,2)</f>
        <v>Korkea-asteen tutkinnon suorittaneet, naiset</v>
      </c>
      <c r="L1025" t="str">
        <f>VLOOKUP(B1025,Sheet2!A2:D307,2)</f>
        <v>Rattijuopumukset yhteensä, miehet</v>
      </c>
    </row>
    <row r="1026" spans="1:12" x14ac:dyDescent="0.2">
      <c r="A1026" s="1" t="s">
        <v>27</v>
      </c>
      <c r="B1026" s="1" t="s">
        <v>68</v>
      </c>
      <c r="C1026" s="1">
        <v>0.69299999999999995</v>
      </c>
      <c r="D1026">
        <f>VLOOKUP(A1026,Sheet2!A2:D307,3)</f>
        <v>233.291</v>
      </c>
      <c r="E1026">
        <f>VLOOKUP(B1026,Sheet2!A2:D307,3)</f>
        <v>1.294</v>
      </c>
      <c r="H1026" t="str">
        <f>VLOOKUP(A1026,Sheet2!A2:D307,2)</f>
        <v>Korkea-asteen tutkinnon suorittaneet, naiset</v>
      </c>
      <c r="L1026" t="str">
        <f>VLOOKUP(B1026,Sheet2!A2:D307,2)</f>
        <v>C Seksuaalirikokset, miehet</v>
      </c>
    </row>
    <row r="1027" spans="1:12" x14ac:dyDescent="0.2">
      <c r="A1027" s="1" t="s">
        <v>27</v>
      </c>
      <c r="B1027" s="1" t="s">
        <v>50</v>
      </c>
      <c r="C1027" s="1">
        <v>0.9</v>
      </c>
      <c r="D1027">
        <f>VLOOKUP(A1027,Sheet2!A2:D307,3)</f>
        <v>233.291</v>
      </c>
      <c r="E1027">
        <f>VLOOKUP(B1027,Sheet2!A2:D307,3)</f>
        <v>5.7729999999999997</v>
      </c>
      <c r="H1027" t="str">
        <f>VLOOKUP(A1027,Sheet2!A2:D307,2)</f>
        <v>Korkea-asteen tutkinnon suorittaneet, naiset</v>
      </c>
      <c r="L1027" t="str">
        <f>VLOOKUP(B1027,Sheet2!A2:D307,2)</f>
        <v>Avopari ja lapsia, henkilöitä perheessä</v>
      </c>
    </row>
    <row r="1028" spans="1:12" x14ac:dyDescent="0.2">
      <c r="A1028" s="1" t="s">
        <v>27</v>
      </c>
      <c r="B1028" s="1" t="s">
        <v>60</v>
      </c>
      <c r="C1028" s="1">
        <v>0.9</v>
      </c>
      <c r="D1028">
        <f>VLOOKUP(A1028,Sheet2!A2:D307,3)</f>
        <v>233.291</v>
      </c>
      <c r="E1028">
        <f>VLOOKUP(B1028,Sheet2!A2:D307,3)</f>
        <v>9.9770000000000003</v>
      </c>
      <c r="H1028" t="str">
        <f>VLOOKUP(A1028,Sheet2!A2:D307,2)</f>
        <v>Korkea-asteen tutkinnon suorittaneet, naiset</v>
      </c>
      <c r="L1028" t="str">
        <f>VLOOKUP(B1028,Sheet2!A2:D307,2)</f>
        <v>Pienituloisten lasten lukumäärä asuntoväestössä</v>
      </c>
    </row>
    <row r="1029" spans="1:12" x14ac:dyDescent="0.2">
      <c r="A1029" s="1" t="s">
        <v>27</v>
      </c>
      <c r="B1029" s="1" t="s">
        <v>70</v>
      </c>
      <c r="C1029" s="1">
        <v>0.88300000000000001</v>
      </c>
      <c r="D1029">
        <f>VLOOKUP(A1029,Sheet2!A2:D307,3)</f>
        <v>233.291</v>
      </c>
      <c r="E1029">
        <f>VLOOKUP(B1029,Sheet2!A2:D307,3)</f>
        <v>16.908999999999999</v>
      </c>
      <c r="H1029" t="str">
        <f>VLOOKUP(A1029,Sheet2!A2:D307,2)</f>
        <v>Korkea-asteen tutkinnon suorittaneet, naiset</v>
      </c>
      <c r="L1029" t="str">
        <f>VLOOKUP(B1029,Sheet2!A2:D307,2)</f>
        <v>Huumausainerikokset yhteensä, miehet</v>
      </c>
    </row>
    <row r="1030" spans="1:12" x14ac:dyDescent="0.2">
      <c r="A1030" s="1" t="s">
        <v>27</v>
      </c>
      <c r="B1030" s="1" t="s">
        <v>35</v>
      </c>
      <c r="C1030" s="1">
        <v>0.96699999999999997</v>
      </c>
      <c r="D1030">
        <f>VLOOKUP(A1030,Sheet2!A2:D307,3)</f>
        <v>233.291</v>
      </c>
      <c r="E1030">
        <f>VLOOKUP(B1030,Sheet2!A2:D307,3)</f>
        <v>20.696000000000002</v>
      </c>
      <c r="H1030" t="str">
        <f>VLOOKUP(A1030,Sheet2!A2:D307,2)</f>
        <v>Korkea-asteen tutkinnon suorittaneet, naiset</v>
      </c>
      <c r="L1030" t="str">
        <f>VLOOKUP(B1030,Sheet2!A2:D307,2)</f>
        <v>Yrittäjät</v>
      </c>
    </row>
    <row r="1031" spans="1:12" x14ac:dyDescent="0.2">
      <c r="A1031" s="1" t="s">
        <v>27</v>
      </c>
      <c r="B1031" s="1" t="s">
        <v>62</v>
      </c>
      <c r="C1031" s="1">
        <v>0.90200000000000002</v>
      </c>
      <c r="D1031">
        <f>VLOOKUP(A1031,Sheet2!A2:D307,3)</f>
        <v>233.291</v>
      </c>
      <c r="E1031">
        <f>VLOOKUP(B1031,Sheet2!A2:D307,3)</f>
        <v>27.951000000000001</v>
      </c>
      <c r="H1031" t="str">
        <f>VLOOKUP(A1031,Sheet2!A2:D307,2)</f>
        <v>Korkea-asteen tutkinnon suorittaneet, naiset</v>
      </c>
      <c r="L1031" t="str">
        <f>VLOOKUP(B1031,Sheet2!A2:D307,2)</f>
        <v>Pitkittyneesti perusturvan varassa,  koko asuntoväestö</v>
      </c>
    </row>
    <row r="1032" spans="1:12" x14ac:dyDescent="0.2">
      <c r="A1032" s="1" t="s">
        <v>27</v>
      </c>
      <c r="B1032" s="1" t="s">
        <v>29</v>
      </c>
      <c r="C1032" s="1">
        <v>0.59899999999999998</v>
      </c>
      <c r="D1032">
        <f>VLOOKUP(A1032,Sheet2!A2:D307,3)</f>
        <v>233.291</v>
      </c>
      <c r="E1032">
        <f>VLOOKUP(B1032,Sheet2!A2:D307,3)</f>
        <v>86.281999999999996</v>
      </c>
      <c r="H1032" t="str">
        <f>VLOOKUP(A1032,Sheet2!A2:D307,2)</f>
        <v>Korkea-asteen tutkinnon suorittaneet, naiset</v>
      </c>
      <c r="L1032" t="str">
        <f>VLOOKUP(B1032,Sheet2!A2:D307,2)</f>
        <v>Toisen asteen tutkinnon suorittaneet, naiset</v>
      </c>
    </row>
    <row r="1033" spans="1:12" x14ac:dyDescent="0.2">
      <c r="A1033" s="1" t="s">
        <v>27</v>
      </c>
      <c r="B1033" s="1" t="s">
        <v>39</v>
      </c>
      <c r="C1033" s="1">
        <v>0.85299999999999998</v>
      </c>
      <c r="D1033">
        <f>VLOOKUP(A1033,Sheet2!A2:D307,3)</f>
        <v>233.291</v>
      </c>
      <c r="E1033">
        <f>VLOOKUP(B1033,Sheet2!A2:D307,3)</f>
        <v>95.706000000000003</v>
      </c>
      <c r="H1033" t="str">
        <f>VLOOKUP(A1033,Sheet2!A2:D307,2)</f>
        <v>Korkea-asteen tutkinnon suorittaneet, naiset</v>
      </c>
      <c r="L1033" t="str">
        <f>VLOOKUP(B1033,Sheet2!A2:D307,2)</f>
        <v>Jalostuksen työllinen työvoima</v>
      </c>
    </row>
    <row r="1034" spans="1:12" x14ac:dyDescent="0.2">
      <c r="A1034" s="1" t="s">
        <v>27</v>
      </c>
      <c r="B1034" s="1" t="s">
        <v>37</v>
      </c>
      <c r="C1034" s="1">
        <v>0.83599999999999997</v>
      </c>
      <c r="D1034">
        <f>VLOOKUP(A1034,Sheet2!A2:D307,3)</f>
        <v>233.291</v>
      </c>
      <c r="E1034">
        <f>VLOOKUP(B1034,Sheet2!A2:D307,3)</f>
        <v>95.847999999999999</v>
      </c>
      <c r="H1034" t="str">
        <f>VLOOKUP(A1034,Sheet2!A2:D307,2)</f>
        <v>Korkea-asteen tutkinnon suorittaneet, naiset</v>
      </c>
      <c r="L1034" t="str">
        <f>VLOOKUP(B1034,Sheet2!A2:D307,2)</f>
        <v>Jalostuksen työpaikat</v>
      </c>
    </row>
    <row r="1035" spans="1:12" x14ac:dyDescent="0.2">
      <c r="A1035" s="1" t="s">
        <v>27</v>
      </c>
      <c r="B1035" s="1" t="s">
        <v>59</v>
      </c>
      <c r="C1035" s="1">
        <v>0.90400000000000003</v>
      </c>
      <c r="D1035">
        <f>VLOOKUP(A1035,Sheet2!A2:D307,3)</f>
        <v>233.291</v>
      </c>
      <c r="E1035">
        <f>VLOOKUP(B1035,Sheet2!A2:D307,3)</f>
        <v>124.741</v>
      </c>
      <c r="H1035" t="str">
        <f>VLOOKUP(A1035,Sheet2!A2:D307,2)</f>
        <v>Korkea-asteen tutkinnon suorittaneet, naiset</v>
      </c>
      <c r="L1035" t="str">
        <f>VLOOKUP(B1035,Sheet2!A2:D307,2)</f>
        <v>Pienituloisten henkilöiden lukumäärä asuntoväestössä</v>
      </c>
    </row>
    <row r="1036" spans="1:12" x14ac:dyDescent="0.2">
      <c r="A1036" s="1" t="s">
        <v>27</v>
      </c>
      <c r="B1036" s="1" t="s">
        <v>28</v>
      </c>
      <c r="C1036" s="1">
        <v>0.73499999999999999</v>
      </c>
      <c r="D1036">
        <f>VLOOKUP(A1036,Sheet2!A2:D307,3)</f>
        <v>233.291</v>
      </c>
      <c r="E1036">
        <f>VLOOKUP(B1036,Sheet2!A2:D307,3)</f>
        <v>136.57</v>
      </c>
      <c r="H1036" t="str">
        <f>VLOOKUP(A1036,Sheet2!A2:D307,2)</f>
        <v>Korkea-asteen tutkinnon suorittaneet, naiset</v>
      </c>
      <c r="L1036" t="str">
        <f>VLOOKUP(B1036,Sheet2!A2:D307,2)</f>
        <v>Toisen asteen tutkinnon suorittaneet, miehet</v>
      </c>
    </row>
    <row r="1037" spans="1:12" x14ac:dyDescent="0.2">
      <c r="A1037" s="1" t="s">
        <v>27</v>
      </c>
      <c r="B1037" s="1" t="s">
        <v>32</v>
      </c>
      <c r="C1037" s="1">
        <v>0.96299999999999997</v>
      </c>
      <c r="D1037">
        <f>VLOOKUP(A1037,Sheet2!A2:D307,3)</f>
        <v>233.291</v>
      </c>
      <c r="E1037">
        <f>VLOOKUP(B1037,Sheet2!A2:D307,3)</f>
        <v>164.809</v>
      </c>
      <c r="H1037" t="str">
        <f>VLOOKUP(A1037,Sheet2!A2:D307,2)</f>
        <v>Korkea-asteen tutkinnon suorittaneet, naiset</v>
      </c>
      <c r="L1037" t="str">
        <f>VLOOKUP(B1037,Sheet2!A2:D307,2)</f>
        <v>Asuinkunnassa työssäkäyvät</v>
      </c>
    </row>
    <row r="1038" spans="1:12" x14ac:dyDescent="0.2">
      <c r="A1038" s="1" t="s">
        <v>27</v>
      </c>
      <c r="B1038" s="1" t="s">
        <v>46</v>
      </c>
      <c r="C1038" s="1">
        <v>0.89100000000000001</v>
      </c>
      <c r="D1038">
        <f>VLOOKUP(A1038,Sheet2!A2:D307,3)</f>
        <v>233.291</v>
      </c>
      <c r="E1038">
        <f>VLOOKUP(B1038,Sheet2!A2:D307,3)</f>
        <v>216.88300000000001</v>
      </c>
      <c r="H1038" t="str">
        <f>VLOOKUP(A1038,Sheet2!A2:D307,2)</f>
        <v>Korkea-asteen tutkinnon suorittaneet, naiset</v>
      </c>
      <c r="L1038" t="str">
        <f>VLOOKUP(B1038,Sheet2!A2:D307,2)</f>
        <v>Ulkomailla syntyneitä</v>
      </c>
    </row>
    <row r="1039" spans="1:12" x14ac:dyDescent="0.2">
      <c r="A1039" s="1" t="s">
        <v>27</v>
      </c>
      <c r="B1039" s="1" t="s">
        <v>48</v>
      </c>
      <c r="C1039" s="1">
        <v>0.93400000000000005</v>
      </c>
      <c r="D1039">
        <f>VLOOKUP(A1039,Sheet2!A2:D307,3)</f>
        <v>233.291</v>
      </c>
      <c r="E1039">
        <f>VLOOKUP(B1039,Sheet2!A2:D307,3)</f>
        <v>265.25599999999997</v>
      </c>
      <c r="H1039" t="str">
        <f>VLOOKUP(A1039,Sheet2!A2:D307,2)</f>
        <v>Korkea-asteen tutkinnon suorittaneet, naiset</v>
      </c>
      <c r="L1039" t="str">
        <f>VLOOKUP(B1039,Sheet2!A2:D307,2)</f>
        <v>Väestö taajamissa</v>
      </c>
    </row>
    <row r="1040" spans="1:12" x14ac:dyDescent="0.2">
      <c r="A1040" s="1" t="s">
        <v>27</v>
      </c>
      <c r="B1040" s="1" t="s">
        <v>47</v>
      </c>
      <c r="C1040" s="1">
        <v>0.89600000000000002</v>
      </c>
      <c r="D1040">
        <f>VLOOKUP(A1040,Sheet2!A2:D307,3)</f>
        <v>233.291</v>
      </c>
      <c r="E1040">
        <f>VLOOKUP(B1040,Sheet2!A2:D307,3)</f>
        <v>270.45</v>
      </c>
      <c r="H1040" t="str">
        <f>VLOOKUP(A1040,Sheet2!A2:D307,2)</f>
        <v>Korkea-asteen tutkinnon suorittaneet, naiset</v>
      </c>
      <c r="L1040" t="str">
        <f>VLOOKUP(B1040,Sheet2!A2:D307,2)</f>
        <v>Ulkomaalaistaustaisia</v>
      </c>
    </row>
    <row r="1041" spans="1:12" x14ac:dyDescent="0.2">
      <c r="A1041" s="1" t="s">
        <v>27</v>
      </c>
      <c r="B1041" s="1" t="s">
        <v>38</v>
      </c>
      <c r="C1041" s="1">
        <v>0.98699999999999999</v>
      </c>
      <c r="D1041">
        <f>VLOOKUP(A1041,Sheet2!A2:D307,3)</f>
        <v>233.291</v>
      </c>
      <c r="E1041">
        <f>VLOOKUP(B1041,Sheet2!A2:D307,3)</f>
        <v>284.81599999999997</v>
      </c>
      <c r="H1041" t="str">
        <f>VLOOKUP(A1041,Sheet2!A2:D307,2)</f>
        <v>Korkea-asteen tutkinnon suorittaneet, naiset</v>
      </c>
      <c r="L1041" t="str">
        <f>VLOOKUP(B1041,Sheet2!A2:D307,2)</f>
        <v>Palvelujen työpaikat</v>
      </c>
    </row>
    <row r="1042" spans="1:12" x14ac:dyDescent="0.2">
      <c r="A1042" s="1" t="s">
        <v>27</v>
      </c>
      <c r="B1042" s="1" t="s">
        <v>40</v>
      </c>
      <c r="C1042" s="1">
        <v>0.96599999999999997</v>
      </c>
      <c r="D1042">
        <f>VLOOKUP(A1042,Sheet2!A2:D307,3)</f>
        <v>233.291</v>
      </c>
      <c r="E1042">
        <f>VLOOKUP(B1042,Sheet2!A2:D307,3)</f>
        <v>285.02300000000002</v>
      </c>
      <c r="H1042" t="str">
        <f>VLOOKUP(A1042,Sheet2!A2:D307,2)</f>
        <v>Korkea-asteen tutkinnon suorittaneet, naiset</v>
      </c>
      <c r="L1042" t="str">
        <f>VLOOKUP(B1042,Sheet2!A2:D307,2)</f>
        <v>Palvelutoimialojen työllinen työvoima</v>
      </c>
    </row>
    <row r="1043" spans="1:12" x14ac:dyDescent="0.2">
      <c r="A1043" s="1" t="s">
        <v>27</v>
      </c>
      <c r="B1043" s="1" t="s">
        <v>31</v>
      </c>
      <c r="C1043" s="1">
        <v>0.96099999999999997</v>
      </c>
      <c r="D1043">
        <f>VLOOKUP(A1043,Sheet2!A2:D307,3)</f>
        <v>233.291</v>
      </c>
      <c r="E1043">
        <f>VLOOKUP(B1043,Sheet2!A2:D307,3)</f>
        <v>357.233</v>
      </c>
      <c r="H1043" t="str">
        <f>VLOOKUP(A1043,Sheet2!A2:D307,2)</f>
        <v>Korkea-asteen tutkinnon suorittaneet, naiset</v>
      </c>
      <c r="L1043" t="str">
        <f>VLOOKUP(B1043,Sheet2!A2:D307,2)</f>
        <v>Työlliset, 18-64-vuotiaat</v>
      </c>
    </row>
    <row r="1044" spans="1:12" x14ac:dyDescent="0.2">
      <c r="A1044" s="1" t="s">
        <v>27</v>
      </c>
      <c r="B1044" s="1" t="s">
        <v>30</v>
      </c>
      <c r="C1044" s="1">
        <v>0.96099999999999997</v>
      </c>
      <c r="D1044">
        <f>VLOOKUP(A1044,Sheet2!A2:D307,3)</f>
        <v>233.291</v>
      </c>
      <c r="E1044">
        <f>VLOOKUP(B1044,Sheet2!A2:D307,3)</f>
        <v>381.16800000000001</v>
      </c>
      <c r="H1044" t="str">
        <f>VLOOKUP(A1044,Sheet2!A2:D307,2)</f>
        <v>Korkea-asteen tutkinnon suorittaneet, naiset</v>
      </c>
      <c r="L1044" t="str">
        <f>VLOOKUP(B1044,Sheet2!A2:D307,2)</f>
        <v>Alueella asuvan työllisen työvoiman määrä</v>
      </c>
    </row>
    <row r="1045" spans="1:12" x14ac:dyDescent="0.2">
      <c r="A1045" s="1" t="s">
        <v>27</v>
      </c>
      <c r="B1045" s="1" t="s">
        <v>36</v>
      </c>
      <c r="C1045" s="1">
        <v>0.98099999999999998</v>
      </c>
      <c r="D1045">
        <f>VLOOKUP(A1045,Sheet2!A2:D307,3)</f>
        <v>233.291</v>
      </c>
      <c r="E1045">
        <f>VLOOKUP(B1045,Sheet2!A2:D307,3)</f>
        <v>381.22300000000001</v>
      </c>
      <c r="H1045" t="str">
        <f>VLOOKUP(A1045,Sheet2!A2:D307,2)</f>
        <v>Korkea-asteen tutkinnon suorittaneet, naiset</v>
      </c>
      <c r="L1045" t="str">
        <f>VLOOKUP(B1045,Sheet2!A2:D307,2)</f>
        <v>Alueella olevien työpaikkojen lukumäärä</v>
      </c>
    </row>
    <row r="1046" spans="1:12" x14ac:dyDescent="0.2">
      <c r="A1046" s="1" t="s">
        <v>27</v>
      </c>
      <c r="B1046" s="1" t="s">
        <v>42</v>
      </c>
      <c r="C1046" s="1">
        <v>0.89900000000000002</v>
      </c>
      <c r="D1046">
        <f>VLOOKUP(A1046,Sheet2!A2:D307,3)</f>
        <v>233.291</v>
      </c>
      <c r="E1046">
        <f>VLOOKUP(B1046,Sheet2!A2:D307,3)</f>
        <v>1289376.21</v>
      </c>
      <c r="H1046" t="str">
        <f>VLOOKUP(A1046,Sheet2!A2:D307,2)</f>
        <v>Korkea-asteen tutkinnon suorittaneet, naiset</v>
      </c>
      <c r="L1046" t="str">
        <f>VLOOKUP(B1046,Sheet2!A2:D307,2)</f>
        <v>1.1.1.2 Tulovero pääomatulosta valtionverotuksessa (TVL 124 § 2 mom.)</v>
      </c>
    </row>
    <row r="1047" spans="1:12" x14ac:dyDescent="0.2">
      <c r="A1047" s="1" t="s">
        <v>27</v>
      </c>
      <c r="B1047" s="1" t="s">
        <v>43</v>
      </c>
      <c r="C1047" s="1">
        <v>0.96099999999999997</v>
      </c>
      <c r="D1047">
        <f>VLOOKUP(A1047,Sheet2!A2:D307,3)</f>
        <v>233.291</v>
      </c>
      <c r="E1047">
        <f>VLOOKUP(B1047,Sheet2!A2:D307,3)</f>
        <v>3230177.0610000002</v>
      </c>
      <c r="H1047" t="str">
        <f>VLOOKUP(A1047,Sheet2!A2:D307,2)</f>
        <v>Korkea-asteen tutkinnon suorittaneet, naiset</v>
      </c>
      <c r="L1047" t="str">
        <f>VLOOKUP(B1047,Sheet2!A2:D307,2)</f>
        <v>1.1.2.1 Kunnallisvero kunnille</v>
      </c>
    </row>
    <row r="1048" spans="1:12" x14ac:dyDescent="0.2">
      <c r="A1048" s="1" t="s">
        <v>11</v>
      </c>
      <c r="B1048" s="1" t="s">
        <v>41</v>
      </c>
      <c r="C1048" s="1">
        <v>0.749</v>
      </c>
      <c r="D1048">
        <f>VLOOKUP(A1048,Sheet2!A2:D307,3)</f>
        <v>12.951000000000001</v>
      </c>
      <c r="E1048">
        <f>VLOOKUP(B1048,Sheet2!A2:D307,3)</f>
        <v>-635241.70200000005</v>
      </c>
      <c r="H1048" t="str">
        <f>VLOOKUP(A1048,Sheet2!A2:D307,2)</f>
        <v>Maahanmuuttaneet</v>
      </c>
      <c r="L1048" t="str">
        <f>VLOOKUP(B1048,Sheet2!A2:D307,2)</f>
        <v>1.1.1.1 Tulovero ansiotulosta valtionverotuksessa (TVL 124§ 1 mom.)</v>
      </c>
    </row>
    <row r="1049" spans="1:12" x14ac:dyDescent="0.2">
      <c r="A1049" s="1" t="s">
        <v>11</v>
      </c>
      <c r="B1049" s="1" t="s">
        <v>33</v>
      </c>
      <c r="C1049" s="1">
        <v>-0.71499999999999997</v>
      </c>
      <c r="D1049">
        <f>VLOOKUP(A1049,Sheet2!A2:D307,3)</f>
        <v>12.951000000000001</v>
      </c>
      <c r="E1049">
        <f>VLOOKUP(B1049,Sheet2!A2:D307,3)</f>
        <v>-379.73099999999999</v>
      </c>
      <c r="H1049" t="str">
        <f>VLOOKUP(A1049,Sheet2!A2:D307,2)</f>
        <v>Maahanmuuttaneet</v>
      </c>
      <c r="L1049" t="str">
        <f>VLOOKUP(B1049,Sheet2!A2:D307,2)</f>
        <v>Työttömät, 18-64-vuotiaat</v>
      </c>
    </row>
    <row r="1050" spans="1:12" x14ac:dyDescent="0.2">
      <c r="A1050" s="1" t="s">
        <v>11</v>
      </c>
      <c r="B1050" s="1" t="s">
        <v>23</v>
      </c>
      <c r="C1050" s="1">
        <v>-0.69299999999999995</v>
      </c>
      <c r="D1050">
        <f>VLOOKUP(A1050,Sheet2!A2:D307,3)</f>
        <v>12.951000000000001</v>
      </c>
      <c r="E1050">
        <f>VLOOKUP(B1050,Sheet2!A2:D307,3)</f>
        <v>-243.61500000000001</v>
      </c>
      <c r="H1050" t="str">
        <f>VLOOKUP(A1050,Sheet2!A2:D307,2)</f>
        <v>Maahanmuuttaneet</v>
      </c>
      <c r="L1050" t="str">
        <f>VLOOKUP(B1050,Sheet2!A2:D307,2)</f>
        <v>Ei perusasteen jälkeistä tutkintoa, naiset</v>
      </c>
    </row>
    <row r="1051" spans="1:12" x14ac:dyDescent="0.2">
      <c r="A1051" s="1" t="s">
        <v>11</v>
      </c>
      <c r="B1051" s="1" t="s">
        <v>22</v>
      </c>
      <c r="C1051" s="1">
        <v>-0.48299999999999998</v>
      </c>
      <c r="D1051">
        <f>VLOOKUP(A1051,Sheet2!A2:D307,3)</f>
        <v>12.951000000000001</v>
      </c>
      <c r="E1051">
        <f>VLOOKUP(B1051,Sheet2!A2:D307,3)</f>
        <v>-166.042</v>
      </c>
      <c r="H1051" t="str">
        <f>VLOOKUP(A1051,Sheet2!A2:D307,2)</f>
        <v>Maahanmuuttaneet</v>
      </c>
      <c r="L1051" t="str">
        <f>VLOOKUP(B1051,Sheet2!A2:D307,2)</f>
        <v>Ei perusasteen jälkeistä tutkintoa, miehet</v>
      </c>
    </row>
    <row r="1052" spans="1:12" x14ac:dyDescent="0.2">
      <c r="A1052" s="1" t="s">
        <v>11</v>
      </c>
      <c r="B1052" s="1" t="s">
        <v>53</v>
      </c>
      <c r="C1052" s="1">
        <v>-0.45</v>
      </c>
      <c r="D1052">
        <f>VLOOKUP(A1052,Sheet2!A2:D307,3)</f>
        <v>12.951000000000001</v>
      </c>
      <c r="E1052">
        <f>VLOOKUP(B1052,Sheet2!A2:D307,3)</f>
        <v>-131.35</v>
      </c>
      <c r="H1052" t="str">
        <f>VLOOKUP(A1052,Sheet2!A2:D307,2)</f>
        <v>Maahanmuuttaneet</v>
      </c>
      <c r="L1052" t="str">
        <f>VLOOKUP(B1052,Sheet2!A2:D307,2)</f>
        <v>Aviopari tai rekisteröity pari ja lapsia, alle 7-v. lasten lkm perheissä</v>
      </c>
    </row>
    <row r="1053" spans="1:12" x14ac:dyDescent="0.2">
      <c r="A1053" s="1" t="s">
        <v>11</v>
      </c>
      <c r="B1053" s="1" t="s">
        <v>34</v>
      </c>
      <c r="C1053" s="1">
        <v>0.77600000000000002</v>
      </c>
      <c r="D1053">
        <f>VLOOKUP(A1053,Sheet2!A2:D307,3)</f>
        <v>12.951000000000001</v>
      </c>
      <c r="E1053">
        <f>VLOOKUP(B1053,Sheet2!A2:D307,3)</f>
        <v>-80.039000000000001</v>
      </c>
      <c r="H1053" t="str">
        <f>VLOOKUP(A1053,Sheet2!A2:D307,2)</f>
        <v>Maahanmuuttaneet</v>
      </c>
      <c r="L1053" t="str">
        <f>VLOOKUP(B1053,Sheet2!A2:D307,2)</f>
        <v>0-14 -vuotiaat</v>
      </c>
    </row>
    <row r="1054" spans="1:12" x14ac:dyDescent="0.2">
      <c r="A1054" s="1" t="s">
        <v>11</v>
      </c>
      <c r="B1054" s="1" t="s">
        <v>63</v>
      </c>
      <c r="C1054" s="1">
        <v>0.65400000000000003</v>
      </c>
      <c r="D1054">
        <f>VLOOKUP(A1054,Sheet2!A2:D307,3)</f>
        <v>12.951000000000001</v>
      </c>
      <c r="E1054">
        <f>VLOOKUP(B1054,Sheet2!A2:D307,3)</f>
        <v>-68.994</v>
      </c>
      <c r="H1054" t="str">
        <f>VLOOKUP(A1054,Sheet2!A2:D307,2)</f>
        <v>Maahanmuuttaneet</v>
      </c>
      <c r="L1054" t="str">
        <f>VLOOKUP(B1054,Sheet2!A2:D307,2)</f>
        <v>Perusturvan osuus yli puolet tuloista, koko asuntoväestö</v>
      </c>
    </row>
    <row r="1055" spans="1:12" x14ac:dyDescent="0.2">
      <c r="A1055" s="1" t="s">
        <v>11</v>
      </c>
      <c r="B1055" s="1" t="s">
        <v>51</v>
      </c>
      <c r="C1055" s="1">
        <v>-0.68300000000000005</v>
      </c>
      <c r="D1055">
        <f>VLOOKUP(A1055,Sheet2!A2:D307,3)</f>
        <v>12.951000000000001</v>
      </c>
      <c r="E1055">
        <f>VLOOKUP(B1055,Sheet2!A2:D307,3)</f>
        <v>-67.578999999999994</v>
      </c>
      <c r="H1055" t="str">
        <f>VLOOKUP(A1055,Sheet2!A2:D307,2)</f>
        <v>Maahanmuuttaneet</v>
      </c>
      <c r="L1055" t="str">
        <f>VLOOKUP(B1055,Sheet2!A2:D307,2)</f>
        <v>Aviopari tai rekisteröity pari ja lapsia, alle 3-v. lasten lkm perheissä</v>
      </c>
    </row>
    <row r="1056" spans="1:12" x14ac:dyDescent="0.2">
      <c r="A1056" s="1" t="s">
        <v>11</v>
      </c>
      <c r="B1056" s="1" t="s">
        <v>20</v>
      </c>
      <c r="C1056" s="1">
        <v>-0.42499999999999999</v>
      </c>
      <c r="D1056">
        <f>VLOOKUP(A1056,Sheet2!A2:D307,3)</f>
        <v>12.951000000000001</v>
      </c>
      <c r="E1056">
        <f>VLOOKUP(B1056,Sheet2!A2:D307,3)</f>
        <v>-64.391999999999996</v>
      </c>
      <c r="H1056" t="str">
        <f>VLOOKUP(A1056,Sheet2!A2:D307,2)</f>
        <v>Maahanmuuttaneet</v>
      </c>
      <c r="L1056" t="str">
        <f>VLOOKUP(B1056,Sheet2!A2:D307,2)</f>
        <v>Puutteellisesti varustetuissa tai varustetasoltaan tuntemattomissa asunnoissa asuvat asuntokunnat</v>
      </c>
    </row>
    <row r="1057" spans="1:12" x14ac:dyDescent="0.2">
      <c r="A1057" s="1" t="s">
        <v>11</v>
      </c>
      <c r="B1057" s="1" t="s">
        <v>19</v>
      </c>
      <c r="C1057" s="1">
        <v>0.66800000000000004</v>
      </c>
      <c r="D1057">
        <f>VLOOKUP(A1057,Sheet2!A2:D307,3)</f>
        <v>12.951000000000001</v>
      </c>
      <c r="E1057">
        <f>VLOOKUP(B1057,Sheet2!A2:D307,3)</f>
        <v>-56.411000000000001</v>
      </c>
      <c r="H1057" t="str">
        <f>VLOOKUP(A1057,Sheet2!A2:D307,2)</f>
        <v>Maahanmuuttaneet</v>
      </c>
      <c r="L1057" t="str">
        <f>VLOOKUP(B1057,Sheet2!A2:D307,2)</f>
        <v>Asuntokunnan koko (4+ henkilöä)</v>
      </c>
    </row>
    <row r="1058" spans="1:12" x14ac:dyDescent="0.2">
      <c r="A1058" s="1" t="s">
        <v>11</v>
      </c>
      <c r="B1058" s="1" t="s">
        <v>45</v>
      </c>
      <c r="C1058" s="1">
        <v>-0.629</v>
      </c>
      <c r="D1058">
        <f>VLOOKUP(A1058,Sheet2!A2:D307,3)</f>
        <v>12.951000000000001</v>
      </c>
      <c r="E1058">
        <f>VLOOKUP(B1058,Sheet2!A2:D307,3)</f>
        <v>-31.760999999999999</v>
      </c>
      <c r="H1058" t="str">
        <f>VLOOKUP(A1058,Sheet2!A2:D307,2)</f>
        <v>Maahanmuuttaneet</v>
      </c>
      <c r="L1058">
        <f>VLOOKUP(B1058,Sheet2!A2:D307,2)</f>
        <v>0</v>
      </c>
    </row>
    <row r="1059" spans="1:12" x14ac:dyDescent="0.2">
      <c r="A1059" s="1" t="s">
        <v>11</v>
      </c>
      <c r="B1059" s="1" t="s">
        <v>66</v>
      </c>
      <c r="C1059" s="1">
        <v>-0.57199999999999995</v>
      </c>
      <c r="D1059">
        <f>VLOOKUP(A1059,Sheet2!A2:D307,3)</f>
        <v>12.951000000000001</v>
      </c>
      <c r="E1059">
        <f>VLOOKUP(B1059,Sheet2!A2:D307,3)</f>
        <v>-28.599</v>
      </c>
      <c r="H1059" t="str">
        <f>VLOOKUP(A1059,Sheet2!A2:D307,2)</f>
        <v>Maahanmuuttaneet</v>
      </c>
      <c r="L1059" t="str">
        <f>VLOOKUP(B1059,Sheet2!A2:D307,2)</f>
        <v>A Omaisuusrikokset, miehet</v>
      </c>
    </row>
    <row r="1060" spans="1:12" x14ac:dyDescent="0.2">
      <c r="A1060" s="1" t="s">
        <v>11</v>
      </c>
      <c r="B1060" s="1" t="s">
        <v>18</v>
      </c>
      <c r="C1060" s="1">
        <v>0.61</v>
      </c>
      <c r="D1060">
        <f>VLOOKUP(A1060,Sheet2!A2:D307,3)</f>
        <v>12.951000000000001</v>
      </c>
      <c r="E1060">
        <f>VLOOKUP(B1060,Sheet2!A2:D307,3)</f>
        <v>-27.366</v>
      </c>
      <c r="H1060" t="str">
        <f>VLOOKUP(A1060,Sheet2!A2:D307,2)</f>
        <v>Maahanmuuttaneet</v>
      </c>
      <c r="L1060" t="str">
        <f>VLOOKUP(B1060,Sheet2!A2:D307,2)</f>
        <v>Asuntokunnan koko (3 henkilöä)</v>
      </c>
    </row>
    <row r="1061" spans="1:12" x14ac:dyDescent="0.2">
      <c r="A1061" s="1" t="s">
        <v>11</v>
      </c>
      <c r="B1061" s="1" t="s">
        <v>13</v>
      </c>
      <c r="C1061" s="1">
        <v>0.88</v>
      </c>
      <c r="D1061">
        <f>VLOOKUP(A1061,Sheet2!A2:D307,3)</f>
        <v>12.951000000000001</v>
      </c>
      <c r="E1061">
        <f>VLOOKUP(B1061,Sheet2!A2:D307,3)</f>
        <v>-25.602</v>
      </c>
      <c r="H1061" t="str">
        <f>VLOOKUP(A1061,Sheet2!A2:D307,2)</f>
        <v>Maahanmuuttaneet</v>
      </c>
      <c r="L1061" t="str">
        <f>VLOOKUP(B1061,Sheet2!A2:D307,2)</f>
        <v>Perheiden lukumäärä</v>
      </c>
    </row>
    <row r="1062" spans="1:12" x14ac:dyDescent="0.2">
      <c r="A1062" s="1" t="s">
        <v>11</v>
      </c>
      <c r="B1062" s="1" t="s">
        <v>55</v>
      </c>
      <c r="C1062" s="1">
        <v>-0.81200000000000006</v>
      </c>
      <c r="D1062">
        <f>VLOOKUP(A1062,Sheet2!A2:D307,3)</f>
        <v>12.951000000000001</v>
      </c>
      <c r="E1062">
        <f>VLOOKUP(B1062,Sheet2!A2:D307,3)</f>
        <v>-14.523999999999999</v>
      </c>
      <c r="H1062" t="str">
        <f>VLOOKUP(A1062,Sheet2!A2:D307,2)</f>
        <v>Maahanmuuttaneet</v>
      </c>
      <c r="L1062" t="str">
        <f>VLOOKUP(B1062,Sheet2!A2:D307,2)</f>
        <v>Avioliiton solmineet miehet, puoliso eri sukupuolta</v>
      </c>
    </row>
    <row r="1063" spans="1:12" x14ac:dyDescent="0.2">
      <c r="A1063" s="1" t="s">
        <v>11</v>
      </c>
      <c r="B1063" s="1" t="s">
        <v>56</v>
      </c>
      <c r="C1063" s="1">
        <v>-0.82</v>
      </c>
      <c r="D1063">
        <f>VLOOKUP(A1063,Sheet2!A2:D307,3)</f>
        <v>12.951000000000001</v>
      </c>
      <c r="E1063">
        <f>VLOOKUP(B1063,Sheet2!A2:D307,3)</f>
        <v>-14.452999999999999</v>
      </c>
      <c r="H1063" t="str">
        <f>VLOOKUP(A1063,Sheet2!A2:D307,2)</f>
        <v>Maahanmuuttaneet</v>
      </c>
      <c r="L1063" t="str">
        <f>VLOOKUP(B1063,Sheet2!A2:D307,2)</f>
        <v>Avioliiton solmineet naiset, puoliso eri sukupuolta</v>
      </c>
    </row>
    <row r="1064" spans="1:12" x14ac:dyDescent="0.2">
      <c r="A1064" s="1" t="s">
        <v>11</v>
      </c>
      <c r="B1064" s="1" t="s">
        <v>54</v>
      </c>
      <c r="C1064" s="1">
        <v>0.64200000000000002</v>
      </c>
      <c r="D1064">
        <f>VLOOKUP(A1064,Sheet2!A2:D307,3)</f>
        <v>12.951000000000001</v>
      </c>
      <c r="E1064">
        <f>VLOOKUP(B1064,Sheet2!A2:D307,3)</f>
        <v>-11.553000000000001</v>
      </c>
      <c r="H1064" t="str">
        <f>VLOOKUP(A1064,Sheet2!A2:D307,2)</f>
        <v>Maahanmuuttaneet</v>
      </c>
      <c r="L1064" t="str">
        <f>VLOOKUP(B1064,Sheet2!A2:D307,2)</f>
        <v>Avopari ja lapsia, alle 7-v. lasten lkm perheissä</v>
      </c>
    </row>
    <row r="1065" spans="1:12" x14ac:dyDescent="0.2">
      <c r="A1065" s="1" t="s">
        <v>11</v>
      </c>
      <c r="B1065" s="1" t="s">
        <v>67</v>
      </c>
      <c r="C1065" s="1">
        <v>-0.44900000000000001</v>
      </c>
      <c r="D1065">
        <f>VLOOKUP(A1065,Sheet2!A2:D307,3)</f>
        <v>12.951000000000001</v>
      </c>
      <c r="E1065">
        <f>VLOOKUP(B1065,Sheet2!A2:D307,3)</f>
        <v>-7.3140000000000001</v>
      </c>
      <c r="H1065" t="str">
        <f>VLOOKUP(A1065,Sheet2!A2:D307,2)</f>
        <v>Maahanmuuttaneet</v>
      </c>
      <c r="L1065" t="str">
        <f>VLOOKUP(B1065,Sheet2!A2:D307,2)</f>
        <v>B Henkeen ja terveyteen kohdistuneet rikokset, miehet</v>
      </c>
    </row>
    <row r="1066" spans="1:12" x14ac:dyDescent="0.2">
      <c r="A1066" s="1" t="s">
        <v>11</v>
      </c>
      <c r="B1066" s="1" t="s">
        <v>58</v>
      </c>
      <c r="C1066" s="1">
        <v>-0.51100000000000001</v>
      </c>
      <c r="D1066">
        <f>VLOOKUP(A1066,Sheet2!A2:D307,3)</f>
        <v>12.951000000000001</v>
      </c>
      <c r="E1066">
        <f>VLOOKUP(B1066,Sheet2!A2:D307,3)</f>
        <v>-2.5150000000000001</v>
      </c>
      <c r="H1066" t="str">
        <f>VLOOKUP(A1066,Sheet2!A2:D307,2)</f>
        <v>Maahanmuuttaneet</v>
      </c>
      <c r="L1066" t="str">
        <f>VLOOKUP(B1066,Sheet2!A2:D307,2)</f>
        <v>Avioliitosta eronneet naiset, puoliso eri sukupuolta</v>
      </c>
    </row>
    <row r="1067" spans="1:12" x14ac:dyDescent="0.2">
      <c r="A1067" s="1" t="s">
        <v>11</v>
      </c>
      <c r="B1067" s="1" t="s">
        <v>57</v>
      </c>
      <c r="C1067" s="1">
        <v>-0.47399999999999998</v>
      </c>
      <c r="D1067">
        <f>VLOOKUP(A1067,Sheet2!A2:D307,3)</f>
        <v>12.951000000000001</v>
      </c>
      <c r="E1067">
        <f>VLOOKUP(B1067,Sheet2!A2:D307,3)</f>
        <v>-2.3690000000000002</v>
      </c>
      <c r="H1067" t="str">
        <f>VLOOKUP(A1067,Sheet2!A2:D307,2)</f>
        <v>Maahanmuuttaneet</v>
      </c>
      <c r="L1067" t="str">
        <f>VLOOKUP(B1067,Sheet2!A2:D307,2)</f>
        <v>Avioliitosta eronneet miehet, puoliso eri sukupuolta</v>
      </c>
    </row>
    <row r="1068" spans="1:12" x14ac:dyDescent="0.2">
      <c r="A1068" s="1" t="s">
        <v>11</v>
      </c>
      <c r="B1068" s="1" t="s">
        <v>72</v>
      </c>
      <c r="C1068" s="1">
        <v>-0.48199999999999998</v>
      </c>
      <c r="D1068">
        <f>VLOOKUP(A1068,Sheet2!A2:D307,3)</f>
        <v>12.951000000000001</v>
      </c>
      <c r="E1068">
        <f>VLOOKUP(B1068,Sheet2!A2:D307,3)</f>
        <v>-1.204</v>
      </c>
      <c r="H1068" t="str">
        <f>VLOOKUP(A1068,Sheet2!A2:D307,2)</f>
        <v>Maahanmuuttaneet</v>
      </c>
      <c r="L1068" t="str">
        <f>VLOOKUP(B1068,Sheet2!A2:D307,2)</f>
        <v>B Henkeen ja terveyteen kohdistuneet rikokset, naiset</v>
      </c>
    </row>
    <row r="1069" spans="1:12" x14ac:dyDescent="0.2">
      <c r="A1069" s="1" t="s">
        <v>11</v>
      </c>
      <c r="B1069" s="1" t="s">
        <v>44</v>
      </c>
      <c r="C1069" s="1">
        <v>-0.54200000000000004</v>
      </c>
      <c r="D1069">
        <f>VLOOKUP(A1069,Sheet2!A2:D307,3)</f>
        <v>12.951000000000001</v>
      </c>
      <c r="E1069">
        <f>VLOOKUP(B1069,Sheet2!A2:D307,3)</f>
        <v>0.495</v>
      </c>
      <c r="H1069" t="str">
        <f>VLOOKUP(A1069,Sheet2!A2:D307,2)</f>
        <v>Maahanmuuttaneet</v>
      </c>
      <c r="L1069" t="str">
        <f>VLOOKUP(B1069,Sheet2!A2:D307,2)</f>
        <v>Päästöt yhteensä pl. LULUCF-sektori</v>
      </c>
    </row>
    <row r="1070" spans="1:12" x14ac:dyDescent="0.2">
      <c r="A1070" s="1" t="s">
        <v>11</v>
      </c>
      <c r="B1070" s="1" t="s">
        <v>69</v>
      </c>
      <c r="C1070" s="1">
        <v>0.60499999999999998</v>
      </c>
      <c r="D1070">
        <f>VLOOKUP(A1070,Sheet2!A2:D307,3)</f>
        <v>12.951000000000001</v>
      </c>
      <c r="E1070">
        <f>VLOOKUP(B1070,Sheet2!A2:D307,3)</f>
        <v>1.1419999999999999</v>
      </c>
      <c r="H1070" t="str">
        <f>VLOOKUP(A1070,Sheet2!A2:D307,2)</f>
        <v>Maahanmuuttaneet</v>
      </c>
      <c r="L1070" t="str">
        <f>VLOOKUP(B1070,Sheet2!A2:D307,2)</f>
        <v>Rattijuopumukset yhteensä, miehet</v>
      </c>
    </row>
    <row r="1071" spans="1:12" x14ac:dyDescent="0.2">
      <c r="A1071" s="1" t="s">
        <v>11</v>
      </c>
      <c r="B1071" s="1" t="s">
        <v>68</v>
      </c>
      <c r="C1071" s="1">
        <v>0.73899999999999999</v>
      </c>
      <c r="D1071">
        <f>VLOOKUP(A1071,Sheet2!A2:D307,3)</f>
        <v>12.951000000000001</v>
      </c>
      <c r="E1071">
        <f>VLOOKUP(B1071,Sheet2!A2:D307,3)</f>
        <v>1.294</v>
      </c>
      <c r="H1071" t="str">
        <f>VLOOKUP(A1071,Sheet2!A2:D307,2)</f>
        <v>Maahanmuuttaneet</v>
      </c>
      <c r="L1071" t="str">
        <f>VLOOKUP(B1071,Sheet2!A2:D307,2)</f>
        <v>C Seksuaalirikokset, miehet</v>
      </c>
    </row>
    <row r="1072" spans="1:12" x14ac:dyDescent="0.2">
      <c r="A1072" s="1" t="s">
        <v>11</v>
      </c>
      <c r="B1072" s="1" t="s">
        <v>74</v>
      </c>
      <c r="C1072" s="1">
        <v>-0.46200000000000002</v>
      </c>
      <c r="D1072">
        <f>VLOOKUP(A1072,Sheet2!A2:D307,3)</f>
        <v>12.951000000000001</v>
      </c>
      <c r="E1072">
        <f>VLOOKUP(B1072,Sheet2!A2:D307,3)</f>
        <v>2.0609999999999999</v>
      </c>
      <c r="H1072" t="str">
        <f>VLOOKUP(A1072,Sheet2!A2:D307,2)</f>
        <v>Maahanmuuttaneet</v>
      </c>
      <c r="L1072" t="str">
        <f>VLOOKUP(B1072,Sheet2!A2:D307,2)</f>
        <v>Puutteellisesti varustetuissa asunnossa asuvat vanhusasuntokunnat</v>
      </c>
    </row>
    <row r="1073" spans="1:12" x14ac:dyDescent="0.2">
      <c r="A1073" s="1" t="s">
        <v>11</v>
      </c>
      <c r="B1073" s="1" t="s">
        <v>50</v>
      </c>
      <c r="C1073" s="1">
        <v>0.84499999999999997</v>
      </c>
      <c r="D1073">
        <f>VLOOKUP(A1073,Sheet2!A2:D307,3)</f>
        <v>12.951000000000001</v>
      </c>
      <c r="E1073">
        <f>VLOOKUP(B1073,Sheet2!A2:D307,3)</f>
        <v>5.7729999999999997</v>
      </c>
      <c r="H1073" t="str">
        <f>VLOOKUP(A1073,Sheet2!A2:D307,2)</f>
        <v>Maahanmuuttaneet</v>
      </c>
      <c r="L1073" t="str">
        <f>VLOOKUP(B1073,Sheet2!A2:D307,2)</f>
        <v>Avopari ja lapsia, henkilöitä perheessä</v>
      </c>
    </row>
    <row r="1074" spans="1:12" x14ac:dyDescent="0.2">
      <c r="A1074" s="1" t="s">
        <v>11</v>
      </c>
      <c r="B1074" s="1" t="s">
        <v>60</v>
      </c>
      <c r="C1074" s="1">
        <v>0.878</v>
      </c>
      <c r="D1074">
        <f>VLOOKUP(A1074,Sheet2!A2:D307,3)</f>
        <v>12.951000000000001</v>
      </c>
      <c r="E1074">
        <f>VLOOKUP(B1074,Sheet2!A2:D307,3)</f>
        <v>9.9770000000000003</v>
      </c>
      <c r="H1074" t="str">
        <f>VLOOKUP(A1074,Sheet2!A2:D307,2)</f>
        <v>Maahanmuuttaneet</v>
      </c>
      <c r="L1074" t="str">
        <f>VLOOKUP(B1074,Sheet2!A2:D307,2)</f>
        <v>Pienituloisten lasten lukumäärä asuntoväestössä</v>
      </c>
    </row>
    <row r="1075" spans="1:12" x14ac:dyDescent="0.2">
      <c r="A1075" s="1" t="s">
        <v>11</v>
      </c>
      <c r="B1075" s="1" t="s">
        <v>70</v>
      </c>
      <c r="C1075" s="1">
        <v>0.71</v>
      </c>
      <c r="D1075">
        <f>VLOOKUP(A1075,Sheet2!A2:D307,3)</f>
        <v>12.951000000000001</v>
      </c>
      <c r="E1075">
        <f>VLOOKUP(B1075,Sheet2!A2:D307,3)</f>
        <v>16.908999999999999</v>
      </c>
      <c r="H1075" t="str">
        <f>VLOOKUP(A1075,Sheet2!A2:D307,2)</f>
        <v>Maahanmuuttaneet</v>
      </c>
      <c r="L1075" t="str">
        <f>VLOOKUP(B1075,Sheet2!A2:D307,2)</f>
        <v>Huumausainerikokset yhteensä, miehet</v>
      </c>
    </row>
    <row r="1076" spans="1:12" x14ac:dyDescent="0.2">
      <c r="A1076" s="1" t="s">
        <v>11</v>
      </c>
      <c r="B1076" s="1" t="s">
        <v>35</v>
      </c>
      <c r="C1076" s="1">
        <v>0.89</v>
      </c>
      <c r="D1076">
        <f>VLOOKUP(A1076,Sheet2!A2:D307,3)</f>
        <v>12.951000000000001</v>
      </c>
      <c r="E1076">
        <f>VLOOKUP(B1076,Sheet2!A2:D307,3)</f>
        <v>20.696000000000002</v>
      </c>
      <c r="H1076" t="str">
        <f>VLOOKUP(A1076,Sheet2!A2:D307,2)</f>
        <v>Maahanmuuttaneet</v>
      </c>
      <c r="L1076" t="str">
        <f>VLOOKUP(B1076,Sheet2!A2:D307,2)</f>
        <v>Yrittäjät</v>
      </c>
    </row>
    <row r="1077" spans="1:12" x14ac:dyDescent="0.2">
      <c r="A1077" s="1" t="s">
        <v>11</v>
      </c>
      <c r="B1077" s="1" t="s">
        <v>62</v>
      </c>
      <c r="C1077" s="1">
        <v>0.88900000000000001</v>
      </c>
      <c r="D1077">
        <f>VLOOKUP(A1077,Sheet2!A2:D307,3)</f>
        <v>12.951000000000001</v>
      </c>
      <c r="E1077">
        <f>VLOOKUP(B1077,Sheet2!A2:D307,3)</f>
        <v>27.951000000000001</v>
      </c>
      <c r="H1077" t="str">
        <f>VLOOKUP(A1077,Sheet2!A2:D307,2)</f>
        <v>Maahanmuuttaneet</v>
      </c>
      <c r="L1077" t="str">
        <f>VLOOKUP(B1077,Sheet2!A2:D307,2)</f>
        <v>Pitkittyneesti perusturvan varassa,  koko asuntoväestö</v>
      </c>
    </row>
    <row r="1078" spans="1:12" x14ac:dyDescent="0.2">
      <c r="A1078" s="1" t="s">
        <v>11</v>
      </c>
      <c r="B1078" s="1" t="s">
        <v>17</v>
      </c>
      <c r="C1078" s="1">
        <v>0.89600000000000002</v>
      </c>
      <c r="D1078">
        <f>VLOOKUP(A1078,Sheet2!A2:D307,3)</f>
        <v>12.951000000000001</v>
      </c>
      <c r="E1078">
        <f>VLOOKUP(B1078,Sheet2!A2:D307,3)</f>
        <v>54.064999999999998</v>
      </c>
      <c r="H1078" t="str">
        <f>VLOOKUP(A1078,Sheet2!A2:D307,2)</f>
        <v>Maahanmuuttaneet</v>
      </c>
      <c r="L1078" t="str">
        <f>VLOOKUP(B1078,Sheet2!A2:D307,2)</f>
        <v>Asuntokunnan koko (2 henkilöä)</v>
      </c>
    </row>
    <row r="1079" spans="1:12" x14ac:dyDescent="0.2">
      <c r="A1079" s="1" t="s">
        <v>11</v>
      </c>
      <c r="B1079" s="1" t="s">
        <v>29</v>
      </c>
      <c r="C1079" s="1">
        <v>0.56499999999999995</v>
      </c>
      <c r="D1079">
        <f>VLOOKUP(A1079,Sheet2!A2:D307,3)</f>
        <v>12.951000000000001</v>
      </c>
      <c r="E1079">
        <f>VLOOKUP(B1079,Sheet2!A2:D307,3)</f>
        <v>86.281999999999996</v>
      </c>
      <c r="H1079" t="str">
        <f>VLOOKUP(A1079,Sheet2!A2:D307,2)</f>
        <v>Maahanmuuttaneet</v>
      </c>
      <c r="L1079" t="str">
        <f>VLOOKUP(B1079,Sheet2!A2:D307,2)</f>
        <v>Toisen asteen tutkinnon suorittaneet, naiset</v>
      </c>
    </row>
    <row r="1080" spans="1:12" x14ac:dyDescent="0.2">
      <c r="A1080" s="1" t="s">
        <v>11</v>
      </c>
      <c r="B1080" s="1" t="s">
        <v>39</v>
      </c>
      <c r="C1080" s="1">
        <v>0.76800000000000002</v>
      </c>
      <c r="D1080">
        <f>VLOOKUP(A1080,Sheet2!A2:D307,3)</f>
        <v>12.951000000000001</v>
      </c>
      <c r="E1080">
        <f>VLOOKUP(B1080,Sheet2!A2:D307,3)</f>
        <v>95.706000000000003</v>
      </c>
      <c r="H1080" t="str">
        <f>VLOOKUP(A1080,Sheet2!A2:D307,2)</f>
        <v>Maahanmuuttaneet</v>
      </c>
      <c r="L1080" t="str">
        <f>VLOOKUP(B1080,Sheet2!A2:D307,2)</f>
        <v>Jalostuksen työllinen työvoima</v>
      </c>
    </row>
    <row r="1081" spans="1:12" x14ac:dyDescent="0.2">
      <c r="A1081" s="1" t="s">
        <v>11</v>
      </c>
      <c r="B1081" s="1" t="s">
        <v>37</v>
      </c>
      <c r="C1081" s="1">
        <v>0.72699999999999998</v>
      </c>
      <c r="D1081">
        <f>VLOOKUP(A1081,Sheet2!A2:D307,3)</f>
        <v>12.951000000000001</v>
      </c>
      <c r="E1081">
        <f>VLOOKUP(B1081,Sheet2!A2:D307,3)</f>
        <v>95.847999999999999</v>
      </c>
      <c r="H1081" t="str">
        <f>VLOOKUP(A1081,Sheet2!A2:D307,2)</f>
        <v>Maahanmuuttaneet</v>
      </c>
      <c r="L1081" t="str">
        <f>VLOOKUP(B1081,Sheet2!A2:D307,2)</f>
        <v>Jalostuksen työpaikat</v>
      </c>
    </row>
    <row r="1082" spans="1:12" x14ac:dyDescent="0.2">
      <c r="A1082" s="1" t="s">
        <v>11</v>
      </c>
      <c r="B1082" s="1" t="s">
        <v>59</v>
      </c>
      <c r="C1082" s="1">
        <v>0.85499999999999998</v>
      </c>
      <c r="D1082">
        <f>VLOOKUP(A1082,Sheet2!A2:D307,3)</f>
        <v>12.951000000000001</v>
      </c>
      <c r="E1082">
        <f>VLOOKUP(B1082,Sheet2!A2:D307,3)</f>
        <v>124.741</v>
      </c>
      <c r="H1082" t="str">
        <f>VLOOKUP(A1082,Sheet2!A2:D307,2)</f>
        <v>Maahanmuuttaneet</v>
      </c>
      <c r="L1082" t="str">
        <f>VLOOKUP(B1082,Sheet2!A2:D307,2)</f>
        <v>Pienituloisten henkilöiden lukumäärä asuntoväestössä</v>
      </c>
    </row>
    <row r="1083" spans="1:12" x14ac:dyDescent="0.2">
      <c r="A1083" s="1" t="s">
        <v>11</v>
      </c>
      <c r="B1083" s="1" t="s">
        <v>28</v>
      </c>
      <c r="C1083" s="1">
        <v>0.66600000000000004</v>
      </c>
      <c r="D1083">
        <f>VLOOKUP(A1083,Sheet2!A2:D307,3)</f>
        <v>12.951000000000001</v>
      </c>
      <c r="E1083">
        <f>VLOOKUP(B1083,Sheet2!A2:D307,3)</f>
        <v>136.57</v>
      </c>
      <c r="H1083" t="str">
        <f>VLOOKUP(A1083,Sheet2!A2:D307,2)</f>
        <v>Maahanmuuttaneet</v>
      </c>
      <c r="L1083" t="str">
        <f>VLOOKUP(B1083,Sheet2!A2:D307,2)</f>
        <v>Toisen asteen tutkinnon suorittaneet, miehet</v>
      </c>
    </row>
    <row r="1084" spans="1:12" x14ac:dyDescent="0.2">
      <c r="A1084" s="1" t="s">
        <v>11</v>
      </c>
      <c r="B1084" s="1" t="s">
        <v>26</v>
      </c>
      <c r="C1084" s="1">
        <v>0.91300000000000003</v>
      </c>
      <c r="D1084">
        <f>VLOOKUP(A1084,Sheet2!A2:D307,3)</f>
        <v>12.951000000000001</v>
      </c>
      <c r="E1084">
        <f>VLOOKUP(B1084,Sheet2!A2:D307,3)</f>
        <v>157.76400000000001</v>
      </c>
      <c r="H1084" t="str">
        <f>VLOOKUP(A1084,Sheet2!A2:D307,2)</f>
        <v>Maahanmuuttaneet</v>
      </c>
      <c r="L1084" t="str">
        <f>VLOOKUP(B1084,Sheet2!A2:D307,2)</f>
        <v>Korkea-asteen tutkinnon suorittaneet, miehet</v>
      </c>
    </row>
    <row r="1085" spans="1:12" x14ac:dyDescent="0.2">
      <c r="A1085" s="1" t="s">
        <v>11</v>
      </c>
      <c r="B1085" s="1" t="s">
        <v>32</v>
      </c>
      <c r="C1085" s="1">
        <v>0.82499999999999996</v>
      </c>
      <c r="D1085">
        <f>VLOOKUP(A1085,Sheet2!A2:D307,3)</f>
        <v>12.951000000000001</v>
      </c>
      <c r="E1085">
        <f>VLOOKUP(B1085,Sheet2!A2:D307,3)</f>
        <v>164.809</v>
      </c>
      <c r="H1085" t="str">
        <f>VLOOKUP(A1085,Sheet2!A2:D307,2)</f>
        <v>Maahanmuuttaneet</v>
      </c>
      <c r="L1085" t="str">
        <f>VLOOKUP(B1085,Sheet2!A2:D307,2)</f>
        <v>Asuinkunnassa työssäkäyvät</v>
      </c>
    </row>
    <row r="1086" spans="1:12" x14ac:dyDescent="0.2">
      <c r="A1086" s="1" t="s">
        <v>11</v>
      </c>
      <c r="B1086" s="1" t="s">
        <v>46</v>
      </c>
      <c r="C1086" s="1">
        <v>0.90600000000000003</v>
      </c>
      <c r="D1086">
        <f>VLOOKUP(A1086,Sheet2!A2:D307,3)</f>
        <v>12.951000000000001</v>
      </c>
      <c r="E1086">
        <f>VLOOKUP(B1086,Sheet2!A2:D307,3)</f>
        <v>216.88300000000001</v>
      </c>
      <c r="H1086" t="str">
        <f>VLOOKUP(A1086,Sheet2!A2:D307,2)</f>
        <v>Maahanmuuttaneet</v>
      </c>
      <c r="L1086" t="str">
        <f>VLOOKUP(B1086,Sheet2!A2:D307,2)</f>
        <v>Ulkomailla syntyneitä</v>
      </c>
    </row>
    <row r="1087" spans="1:12" x14ac:dyDescent="0.2">
      <c r="A1087" s="1" t="s">
        <v>11</v>
      </c>
      <c r="B1087" s="1" t="s">
        <v>27</v>
      </c>
      <c r="C1087" s="1">
        <v>0.89200000000000002</v>
      </c>
      <c r="D1087">
        <f>VLOOKUP(A1087,Sheet2!A2:D307,3)</f>
        <v>12.951000000000001</v>
      </c>
      <c r="E1087">
        <f>VLOOKUP(B1087,Sheet2!A2:D307,3)</f>
        <v>233.291</v>
      </c>
      <c r="H1087" t="str">
        <f>VLOOKUP(A1087,Sheet2!A2:D307,2)</f>
        <v>Maahanmuuttaneet</v>
      </c>
      <c r="L1087" t="str">
        <f>VLOOKUP(B1087,Sheet2!A2:D307,2)</f>
        <v>Korkea-asteen tutkinnon suorittaneet, naiset</v>
      </c>
    </row>
    <row r="1088" spans="1:12" x14ac:dyDescent="0.2">
      <c r="A1088" s="1" t="s">
        <v>11</v>
      </c>
      <c r="B1088" s="1" t="s">
        <v>21</v>
      </c>
      <c r="C1088" s="1">
        <v>0.82499999999999996</v>
      </c>
      <c r="D1088">
        <f>VLOOKUP(A1088,Sheet2!A2:D307,3)</f>
        <v>12.951000000000001</v>
      </c>
      <c r="E1088">
        <f>VLOOKUP(B1088,Sheet2!A2:D307,3)</f>
        <v>240.08699999999999</v>
      </c>
      <c r="H1088" t="str">
        <f>VLOOKUP(A1088,Sheet2!A2:D307,2)</f>
        <v>Maahanmuuttaneet</v>
      </c>
      <c r="L1088" t="str">
        <f>VLOOKUP(B1088,Sheet2!A2:D307,2)</f>
        <v>Hyvin varustetuissa asunnoissa asuvat vanhusasuntokunnat</v>
      </c>
    </row>
    <row r="1089" spans="1:12" x14ac:dyDescent="0.2">
      <c r="A1089" s="1" t="s">
        <v>11</v>
      </c>
      <c r="B1089" s="1" t="s">
        <v>48</v>
      </c>
      <c r="C1089" s="1">
        <v>0.89200000000000002</v>
      </c>
      <c r="D1089">
        <f>VLOOKUP(A1089,Sheet2!A2:D307,3)</f>
        <v>12.951000000000001</v>
      </c>
      <c r="E1089">
        <f>VLOOKUP(B1089,Sheet2!A2:D307,3)</f>
        <v>265.25599999999997</v>
      </c>
      <c r="H1089" t="str">
        <f>VLOOKUP(A1089,Sheet2!A2:D307,2)</f>
        <v>Maahanmuuttaneet</v>
      </c>
      <c r="L1089" t="str">
        <f>VLOOKUP(B1089,Sheet2!A2:D307,2)</f>
        <v>Väestö taajamissa</v>
      </c>
    </row>
    <row r="1090" spans="1:12" x14ac:dyDescent="0.2">
      <c r="A1090" s="1" t="s">
        <v>11</v>
      </c>
      <c r="B1090" s="1" t="s">
        <v>47</v>
      </c>
      <c r="C1090" s="1">
        <v>0.90500000000000003</v>
      </c>
      <c r="D1090">
        <f>VLOOKUP(A1090,Sheet2!A2:D307,3)</f>
        <v>12.951000000000001</v>
      </c>
      <c r="E1090">
        <f>VLOOKUP(B1090,Sheet2!A2:D307,3)</f>
        <v>270.45</v>
      </c>
      <c r="H1090" t="str">
        <f>VLOOKUP(A1090,Sheet2!A2:D307,2)</f>
        <v>Maahanmuuttaneet</v>
      </c>
      <c r="L1090" t="str">
        <f>VLOOKUP(B1090,Sheet2!A2:D307,2)</f>
        <v>Ulkomaalaistaustaisia</v>
      </c>
    </row>
    <row r="1091" spans="1:12" x14ac:dyDescent="0.2">
      <c r="A1091" s="1" t="s">
        <v>11</v>
      </c>
      <c r="B1091" s="1" t="s">
        <v>38</v>
      </c>
      <c r="C1091" s="1">
        <v>0.86899999999999999</v>
      </c>
      <c r="D1091">
        <f>VLOOKUP(A1091,Sheet2!A2:D307,3)</f>
        <v>12.951000000000001</v>
      </c>
      <c r="E1091">
        <f>VLOOKUP(B1091,Sheet2!A2:D307,3)</f>
        <v>284.81599999999997</v>
      </c>
      <c r="H1091" t="str">
        <f>VLOOKUP(A1091,Sheet2!A2:D307,2)</f>
        <v>Maahanmuuttaneet</v>
      </c>
      <c r="L1091" t="str">
        <f>VLOOKUP(B1091,Sheet2!A2:D307,2)</f>
        <v>Palvelujen työpaikat</v>
      </c>
    </row>
    <row r="1092" spans="1:12" x14ac:dyDescent="0.2">
      <c r="A1092" s="1" t="s">
        <v>11</v>
      </c>
      <c r="B1092" s="1" t="s">
        <v>40</v>
      </c>
      <c r="C1092" s="1">
        <v>0.873</v>
      </c>
      <c r="D1092">
        <f>VLOOKUP(A1092,Sheet2!A2:D307,3)</f>
        <v>12.951000000000001</v>
      </c>
      <c r="E1092">
        <f>VLOOKUP(B1092,Sheet2!A2:D307,3)</f>
        <v>285.02300000000002</v>
      </c>
      <c r="H1092" t="str">
        <f>VLOOKUP(A1092,Sheet2!A2:D307,2)</f>
        <v>Maahanmuuttaneet</v>
      </c>
      <c r="L1092" t="str">
        <f>VLOOKUP(B1092,Sheet2!A2:D307,2)</f>
        <v>Palvelutoimialojen työllinen työvoima</v>
      </c>
    </row>
    <row r="1093" spans="1:12" x14ac:dyDescent="0.2">
      <c r="A1093" s="1" t="s">
        <v>11</v>
      </c>
      <c r="B1093" s="1" t="s">
        <v>24</v>
      </c>
      <c r="C1093" s="1">
        <v>0.88600000000000001</v>
      </c>
      <c r="D1093">
        <f>VLOOKUP(A1093,Sheet2!A2:D307,3)</f>
        <v>12.951000000000001</v>
      </c>
      <c r="E1093">
        <f>VLOOKUP(B1093,Sheet2!A2:D307,3)</f>
        <v>294.33300000000003</v>
      </c>
      <c r="H1093" t="str">
        <f>VLOOKUP(A1093,Sheet2!A2:D307,2)</f>
        <v>Maahanmuuttaneet</v>
      </c>
      <c r="L1093" t="str">
        <f>VLOOKUP(B1093,Sheet2!A2:D307,2)</f>
        <v>Vähintään toisen asteen tutkinnon suorittaneet, miehet</v>
      </c>
    </row>
    <row r="1094" spans="1:12" x14ac:dyDescent="0.2">
      <c r="A1094" s="1" t="s">
        <v>11</v>
      </c>
      <c r="B1094" s="1" t="s">
        <v>25</v>
      </c>
      <c r="C1094" s="1">
        <v>0.879</v>
      </c>
      <c r="D1094">
        <f>VLOOKUP(A1094,Sheet2!A2:D307,3)</f>
        <v>12.951000000000001</v>
      </c>
      <c r="E1094">
        <f>VLOOKUP(B1094,Sheet2!A2:D307,3)</f>
        <v>319.57299999999998</v>
      </c>
      <c r="H1094" t="str">
        <f>VLOOKUP(A1094,Sheet2!A2:D307,2)</f>
        <v>Maahanmuuttaneet</v>
      </c>
      <c r="L1094" t="str">
        <f>VLOOKUP(B1094,Sheet2!A2:D307,2)</f>
        <v>Vähintään toisen asteen tutkinnon suorittaneet, naiset</v>
      </c>
    </row>
    <row r="1095" spans="1:12" x14ac:dyDescent="0.2">
      <c r="A1095" s="1" t="s">
        <v>11</v>
      </c>
      <c r="B1095" s="1" t="s">
        <v>14</v>
      </c>
      <c r="C1095" s="1">
        <v>0.85</v>
      </c>
      <c r="D1095">
        <f>VLOOKUP(A1095,Sheet2!A2:D307,3)</f>
        <v>12.951000000000001</v>
      </c>
      <c r="E1095">
        <f>VLOOKUP(B1095,Sheet2!A2:D307,3)</f>
        <v>323.38499999999999</v>
      </c>
      <c r="H1095" t="str">
        <f>VLOOKUP(A1095,Sheet2!A2:D307,2)</f>
        <v>Maahanmuuttaneet</v>
      </c>
      <c r="L1095" t="str">
        <f>VLOOKUP(B1095,Sheet2!A2:D307,2)</f>
        <v>Asuntokuntien lukumäärä</v>
      </c>
    </row>
    <row r="1096" spans="1:12" x14ac:dyDescent="0.2">
      <c r="A1096" s="1" t="s">
        <v>11</v>
      </c>
      <c r="B1096" s="1" t="s">
        <v>16</v>
      </c>
      <c r="C1096" s="1">
        <v>0.77300000000000002</v>
      </c>
      <c r="D1096">
        <f>VLOOKUP(A1096,Sheet2!A2:D307,3)</f>
        <v>12.951000000000001</v>
      </c>
      <c r="E1096">
        <f>VLOOKUP(B1096,Sheet2!A2:D307,3)</f>
        <v>353.09699999999998</v>
      </c>
      <c r="H1096" t="str">
        <f>VLOOKUP(A1096,Sheet2!A2:D307,2)</f>
        <v>Maahanmuuttaneet</v>
      </c>
      <c r="L1096" t="str">
        <f>VLOOKUP(B1096,Sheet2!A2:D307,2)</f>
        <v>Asuntokunnan koko (1 henkilö)</v>
      </c>
    </row>
    <row r="1097" spans="1:12" x14ac:dyDescent="0.2">
      <c r="A1097" s="1" t="s">
        <v>11</v>
      </c>
      <c r="B1097" s="1" t="s">
        <v>31</v>
      </c>
      <c r="C1097" s="1">
        <v>0.86899999999999999</v>
      </c>
      <c r="D1097">
        <f>VLOOKUP(A1097,Sheet2!A2:D307,3)</f>
        <v>12.951000000000001</v>
      </c>
      <c r="E1097">
        <f>VLOOKUP(B1097,Sheet2!A2:D307,3)</f>
        <v>357.233</v>
      </c>
      <c r="H1097" t="str">
        <f>VLOOKUP(A1097,Sheet2!A2:D307,2)</f>
        <v>Maahanmuuttaneet</v>
      </c>
      <c r="L1097" t="str">
        <f>VLOOKUP(B1097,Sheet2!A2:D307,2)</f>
        <v>Työlliset, 18-64-vuotiaat</v>
      </c>
    </row>
    <row r="1098" spans="1:12" x14ac:dyDescent="0.2">
      <c r="A1098" s="1" t="s">
        <v>11</v>
      </c>
      <c r="B1098" s="1" t="s">
        <v>30</v>
      </c>
      <c r="C1098" s="1">
        <v>0.86899999999999999</v>
      </c>
      <c r="D1098">
        <f>VLOOKUP(A1098,Sheet2!A2:D307,3)</f>
        <v>12.951000000000001</v>
      </c>
      <c r="E1098">
        <f>VLOOKUP(B1098,Sheet2!A2:D307,3)</f>
        <v>381.16800000000001</v>
      </c>
      <c r="H1098" t="str">
        <f>VLOOKUP(A1098,Sheet2!A2:D307,2)</f>
        <v>Maahanmuuttaneet</v>
      </c>
      <c r="L1098" t="str">
        <f>VLOOKUP(B1098,Sheet2!A2:D307,2)</f>
        <v>Alueella asuvan työllisen työvoiman määrä</v>
      </c>
    </row>
    <row r="1099" spans="1:12" x14ac:dyDescent="0.2">
      <c r="A1099" s="1" t="s">
        <v>11</v>
      </c>
      <c r="B1099" s="1" t="s">
        <v>36</v>
      </c>
      <c r="C1099" s="1">
        <v>0.86399999999999999</v>
      </c>
      <c r="D1099">
        <f>VLOOKUP(A1099,Sheet2!A2:D307,3)</f>
        <v>12.951000000000001</v>
      </c>
      <c r="E1099">
        <f>VLOOKUP(B1099,Sheet2!A2:D307,3)</f>
        <v>381.22300000000001</v>
      </c>
      <c r="H1099" t="str">
        <f>VLOOKUP(A1099,Sheet2!A2:D307,2)</f>
        <v>Maahanmuuttaneet</v>
      </c>
      <c r="L1099" t="str">
        <f>VLOOKUP(B1099,Sheet2!A2:D307,2)</f>
        <v>Alueella olevien työpaikkojen lukumäärä</v>
      </c>
    </row>
    <row r="1100" spans="1:12" x14ac:dyDescent="0.2">
      <c r="A1100" s="1" t="s">
        <v>11</v>
      </c>
      <c r="B1100" s="1" t="s">
        <v>42</v>
      </c>
      <c r="C1100" s="1">
        <v>0.79800000000000004</v>
      </c>
      <c r="D1100">
        <f>VLOOKUP(A1100,Sheet2!A2:D307,3)</f>
        <v>12.951000000000001</v>
      </c>
      <c r="E1100">
        <f>VLOOKUP(B1100,Sheet2!A2:D307,3)</f>
        <v>1289376.21</v>
      </c>
      <c r="H1100" t="str">
        <f>VLOOKUP(A1100,Sheet2!A2:D307,2)</f>
        <v>Maahanmuuttaneet</v>
      </c>
      <c r="L1100" t="str">
        <f>VLOOKUP(B1100,Sheet2!A2:D307,2)</f>
        <v>1.1.1.2 Tulovero pääomatulosta valtionverotuksessa (TVL 124 § 2 mom.)</v>
      </c>
    </row>
    <row r="1101" spans="1:12" x14ac:dyDescent="0.2">
      <c r="A1101" s="1" t="s">
        <v>11</v>
      </c>
      <c r="B1101" s="1" t="s">
        <v>43</v>
      </c>
      <c r="C1101" s="1">
        <v>0.91300000000000003</v>
      </c>
      <c r="D1101">
        <f>VLOOKUP(A1101,Sheet2!A2:D307,3)</f>
        <v>12.951000000000001</v>
      </c>
      <c r="E1101">
        <f>VLOOKUP(B1101,Sheet2!A2:D307,3)</f>
        <v>3230177.0610000002</v>
      </c>
      <c r="H1101" t="str">
        <f>VLOOKUP(A1101,Sheet2!A2:D307,2)</f>
        <v>Maahanmuuttaneet</v>
      </c>
      <c r="L1101" t="str">
        <f>VLOOKUP(B1101,Sheet2!A2:D307,2)</f>
        <v>1.1.2.1 Kunnallisvero kunnille</v>
      </c>
    </row>
    <row r="1102" spans="1:12" x14ac:dyDescent="0.2">
      <c r="A1102" s="1" t="s">
        <v>12</v>
      </c>
      <c r="B1102" s="1" t="s">
        <v>67</v>
      </c>
      <c r="C1102" s="1">
        <v>-0.42899999999999999</v>
      </c>
      <c r="D1102">
        <f>VLOOKUP(A1102,Sheet2!A2:D307,3)</f>
        <v>3.1040000000000001</v>
      </c>
      <c r="E1102">
        <f>VLOOKUP(B1102,Sheet2!A2:D307,3)</f>
        <v>-7.3140000000000001</v>
      </c>
      <c r="H1102" t="str">
        <f>VLOOKUP(A1102,Sheet2!A2:D307,2)</f>
        <v>Maastamuuttaneet</v>
      </c>
      <c r="L1102" t="str">
        <f>VLOOKUP(B1102,Sheet2!A2:D307,2)</f>
        <v>B Henkeen ja terveyteen kohdistuneet rikokset, miehet</v>
      </c>
    </row>
    <row r="1103" spans="1:12" x14ac:dyDescent="0.2">
      <c r="A1103" s="1" t="s">
        <v>12</v>
      </c>
      <c r="B1103" s="1" t="s">
        <v>37</v>
      </c>
      <c r="C1103" s="1">
        <v>0.442</v>
      </c>
      <c r="D1103">
        <f>VLOOKUP(A1103,Sheet2!A2:D307,3)</f>
        <v>3.1040000000000001</v>
      </c>
      <c r="E1103">
        <f>VLOOKUP(B1103,Sheet2!A2:D307,3)</f>
        <v>95.847999999999999</v>
      </c>
      <c r="H1103" t="str">
        <f>VLOOKUP(A1103,Sheet2!A2:D307,2)</f>
        <v>Maastamuuttaneet</v>
      </c>
      <c r="L1103" t="str">
        <f>VLOOKUP(B1103,Sheet2!A2:D307,2)</f>
        <v>Jalostuksen työpaikat</v>
      </c>
    </row>
    <row r="1104" spans="1:12" x14ac:dyDescent="0.2">
      <c r="A1104" s="1" t="s">
        <v>44</v>
      </c>
      <c r="B1104" s="1" t="s">
        <v>51</v>
      </c>
      <c r="C1104" s="1">
        <v>0.54300000000000004</v>
      </c>
      <c r="D1104">
        <f>VLOOKUP(A1104,Sheet2!A2:D307,3)</f>
        <v>0.495</v>
      </c>
      <c r="E1104">
        <f>VLOOKUP(B1104,Sheet2!A2:D307,3)</f>
        <v>-67.578999999999994</v>
      </c>
      <c r="H1104" t="str">
        <f>VLOOKUP(A1104,Sheet2!A2:D307,2)</f>
        <v>Päästöt yhteensä pl. LULUCF-sektori</v>
      </c>
      <c r="L1104" t="str">
        <f>VLOOKUP(B1104,Sheet2!A2:D307,2)</f>
        <v>Aviopari tai rekisteröity pari ja lapsia, alle 3-v. lasten lkm perheissä</v>
      </c>
    </row>
    <row r="1105" spans="1:12" x14ac:dyDescent="0.2">
      <c r="A1105" s="1" t="s">
        <v>44</v>
      </c>
      <c r="B1105" s="1" t="s">
        <v>45</v>
      </c>
      <c r="C1105" s="1">
        <v>0.55500000000000005</v>
      </c>
      <c r="D1105">
        <f>VLOOKUP(A1105,Sheet2!A2:D307,3)</f>
        <v>0.495</v>
      </c>
      <c r="E1105">
        <f>VLOOKUP(B1105,Sheet2!A2:D307,3)</f>
        <v>-31.760999999999999</v>
      </c>
      <c r="H1105" t="str">
        <f>VLOOKUP(A1105,Sheet2!A2:D307,2)</f>
        <v>Päästöt yhteensä pl. LULUCF-sektori</v>
      </c>
      <c r="L1105">
        <f>VLOOKUP(B1105,Sheet2!A2:D307,2)</f>
        <v>0</v>
      </c>
    </row>
    <row r="1106" spans="1:12" x14ac:dyDescent="0.2">
      <c r="A1106" s="1" t="s">
        <v>44</v>
      </c>
      <c r="B1106" s="1" t="s">
        <v>55</v>
      </c>
      <c r="C1106" s="1">
        <v>0.58399999999999996</v>
      </c>
      <c r="D1106">
        <f>VLOOKUP(A1106,Sheet2!A2:D307,3)</f>
        <v>0.495</v>
      </c>
      <c r="E1106">
        <f>VLOOKUP(B1106,Sheet2!A2:D307,3)</f>
        <v>-14.523999999999999</v>
      </c>
      <c r="H1106" t="str">
        <f>VLOOKUP(A1106,Sheet2!A2:D307,2)</f>
        <v>Päästöt yhteensä pl. LULUCF-sektori</v>
      </c>
      <c r="L1106" t="str">
        <f>VLOOKUP(B1106,Sheet2!A2:D307,2)</f>
        <v>Avioliiton solmineet miehet, puoliso eri sukupuolta</v>
      </c>
    </row>
    <row r="1107" spans="1:12" x14ac:dyDescent="0.2">
      <c r="A1107" s="1" t="s">
        <v>44</v>
      </c>
      <c r="B1107" s="1" t="s">
        <v>56</v>
      </c>
      <c r="C1107" s="1">
        <v>0.58799999999999997</v>
      </c>
      <c r="D1107">
        <f>VLOOKUP(A1107,Sheet2!A2:D307,3)</f>
        <v>0.495</v>
      </c>
      <c r="E1107">
        <f>VLOOKUP(B1107,Sheet2!A2:D307,3)</f>
        <v>-14.452999999999999</v>
      </c>
      <c r="H1107" t="str">
        <f>VLOOKUP(A1107,Sheet2!A2:D307,2)</f>
        <v>Päästöt yhteensä pl. LULUCF-sektori</v>
      </c>
      <c r="L1107" t="str">
        <f>VLOOKUP(B1107,Sheet2!A2:D307,2)</f>
        <v>Avioliiton solmineet naiset, puoliso eri sukupuolta</v>
      </c>
    </row>
    <row r="1108" spans="1:12" x14ac:dyDescent="0.2">
      <c r="A1108" s="1" t="s">
        <v>44</v>
      </c>
      <c r="B1108" s="1" t="s">
        <v>67</v>
      </c>
      <c r="C1108" s="1">
        <v>0.48299999999999998</v>
      </c>
      <c r="D1108">
        <f>VLOOKUP(A1108,Sheet2!A2:D307,3)</f>
        <v>0.495</v>
      </c>
      <c r="E1108">
        <f>VLOOKUP(B1108,Sheet2!A2:D307,3)</f>
        <v>-7.3140000000000001</v>
      </c>
      <c r="H1108" t="str">
        <f>VLOOKUP(A1108,Sheet2!A2:D307,2)</f>
        <v>Päästöt yhteensä pl. LULUCF-sektori</v>
      </c>
      <c r="L1108" t="str">
        <f>VLOOKUP(B1108,Sheet2!A2:D307,2)</f>
        <v>B Henkeen ja terveyteen kohdistuneet rikokset, miehet</v>
      </c>
    </row>
    <row r="1109" spans="1:12" x14ac:dyDescent="0.2">
      <c r="A1109" s="1" t="s">
        <v>44</v>
      </c>
      <c r="B1109" s="1" t="s">
        <v>58</v>
      </c>
      <c r="C1109" s="1">
        <v>0.46</v>
      </c>
      <c r="D1109">
        <f>VLOOKUP(A1109,Sheet2!A2:D307,3)</f>
        <v>0.495</v>
      </c>
      <c r="E1109">
        <f>VLOOKUP(B1109,Sheet2!A2:D307,3)</f>
        <v>-2.5150000000000001</v>
      </c>
      <c r="H1109" t="str">
        <f>VLOOKUP(A1109,Sheet2!A2:D307,2)</f>
        <v>Päästöt yhteensä pl. LULUCF-sektori</v>
      </c>
      <c r="L1109" t="str">
        <f>VLOOKUP(B1109,Sheet2!A2:D307,2)</f>
        <v>Avioliitosta eronneet naiset, puoliso eri sukupuolta</v>
      </c>
    </row>
    <row r="1110" spans="1:12" x14ac:dyDescent="0.2">
      <c r="A1110" s="1" t="s">
        <v>44</v>
      </c>
      <c r="B1110" s="1" t="s">
        <v>57</v>
      </c>
      <c r="C1110" s="1">
        <v>0.48599999999999999</v>
      </c>
      <c r="D1110">
        <f>VLOOKUP(A1110,Sheet2!A2:D307,3)</f>
        <v>0.495</v>
      </c>
      <c r="E1110">
        <f>VLOOKUP(B1110,Sheet2!A2:D307,3)</f>
        <v>-2.3690000000000002</v>
      </c>
      <c r="H1110" t="str">
        <f>VLOOKUP(A1110,Sheet2!A2:D307,2)</f>
        <v>Päästöt yhteensä pl. LULUCF-sektori</v>
      </c>
      <c r="L1110" t="str">
        <f>VLOOKUP(B1110,Sheet2!A2:D307,2)</f>
        <v>Avioliitosta eronneet miehet, puoliso eri sukupuolta</v>
      </c>
    </row>
    <row r="1111" spans="1:12" x14ac:dyDescent="0.2">
      <c r="A1111" s="1" t="s">
        <v>44</v>
      </c>
      <c r="B1111" s="1" t="s">
        <v>69</v>
      </c>
      <c r="C1111" s="1">
        <v>-0.57599999999999996</v>
      </c>
      <c r="D1111">
        <f>VLOOKUP(A1111,Sheet2!A2:D307,3)</f>
        <v>0.495</v>
      </c>
      <c r="E1111">
        <f>VLOOKUP(B1111,Sheet2!A2:D307,3)</f>
        <v>1.1419999999999999</v>
      </c>
      <c r="H1111" t="str">
        <f>VLOOKUP(A1111,Sheet2!A2:D307,2)</f>
        <v>Päästöt yhteensä pl. LULUCF-sektori</v>
      </c>
      <c r="L1111" t="str">
        <f>VLOOKUP(B1111,Sheet2!A2:D307,2)</f>
        <v>Rattijuopumukset yhteensä, miehet</v>
      </c>
    </row>
    <row r="1112" spans="1:12" x14ac:dyDescent="0.2">
      <c r="A1112" s="1" t="s">
        <v>44</v>
      </c>
      <c r="B1112" s="1" t="s">
        <v>68</v>
      </c>
      <c r="C1112" s="1">
        <v>-0.48799999999999999</v>
      </c>
      <c r="D1112">
        <f>VLOOKUP(A1112,Sheet2!A2:D307,3)</f>
        <v>0.495</v>
      </c>
      <c r="E1112">
        <f>VLOOKUP(B1112,Sheet2!A2:D307,3)</f>
        <v>1.294</v>
      </c>
      <c r="H1112" t="str">
        <f>VLOOKUP(A1112,Sheet2!A2:D307,2)</f>
        <v>Päästöt yhteensä pl. LULUCF-sektori</v>
      </c>
      <c r="L1112" t="str">
        <f>VLOOKUP(B1112,Sheet2!A2:D307,2)</f>
        <v>C Seksuaalirikokset, miehet</v>
      </c>
    </row>
    <row r="1113" spans="1:12" x14ac:dyDescent="0.2">
      <c r="A1113" s="1" t="s">
        <v>44</v>
      </c>
      <c r="B1113" s="1" t="s">
        <v>50</v>
      </c>
      <c r="C1113" s="1">
        <v>-0.55800000000000005</v>
      </c>
      <c r="D1113">
        <f>VLOOKUP(A1113,Sheet2!A2:D307,3)</f>
        <v>0.495</v>
      </c>
      <c r="E1113">
        <f>VLOOKUP(B1113,Sheet2!A2:D307,3)</f>
        <v>5.7729999999999997</v>
      </c>
      <c r="H1113" t="str">
        <f>VLOOKUP(A1113,Sheet2!A2:D307,2)</f>
        <v>Päästöt yhteensä pl. LULUCF-sektori</v>
      </c>
      <c r="L1113" t="str">
        <f>VLOOKUP(B1113,Sheet2!A2:D307,2)</f>
        <v>Avopari ja lapsia, henkilöitä perheessä</v>
      </c>
    </row>
    <row r="1114" spans="1:12" x14ac:dyDescent="0.2">
      <c r="A1114" s="1" t="s">
        <v>44</v>
      </c>
      <c r="B1114" s="1" t="s">
        <v>60</v>
      </c>
      <c r="C1114" s="1">
        <v>-0.53600000000000003</v>
      </c>
      <c r="D1114">
        <f>VLOOKUP(A1114,Sheet2!A2:D307,3)</f>
        <v>0.495</v>
      </c>
      <c r="E1114">
        <f>VLOOKUP(B1114,Sheet2!A2:D307,3)</f>
        <v>9.9770000000000003</v>
      </c>
      <c r="H1114" t="str">
        <f>VLOOKUP(A1114,Sheet2!A2:D307,2)</f>
        <v>Päästöt yhteensä pl. LULUCF-sektori</v>
      </c>
      <c r="L1114" t="str">
        <f>VLOOKUP(B1114,Sheet2!A2:D307,2)</f>
        <v>Pienituloisten lasten lukumäärä asuntoväestössä</v>
      </c>
    </row>
    <row r="1115" spans="1:12" x14ac:dyDescent="0.2">
      <c r="A1115" s="1" t="s">
        <v>44</v>
      </c>
      <c r="B1115" s="1" t="s">
        <v>70</v>
      </c>
      <c r="C1115" s="1">
        <v>-0.63700000000000001</v>
      </c>
      <c r="D1115">
        <f>VLOOKUP(A1115,Sheet2!A2:D307,3)</f>
        <v>0.495</v>
      </c>
      <c r="E1115">
        <f>VLOOKUP(B1115,Sheet2!A2:D307,3)</f>
        <v>16.908999999999999</v>
      </c>
      <c r="H1115" t="str">
        <f>VLOOKUP(A1115,Sheet2!A2:D307,2)</f>
        <v>Päästöt yhteensä pl. LULUCF-sektori</v>
      </c>
      <c r="L1115" t="str">
        <f>VLOOKUP(B1115,Sheet2!A2:D307,2)</f>
        <v>Huumausainerikokset yhteensä, miehet</v>
      </c>
    </row>
    <row r="1116" spans="1:12" x14ac:dyDescent="0.2">
      <c r="A1116" s="1" t="s">
        <v>44</v>
      </c>
      <c r="B1116" s="1" t="s">
        <v>62</v>
      </c>
      <c r="C1116" s="1">
        <v>-0.53100000000000003</v>
      </c>
      <c r="D1116">
        <f>VLOOKUP(A1116,Sheet2!A2:D307,3)</f>
        <v>0.495</v>
      </c>
      <c r="E1116">
        <f>VLOOKUP(B1116,Sheet2!A2:D307,3)</f>
        <v>27.951000000000001</v>
      </c>
      <c r="H1116" t="str">
        <f>VLOOKUP(A1116,Sheet2!A2:D307,2)</f>
        <v>Päästöt yhteensä pl. LULUCF-sektori</v>
      </c>
      <c r="L1116" t="str">
        <f>VLOOKUP(B1116,Sheet2!A2:D307,2)</f>
        <v>Pitkittyneesti perusturvan varassa,  koko asuntoväestö</v>
      </c>
    </row>
    <row r="1117" spans="1:12" x14ac:dyDescent="0.2">
      <c r="A1117" s="1" t="s">
        <v>44</v>
      </c>
      <c r="B1117" s="1" t="s">
        <v>59</v>
      </c>
      <c r="C1117" s="1">
        <v>-0.50600000000000001</v>
      </c>
      <c r="D1117">
        <f>VLOOKUP(A1117,Sheet2!A2:D307,3)</f>
        <v>0.495</v>
      </c>
      <c r="E1117">
        <f>VLOOKUP(B1117,Sheet2!A2:D307,3)</f>
        <v>124.741</v>
      </c>
      <c r="H1117" t="str">
        <f>VLOOKUP(A1117,Sheet2!A2:D307,2)</f>
        <v>Päästöt yhteensä pl. LULUCF-sektori</v>
      </c>
      <c r="L1117" t="str">
        <f>VLOOKUP(B1117,Sheet2!A2:D307,2)</f>
        <v>Pienituloisten henkilöiden lukumäärä asuntoväestössä</v>
      </c>
    </row>
    <row r="1118" spans="1:12" x14ac:dyDescent="0.2">
      <c r="A1118" s="1" t="s">
        <v>44</v>
      </c>
      <c r="B1118" s="1" t="s">
        <v>46</v>
      </c>
      <c r="C1118" s="1">
        <v>-0.52400000000000002</v>
      </c>
      <c r="D1118">
        <f>VLOOKUP(A1118,Sheet2!A2:D307,3)</f>
        <v>0.495</v>
      </c>
      <c r="E1118">
        <f>VLOOKUP(B1118,Sheet2!A2:D307,3)</f>
        <v>216.88300000000001</v>
      </c>
      <c r="H1118" t="str">
        <f>VLOOKUP(A1118,Sheet2!A2:D307,2)</f>
        <v>Päästöt yhteensä pl. LULUCF-sektori</v>
      </c>
      <c r="L1118" t="str">
        <f>VLOOKUP(B1118,Sheet2!A2:D307,2)</f>
        <v>Ulkomailla syntyneitä</v>
      </c>
    </row>
    <row r="1119" spans="1:12" x14ac:dyDescent="0.2">
      <c r="A1119" s="1" t="s">
        <v>44</v>
      </c>
      <c r="B1119" s="1" t="s">
        <v>48</v>
      </c>
      <c r="C1119" s="1">
        <v>-0.54200000000000004</v>
      </c>
      <c r="D1119">
        <f>VLOOKUP(A1119,Sheet2!A2:D307,3)</f>
        <v>0.495</v>
      </c>
      <c r="E1119">
        <f>VLOOKUP(B1119,Sheet2!A2:D307,3)</f>
        <v>265.25599999999997</v>
      </c>
      <c r="H1119" t="str">
        <f>VLOOKUP(A1119,Sheet2!A2:D307,2)</f>
        <v>Päästöt yhteensä pl. LULUCF-sektori</v>
      </c>
      <c r="L1119" t="str">
        <f>VLOOKUP(B1119,Sheet2!A2:D307,2)</f>
        <v>Väestö taajamissa</v>
      </c>
    </row>
    <row r="1120" spans="1:12" x14ac:dyDescent="0.2">
      <c r="A1120" s="1" t="s">
        <v>44</v>
      </c>
      <c r="B1120" s="1" t="s">
        <v>47</v>
      </c>
      <c r="C1120" s="1">
        <v>-0.53</v>
      </c>
      <c r="D1120">
        <f>VLOOKUP(A1120,Sheet2!A2:D307,3)</f>
        <v>0.495</v>
      </c>
      <c r="E1120">
        <f>VLOOKUP(B1120,Sheet2!A2:D307,3)</f>
        <v>270.45</v>
      </c>
      <c r="H1120" t="str">
        <f>VLOOKUP(A1120,Sheet2!A2:D307,2)</f>
        <v>Päästöt yhteensä pl. LULUCF-sektori</v>
      </c>
      <c r="L1120" t="str">
        <f>VLOOKUP(B1120,Sheet2!A2:D307,2)</f>
        <v>Ulkomaalaistaustaisia</v>
      </c>
    </row>
    <row r="1121" spans="1:12" x14ac:dyDescent="0.2">
      <c r="A1121" s="1" t="s">
        <v>38</v>
      </c>
      <c r="B1121" s="1" t="s">
        <v>41</v>
      </c>
      <c r="C1121" s="1">
        <v>0.70799999999999996</v>
      </c>
      <c r="D1121">
        <f>VLOOKUP(A1121,Sheet2!A2:D307,3)</f>
        <v>284.81599999999997</v>
      </c>
      <c r="E1121">
        <f>VLOOKUP(B1121,Sheet2!A2:D307,3)</f>
        <v>-635241.70200000005</v>
      </c>
      <c r="H1121" t="str">
        <f>VLOOKUP(A1121,Sheet2!A2:D307,2)</f>
        <v>Palvelujen työpaikat</v>
      </c>
      <c r="L1121" t="str">
        <f>VLOOKUP(B1121,Sheet2!A2:D307,2)</f>
        <v>1.1.1.1 Tulovero ansiotulosta valtionverotuksessa (TVL 124§ 1 mom.)</v>
      </c>
    </row>
    <row r="1122" spans="1:12" x14ac:dyDescent="0.2">
      <c r="A1122" s="1" t="s">
        <v>38</v>
      </c>
      <c r="B1122" s="1" t="s">
        <v>53</v>
      </c>
      <c r="C1122" s="1">
        <v>-0.45900000000000002</v>
      </c>
      <c r="D1122">
        <f>VLOOKUP(A1122,Sheet2!A2:D307,3)</f>
        <v>284.81599999999997</v>
      </c>
      <c r="E1122">
        <f>VLOOKUP(B1122,Sheet2!A2:D307,3)</f>
        <v>-131.35</v>
      </c>
      <c r="H1122" t="str">
        <f>VLOOKUP(A1122,Sheet2!A2:D307,2)</f>
        <v>Palvelujen työpaikat</v>
      </c>
      <c r="L1122" t="str">
        <f>VLOOKUP(B1122,Sheet2!A2:D307,2)</f>
        <v>Aviopari tai rekisteröity pari ja lapsia, alle 7-v. lasten lkm perheissä</v>
      </c>
    </row>
    <row r="1123" spans="1:12" x14ac:dyDescent="0.2">
      <c r="A1123" s="1" t="s">
        <v>38</v>
      </c>
      <c r="B1123" s="1" t="s">
        <v>63</v>
      </c>
      <c r="C1123" s="1">
        <v>0.52500000000000002</v>
      </c>
      <c r="D1123">
        <f>VLOOKUP(A1123,Sheet2!A2:D307,3)</f>
        <v>284.81599999999997</v>
      </c>
      <c r="E1123">
        <f>VLOOKUP(B1123,Sheet2!A2:D307,3)</f>
        <v>-68.994</v>
      </c>
      <c r="H1123" t="str">
        <f>VLOOKUP(A1123,Sheet2!A2:D307,2)</f>
        <v>Palvelujen työpaikat</v>
      </c>
      <c r="L1123" t="str">
        <f>VLOOKUP(B1123,Sheet2!A2:D307,2)</f>
        <v>Perusturvan osuus yli puolet tuloista, koko asuntoväestö</v>
      </c>
    </row>
    <row r="1124" spans="1:12" x14ac:dyDescent="0.2">
      <c r="A1124" s="1" t="s">
        <v>38</v>
      </c>
      <c r="B1124" s="1" t="s">
        <v>51</v>
      </c>
      <c r="C1124" s="1">
        <v>-0.74099999999999999</v>
      </c>
      <c r="D1124">
        <f>VLOOKUP(A1124,Sheet2!A2:D307,3)</f>
        <v>284.81599999999997</v>
      </c>
      <c r="E1124">
        <f>VLOOKUP(B1124,Sheet2!A2:D307,3)</f>
        <v>-67.578999999999994</v>
      </c>
      <c r="H1124" t="str">
        <f>VLOOKUP(A1124,Sheet2!A2:D307,2)</f>
        <v>Palvelujen työpaikat</v>
      </c>
      <c r="L1124" t="str">
        <f>VLOOKUP(B1124,Sheet2!A2:D307,2)</f>
        <v>Aviopari tai rekisteröity pari ja lapsia, alle 3-v. lasten lkm perheissä</v>
      </c>
    </row>
    <row r="1125" spans="1:12" x14ac:dyDescent="0.2">
      <c r="A1125" s="1" t="s">
        <v>38</v>
      </c>
      <c r="B1125" s="1" t="s">
        <v>45</v>
      </c>
      <c r="C1125" s="1">
        <v>-0.76800000000000002</v>
      </c>
      <c r="D1125">
        <f>VLOOKUP(A1125,Sheet2!A2:D307,3)</f>
        <v>284.81599999999997</v>
      </c>
      <c r="E1125">
        <f>VLOOKUP(B1125,Sheet2!A2:D307,3)</f>
        <v>-31.760999999999999</v>
      </c>
      <c r="H1125" t="str">
        <f>VLOOKUP(A1125,Sheet2!A2:D307,2)</f>
        <v>Palvelujen työpaikat</v>
      </c>
      <c r="L1125">
        <f>VLOOKUP(B1125,Sheet2!A2:D307,2)</f>
        <v>0</v>
      </c>
    </row>
    <row r="1126" spans="1:12" x14ac:dyDescent="0.2">
      <c r="A1126" s="1" t="s">
        <v>38</v>
      </c>
      <c r="B1126" s="1" t="s">
        <v>66</v>
      </c>
      <c r="C1126" s="1">
        <v>-0.71499999999999997</v>
      </c>
      <c r="D1126">
        <f>VLOOKUP(A1126,Sheet2!A2:D307,3)</f>
        <v>284.81599999999997</v>
      </c>
      <c r="E1126">
        <f>VLOOKUP(B1126,Sheet2!A2:D307,3)</f>
        <v>-28.599</v>
      </c>
      <c r="H1126" t="str">
        <f>VLOOKUP(A1126,Sheet2!A2:D307,2)</f>
        <v>Palvelujen työpaikat</v>
      </c>
      <c r="L1126" t="str">
        <f>VLOOKUP(B1126,Sheet2!A2:D307,2)</f>
        <v>A Omaisuusrikokset, miehet</v>
      </c>
    </row>
    <row r="1127" spans="1:12" x14ac:dyDescent="0.2">
      <c r="A1127" s="1" t="s">
        <v>38</v>
      </c>
      <c r="B1127" s="1" t="s">
        <v>52</v>
      </c>
      <c r="C1127" s="1">
        <v>-0.40699999999999997</v>
      </c>
      <c r="D1127">
        <f>VLOOKUP(A1127,Sheet2!A2:D307,3)</f>
        <v>284.81599999999997</v>
      </c>
      <c r="E1127">
        <f>VLOOKUP(B1127,Sheet2!A2:D307,3)</f>
        <v>-16.757000000000001</v>
      </c>
      <c r="H1127" t="str">
        <f>VLOOKUP(A1127,Sheet2!A2:D307,2)</f>
        <v>Palvelujen työpaikat</v>
      </c>
      <c r="L1127" t="str">
        <f>VLOOKUP(B1127,Sheet2!A2:D307,2)</f>
        <v>Avopari ja lapsia, alle 3-v. lasten lkm perheissä</v>
      </c>
    </row>
    <row r="1128" spans="1:12" x14ac:dyDescent="0.2">
      <c r="A1128" s="1" t="s">
        <v>38</v>
      </c>
      <c r="B1128" s="1" t="s">
        <v>55</v>
      </c>
      <c r="C1128" s="1">
        <v>-0.89300000000000002</v>
      </c>
      <c r="D1128">
        <f>VLOOKUP(A1128,Sheet2!A2:D307,3)</f>
        <v>284.81599999999997</v>
      </c>
      <c r="E1128">
        <f>VLOOKUP(B1128,Sheet2!A2:D307,3)</f>
        <v>-14.523999999999999</v>
      </c>
      <c r="H1128" t="str">
        <f>VLOOKUP(A1128,Sheet2!A2:D307,2)</f>
        <v>Palvelujen työpaikat</v>
      </c>
      <c r="L1128" t="str">
        <f>VLOOKUP(B1128,Sheet2!A2:D307,2)</f>
        <v>Avioliiton solmineet miehet, puoliso eri sukupuolta</v>
      </c>
    </row>
    <row r="1129" spans="1:12" x14ac:dyDescent="0.2">
      <c r="A1129" s="1" t="s">
        <v>38</v>
      </c>
      <c r="B1129" s="1" t="s">
        <v>56</v>
      </c>
      <c r="C1129" s="1">
        <v>-0.91400000000000003</v>
      </c>
      <c r="D1129">
        <f>VLOOKUP(A1129,Sheet2!A2:D307,3)</f>
        <v>284.81599999999997</v>
      </c>
      <c r="E1129">
        <f>VLOOKUP(B1129,Sheet2!A2:D307,3)</f>
        <v>-14.452999999999999</v>
      </c>
      <c r="H1129" t="str">
        <f>VLOOKUP(A1129,Sheet2!A2:D307,2)</f>
        <v>Palvelujen työpaikat</v>
      </c>
      <c r="L1129" t="str">
        <f>VLOOKUP(B1129,Sheet2!A2:D307,2)</f>
        <v>Avioliiton solmineet naiset, puoliso eri sukupuolta</v>
      </c>
    </row>
    <row r="1130" spans="1:12" x14ac:dyDescent="0.2">
      <c r="A1130" s="1" t="s">
        <v>38</v>
      </c>
      <c r="B1130" s="1" t="s">
        <v>54</v>
      </c>
      <c r="C1130" s="1">
        <v>0.629</v>
      </c>
      <c r="D1130">
        <f>VLOOKUP(A1130,Sheet2!A2:D307,3)</f>
        <v>284.81599999999997</v>
      </c>
      <c r="E1130">
        <f>VLOOKUP(B1130,Sheet2!A2:D307,3)</f>
        <v>-11.553000000000001</v>
      </c>
      <c r="H1130" t="str">
        <f>VLOOKUP(A1130,Sheet2!A2:D307,2)</f>
        <v>Palvelujen työpaikat</v>
      </c>
      <c r="L1130" t="str">
        <f>VLOOKUP(B1130,Sheet2!A2:D307,2)</f>
        <v>Avopari ja lapsia, alle 7-v. lasten lkm perheissä</v>
      </c>
    </row>
    <row r="1131" spans="1:12" x14ac:dyDescent="0.2">
      <c r="A1131" s="1" t="s">
        <v>38</v>
      </c>
      <c r="B1131" s="1" t="s">
        <v>67</v>
      </c>
      <c r="C1131" s="1">
        <v>-0.61699999999999999</v>
      </c>
      <c r="D1131">
        <f>VLOOKUP(A1131,Sheet2!A2:D307,3)</f>
        <v>284.81599999999997</v>
      </c>
      <c r="E1131">
        <f>VLOOKUP(B1131,Sheet2!A2:D307,3)</f>
        <v>-7.3140000000000001</v>
      </c>
      <c r="H1131" t="str">
        <f>VLOOKUP(A1131,Sheet2!A2:D307,2)</f>
        <v>Palvelujen työpaikat</v>
      </c>
      <c r="L1131" t="str">
        <f>VLOOKUP(B1131,Sheet2!A2:D307,2)</f>
        <v>B Henkeen ja terveyteen kohdistuneet rikokset, miehet</v>
      </c>
    </row>
    <row r="1132" spans="1:12" x14ac:dyDescent="0.2">
      <c r="A1132" s="1" t="s">
        <v>38</v>
      </c>
      <c r="B1132" s="1" t="s">
        <v>58</v>
      </c>
      <c r="C1132" s="1">
        <v>-0.66800000000000004</v>
      </c>
      <c r="D1132">
        <f>VLOOKUP(A1132,Sheet2!A2:D307,3)</f>
        <v>284.81599999999997</v>
      </c>
      <c r="E1132">
        <f>VLOOKUP(B1132,Sheet2!A2:D307,3)</f>
        <v>-2.5150000000000001</v>
      </c>
      <c r="H1132" t="str">
        <f>VLOOKUP(A1132,Sheet2!A2:D307,2)</f>
        <v>Palvelujen työpaikat</v>
      </c>
      <c r="L1132" t="str">
        <f>VLOOKUP(B1132,Sheet2!A2:D307,2)</f>
        <v>Avioliitosta eronneet naiset, puoliso eri sukupuolta</v>
      </c>
    </row>
    <row r="1133" spans="1:12" x14ac:dyDescent="0.2">
      <c r="A1133" s="1" t="s">
        <v>38</v>
      </c>
      <c r="B1133" s="1" t="s">
        <v>57</v>
      </c>
      <c r="C1133" s="1">
        <v>-0.63100000000000001</v>
      </c>
      <c r="D1133">
        <f>VLOOKUP(A1133,Sheet2!A2:D307,3)</f>
        <v>284.81599999999997</v>
      </c>
      <c r="E1133">
        <f>VLOOKUP(B1133,Sheet2!A2:D307,3)</f>
        <v>-2.3690000000000002</v>
      </c>
      <c r="H1133" t="str">
        <f>VLOOKUP(A1133,Sheet2!A2:D307,2)</f>
        <v>Palvelujen työpaikat</v>
      </c>
      <c r="L1133" t="str">
        <f>VLOOKUP(B1133,Sheet2!A2:D307,2)</f>
        <v>Avioliitosta eronneet miehet, puoliso eri sukupuolta</v>
      </c>
    </row>
    <row r="1134" spans="1:12" x14ac:dyDescent="0.2">
      <c r="A1134" s="1" t="s">
        <v>38</v>
      </c>
      <c r="B1134" s="1" t="s">
        <v>72</v>
      </c>
      <c r="C1134" s="1">
        <v>-0.60799999999999998</v>
      </c>
      <c r="D1134">
        <f>VLOOKUP(A1134,Sheet2!A2:D307,3)</f>
        <v>284.81599999999997</v>
      </c>
      <c r="E1134">
        <f>VLOOKUP(B1134,Sheet2!A2:D307,3)</f>
        <v>-1.204</v>
      </c>
      <c r="H1134" t="str">
        <f>VLOOKUP(A1134,Sheet2!A2:D307,2)</f>
        <v>Palvelujen työpaikat</v>
      </c>
      <c r="L1134" t="str">
        <f>VLOOKUP(B1134,Sheet2!A2:D307,2)</f>
        <v>B Henkeen ja terveyteen kohdistuneet rikokset, naiset</v>
      </c>
    </row>
    <row r="1135" spans="1:12" x14ac:dyDescent="0.2">
      <c r="A1135" s="1" t="s">
        <v>38</v>
      </c>
      <c r="B1135" s="1" t="s">
        <v>44</v>
      </c>
      <c r="C1135" s="1">
        <v>-0.59699999999999998</v>
      </c>
      <c r="D1135">
        <f>VLOOKUP(A1135,Sheet2!A2:D307,3)</f>
        <v>284.81599999999997</v>
      </c>
      <c r="E1135">
        <f>VLOOKUP(B1135,Sheet2!A2:D307,3)</f>
        <v>0.495</v>
      </c>
      <c r="H1135" t="str">
        <f>VLOOKUP(A1135,Sheet2!A2:D307,2)</f>
        <v>Palvelujen työpaikat</v>
      </c>
      <c r="L1135" t="str">
        <f>VLOOKUP(B1135,Sheet2!A2:D307,2)</f>
        <v>Päästöt yhteensä pl. LULUCF-sektori</v>
      </c>
    </row>
    <row r="1136" spans="1:12" x14ac:dyDescent="0.2">
      <c r="A1136" s="1" t="s">
        <v>38</v>
      </c>
      <c r="B1136" s="1" t="s">
        <v>69</v>
      </c>
      <c r="C1136" s="1">
        <v>0.60599999999999998</v>
      </c>
      <c r="D1136">
        <f>VLOOKUP(A1136,Sheet2!A2:D307,3)</f>
        <v>284.81599999999997</v>
      </c>
      <c r="E1136">
        <f>VLOOKUP(B1136,Sheet2!A2:D307,3)</f>
        <v>1.1419999999999999</v>
      </c>
      <c r="H1136" t="str">
        <f>VLOOKUP(A1136,Sheet2!A2:D307,2)</f>
        <v>Palvelujen työpaikat</v>
      </c>
      <c r="L1136" t="str">
        <f>VLOOKUP(B1136,Sheet2!A2:D307,2)</f>
        <v>Rattijuopumukset yhteensä, miehet</v>
      </c>
    </row>
    <row r="1137" spans="1:12" x14ac:dyDescent="0.2">
      <c r="A1137" s="1" t="s">
        <v>38</v>
      </c>
      <c r="B1137" s="1" t="s">
        <v>68</v>
      </c>
      <c r="C1137" s="1">
        <v>0.65100000000000002</v>
      </c>
      <c r="D1137">
        <f>VLOOKUP(A1137,Sheet2!A2:D307,3)</f>
        <v>284.81599999999997</v>
      </c>
      <c r="E1137">
        <f>VLOOKUP(B1137,Sheet2!A2:D307,3)</f>
        <v>1.294</v>
      </c>
      <c r="H1137" t="str">
        <f>VLOOKUP(A1137,Sheet2!A2:D307,2)</f>
        <v>Palvelujen työpaikat</v>
      </c>
      <c r="L1137" t="str">
        <f>VLOOKUP(B1137,Sheet2!A2:D307,2)</f>
        <v>C Seksuaalirikokset, miehet</v>
      </c>
    </row>
    <row r="1138" spans="1:12" x14ac:dyDescent="0.2">
      <c r="A1138" s="1" t="s">
        <v>38</v>
      </c>
      <c r="B1138" s="1" t="s">
        <v>50</v>
      </c>
      <c r="C1138" s="1">
        <v>0.89700000000000002</v>
      </c>
      <c r="D1138">
        <f>VLOOKUP(A1138,Sheet2!A2:D307,3)</f>
        <v>284.81599999999997</v>
      </c>
      <c r="E1138">
        <f>VLOOKUP(B1138,Sheet2!A2:D307,3)</f>
        <v>5.7729999999999997</v>
      </c>
      <c r="H1138" t="str">
        <f>VLOOKUP(A1138,Sheet2!A2:D307,2)</f>
        <v>Palvelujen työpaikat</v>
      </c>
      <c r="L1138" t="str">
        <f>VLOOKUP(B1138,Sheet2!A2:D307,2)</f>
        <v>Avopari ja lapsia, henkilöitä perheessä</v>
      </c>
    </row>
    <row r="1139" spans="1:12" x14ac:dyDescent="0.2">
      <c r="A1139" s="1" t="s">
        <v>38</v>
      </c>
      <c r="B1139" s="1" t="s">
        <v>60</v>
      </c>
      <c r="C1139" s="1">
        <v>0.88100000000000001</v>
      </c>
      <c r="D1139">
        <f>VLOOKUP(A1139,Sheet2!A2:D307,3)</f>
        <v>284.81599999999997</v>
      </c>
      <c r="E1139">
        <f>VLOOKUP(B1139,Sheet2!A2:D307,3)</f>
        <v>9.9770000000000003</v>
      </c>
      <c r="H1139" t="str">
        <f>VLOOKUP(A1139,Sheet2!A2:D307,2)</f>
        <v>Palvelujen työpaikat</v>
      </c>
      <c r="L1139" t="str">
        <f>VLOOKUP(B1139,Sheet2!A2:D307,2)</f>
        <v>Pienituloisten lasten lukumäärä asuntoväestössä</v>
      </c>
    </row>
    <row r="1140" spans="1:12" x14ac:dyDescent="0.2">
      <c r="A1140" s="1" t="s">
        <v>38</v>
      </c>
      <c r="B1140" s="1" t="s">
        <v>70</v>
      </c>
      <c r="C1140" s="1">
        <v>0.873</v>
      </c>
      <c r="D1140">
        <f>VLOOKUP(A1140,Sheet2!A2:D307,3)</f>
        <v>284.81599999999997</v>
      </c>
      <c r="E1140">
        <f>VLOOKUP(B1140,Sheet2!A2:D307,3)</f>
        <v>16.908999999999999</v>
      </c>
      <c r="H1140" t="str">
        <f>VLOOKUP(A1140,Sheet2!A2:D307,2)</f>
        <v>Palvelujen työpaikat</v>
      </c>
      <c r="L1140" t="str">
        <f>VLOOKUP(B1140,Sheet2!A2:D307,2)</f>
        <v>Huumausainerikokset yhteensä, miehet</v>
      </c>
    </row>
    <row r="1141" spans="1:12" x14ac:dyDescent="0.2">
      <c r="A1141" s="1" t="s">
        <v>38</v>
      </c>
      <c r="B1141" s="1" t="s">
        <v>62</v>
      </c>
      <c r="C1141" s="1">
        <v>0.88100000000000001</v>
      </c>
      <c r="D1141">
        <f>VLOOKUP(A1141,Sheet2!A2:D307,3)</f>
        <v>284.81599999999997</v>
      </c>
      <c r="E1141">
        <f>VLOOKUP(B1141,Sheet2!A2:D307,3)</f>
        <v>27.951000000000001</v>
      </c>
      <c r="H1141" t="str">
        <f>VLOOKUP(A1141,Sheet2!A2:D307,2)</f>
        <v>Palvelujen työpaikat</v>
      </c>
      <c r="L1141" t="str">
        <f>VLOOKUP(B1141,Sheet2!A2:D307,2)</f>
        <v>Pitkittyneesti perusturvan varassa,  koko asuntoväestö</v>
      </c>
    </row>
    <row r="1142" spans="1:12" x14ac:dyDescent="0.2">
      <c r="A1142" s="1" t="s">
        <v>38</v>
      </c>
      <c r="B1142" s="1" t="s">
        <v>39</v>
      </c>
      <c r="C1142" s="1">
        <v>0.872</v>
      </c>
      <c r="D1142">
        <f>VLOOKUP(A1142,Sheet2!A2:D307,3)</f>
        <v>284.81599999999997</v>
      </c>
      <c r="E1142">
        <f>VLOOKUP(B1142,Sheet2!A2:D307,3)</f>
        <v>95.706000000000003</v>
      </c>
      <c r="H1142" t="str">
        <f>VLOOKUP(A1142,Sheet2!A2:D307,2)</f>
        <v>Palvelujen työpaikat</v>
      </c>
      <c r="L1142" t="str">
        <f>VLOOKUP(B1142,Sheet2!A2:D307,2)</f>
        <v>Jalostuksen työllinen työvoima</v>
      </c>
    </row>
    <row r="1143" spans="1:12" x14ac:dyDescent="0.2">
      <c r="A1143" s="1" t="s">
        <v>38</v>
      </c>
      <c r="B1143" s="1" t="s">
        <v>59</v>
      </c>
      <c r="C1143" s="1">
        <v>0.89700000000000002</v>
      </c>
      <c r="D1143">
        <f>VLOOKUP(A1143,Sheet2!A2:D307,3)</f>
        <v>284.81599999999997</v>
      </c>
      <c r="E1143">
        <f>VLOOKUP(B1143,Sheet2!A2:D307,3)</f>
        <v>124.741</v>
      </c>
      <c r="H1143" t="str">
        <f>VLOOKUP(A1143,Sheet2!A2:D307,2)</f>
        <v>Palvelujen työpaikat</v>
      </c>
      <c r="L1143" t="str">
        <f>VLOOKUP(B1143,Sheet2!A2:D307,2)</f>
        <v>Pienituloisten henkilöiden lukumäärä asuntoväestössä</v>
      </c>
    </row>
    <row r="1144" spans="1:12" x14ac:dyDescent="0.2">
      <c r="A1144" s="1" t="s">
        <v>38</v>
      </c>
      <c r="B1144" s="1" t="s">
        <v>46</v>
      </c>
      <c r="C1144" s="1">
        <v>0.89</v>
      </c>
      <c r="D1144">
        <f>VLOOKUP(A1144,Sheet2!A2:D307,3)</f>
        <v>284.81599999999997</v>
      </c>
      <c r="E1144">
        <f>VLOOKUP(B1144,Sheet2!A2:D307,3)</f>
        <v>216.88300000000001</v>
      </c>
      <c r="H1144" t="str">
        <f>VLOOKUP(A1144,Sheet2!A2:D307,2)</f>
        <v>Palvelujen työpaikat</v>
      </c>
      <c r="L1144" t="str">
        <f>VLOOKUP(B1144,Sheet2!A2:D307,2)</f>
        <v>Ulkomailla syntyneitä</v>
      </c>
    </row>
    <row r="1145" spans="1:12" x14ac:dyDescent="0.2">
      <c r="A1145" s="1" t="s">
        <v>38</v>
      </c>
      <c r="B1145" s="1" t="s">
        <v>48</v>
      </c>
      <c r="C1145" s="1">
        <v>0.94499999999999995</v>
      </c>
      <c r="D1145">
        <f>VLOOKUP(A1145,Sheet2!A2:D307,3)</f>
        <v>284.81599999999997</v>
      </c>
      <c r="E1145">
        <f>VLOOKUP(B1145,Sheet2!A2:D307,3)</f>
        <v>265.25599999999997</v>
      </c>
      <c r="H1145" t="str">
        <f>VLOOKUP(A1145,Sheet2!A2:D307,2)</f>
        <v>Palvelujen työpaikat</v>
      </c>
      <c r="L1145" t="str">
        <f>VLOOKUP(B1145,Sheet2!A2:D307,2)</f>
        <v>Väestö taajamissa</v>
      </c>
    </row>
    <row r="1146" spans="1:12" x14ac:dyDescent="0.2">
      <c r="A1146" s="1" t="s">
        <v>38</v>
      </c>
      <c r="B1146" s="1" t="s">
        <v>47</v>
      </c>
      <c r="C1146" s="1">
        <v>0.89500000000000002</v>
      </c>
      <c r="D1146">
        <f>VLOOKUP(A1146,Sheet2!A2:D307,3)</f>
        <v>284.81599999999997</v>
      </c>
      <c r="E1146">
        <f>VLOOKUP(B1146,Sheet2!A2:D307,3)</f>
        <v>270.45</v>
      </c>
      <c r="H1146" t="str">
        <f>VLOOKUP(A1146,Sheet2!A2:D307,2)</f>
        <v>Palvelujen työpaikat</v>
      </c>
      <c r="L1146" t="str">
        <f>VLOOKUP(B1146,Sheet2!A2:D307,2)</f>
        <v>Ulkomaalaistaustaisia</v>
      </c>
    </row>
    <row r="1147" spans="1:12" x14ac:dyDescent="0.2">
      <c r="A1147" s="1" t="s">
        <v>38</v>
      </c>
      <c r="B1147" s="1" t="s">
        <v>40</v>
      </c>
      <c r="C1147" s="1">
        <v>0.97899999999999998</v>
      </c>
      <c r="D1147">
        <f>VLOOKUP(A1147,Sheet2!A2:D307,3)</f>
        <v>284.81599999999997</v>
      </c>
      <c r="E1147">
        <f>VLOOKUP(B1147,Sheet2!A2:D307,3)</f>
        <v>285.02300000000002</v>
      </c>
      <c r="H1147" t="str">
        <f>VLOOKUP(A1147,Sheet2!A2:D307,2)</f>
        <v>Palvelujen työpaikat</v>
      </c>
      <c r="L1147" t="str">
        <f>VLOOKUP(B1147,Sheet2!A2:D307,2)</f>
        <v>Palvelutoimialojen työllinen työvoima</v>
      </c>
    </row>
    <row r="1148" spans="1:12" x14ac:dyDescent="0.2">
      <c r="A1148" s="1" t="s">
        <v>38</v>
      </c>
      <c r="B1148" s="1" t="s">
        <v>42</v>
      </c>
      <c r="C1148" s="1">
        <v>0.86899999999999999</v>
      </c>
      <c r="D1148">
        <f>VLOOKUP(A1148,Sheet2!A2:D307,3)</f>
        <v>284.81599999999997</v>
      </c>
      <c r="E1148">
        <f>VLOOKUP(B1148,Sheet2!A2:D307,3)</f>
        <v>1289376.21</v>
      </c>
      <c r="H1148" t="str">
        <f>VLOOKUP(A1148,Sheet2!A2:D307,2)</f>
        <v>Palvelujen työpaikat</v>
      </c>
      <c r="L1148" t="str">
        <f>VLOOKUP(B1148,Sheet2!A2:D307,2)</f>
        <v>1.1.1.2 Tulovero pääomatulosta valtionverotuksessa (TVL 124 § 2 mom.)</v>
      </c>
    </row>
    <row r="1149" spans="1:12" x14ac:dyDescent="0.2">
      <c r="A1149" s="1" t="s">
        <v>38</v>
      </c>
      <c r="B1149" s="1" t="s">
        <v>43</v>
      </c>
      <c r="C1149" s="1">
        <v>0.94799999999999995</v>
      </c>
      <c r="D1149">
        <f>VLOOKUP(A1149,Sheet2!A2:D307,3)</f>
        <v>284.81599999999997</v>
      </c>
      <c r="E1149">
        <f>VLOOKUP(B1149,Sheet2!A2:D307,3)</f>
        <v>3230177.0610000002</v>
      </c>
      <c r="H1149" t="str">
        <f>VLOOKUP(A1149,Sheet2!A2:D307,2)</f>
        <v>Palvelujen työpaikat</v>
      </c>
      <c r="L1149" t="str">
        <f>VLOOKUP(B1149,Sheet2!A2:D307,2)</f>
        <v>1.1.2.1 Kunnallisvero kunnille</v>
      </c>
    </row>
    <row r="1150" spans="1:12" x14ac:dyDescent="0.2">
      <c r="A1150" s="1" t="s">
        <v>40</v>
      </c>
      <c r="B1150" s="1" t="s">
        <v>41</v>
      </c>
      <c r="C1150" s="1">
        <v>0.61799999999999999</v>
      </c>
      <c r="D1150">
        <f>VLOOKUP(A1150,Sheet2!A2:D307,3)</f>
        <v>285.02300000000002</v>
      </c>
      <c r="E1150">
        <f>VLOOKUP(B1150,Sheet2!A2:D307,3)</f>
        <v>-635241.70200000005</v>
      </c>
      <c r="H1150" t="str">
        <f>VLOOKUP(A1150,Sheet2!A2:D307,2)</f>
        <v>Palvelutoimialojen työllinen työvoima</v>
      </c>
      <c r="L1150" t="str">
        <f>VLOOKUP(B1150,Sheet2!A2:D307,2)</f>
        <v>1.1.1.1 Tulovero ansiotulosta valtionverotuksessa (TVL 124§ 1 mom.)</v>
      </c>
    </row>
    <row r="1151" spans="1:12" x14ac:dyDescent="0.2">
      <c r="A1151" s="1" t="s">
        <v>40</v>
      </c>
      <c r="B1151" s="1" t="s">
        <v>53</v>
      </c>
      <c r="C1151" s="1">
        <v>-0.52700000000000002</v>
      </c>
      <c r="D1151">
        <f>VLOOKUP(A1151,Sheet2!A2:D307,3)</f>
        <v>285.02300000000002</v>
      </c>
      <c r="E1151">
        <f>VLOOKUP(B1151,Sheet2!A2:D307,3)</f>
        <v>-131.35</v>
      </c>
      <c r="H1151" t="str">
        <f>VLOOKUP(A1151,Sheet2!A2:D307,2)</f>
        <v>Palvelutoimialojen työllinen työvoima</v>
      </c>
      <c r="L1151" t="str">
        <f>VLOOKUP(B1151,Sheet2!A2:D307,2)</f>
        <v>Aviopari tai rekisteröity pari ja lapsia, alle 7-v. lasten lkm perheissä</v>
      </c>
    </row>
    <row r="1152" spans="1:12" x14ac:dyDescent="0.2">
      <c r="A1152" s="1" t="s">
        <v>40</v>
      </c>
      <c r="B1152" s="1" t="s">
        <v>63</v>
      </c>
      <c r="C1152" s="1">
        <v>0.59399999999999997</v>
      </c>
      <c r="D1152">
        <f>VLOOKUP(A1152,Sheet2!A2:D307,3)</f>
        <v>285.02300000000002</v>
      </c>
      <c r="E1152">
        <f>VLOOKUP(B1152,Sheet2!A2:D307,3)</f>
        <v>-68.994</v>
      </c>
      <c r="H1152" t="str">
        <f>VLOOKUP(A1152,Sheet2!A2:D307,2)</f>
        <v>Palvelutoimialojen työllinen työvoima</v>
      </c>
      <c r="L1152" t="str">
        <f>VLOOKUP(B1152,Sheet2!A2:D307,2)</f>
        <v>Perusturvan osuus yli puolet tuloista, koko asuntoväestö</v>
      </c>
    </row>
    <row r="1153" spans="1:12" x14ac:dyDescent="0.2">
      <c r="A1153" s="1" t="s">
        <v>40</v>
      </c>
      <c r="B1153" s="1" t="s">
        <v>51</v>
      </c>
      <c r="C1153" s="1">
        <v>-0.77100000000000002</v>
      </c>
      <c r="D1153">
        <f>VLOOKUP(A1153,Sheet2!A2:D307,3)</f>
        <v>285.02300000000002</v>
      </c>
      <c r="E1153">
        <f>VLOOKUP(B1153,Sheet2!A2:D307,3)</f>
        <v>-67.578999999999994</v>
      </c>
      <c r="H1153" t="str">
        <f>VLOOKUP(A1153,Sheet2!A2:D307,2)</f>
        <v>Palvelutoimialojen työllinen työvoima</v>
      </c>
      <c r="L1153" t="str">
        <f>VLOOKUP(B1153,Sheet2!A2:D307,2)</f>
        <v>Aviopari tai rekisteröity pari ja lapsia, alle 3-v. lasten lkm perheissä</v>
      </c>
    </row>
    <row r="1154" spans="1:12" x14ac:dyDescent="0.2">
      <c r="A1154" s="1" t="s">
        <v>40</v>
      </c>
      <c r="B1154" s="1" t="s">
        <v>45</v>
      </c>
      <c r="C1154" s="1">
        <v>-0.76500000000000001</v>
      </c>
      <c r="D1154">
        <f>VLOOKUP(A1154,Sheet2!A2:D307,3)</f>
        <v>285.02300000000002</v>
      </c>
      <c r="E1154">
        <f>VLOOKUP(B1154,Sheet2!A2:D307,3)</f>
        <v>-31.760999999999999</v>
      </c>
      <c r="H1154" t="str">
        <f>VLOOKUP(A1154,Sheet2!A2:D307,2)</f>
        <v>Palvelutoimialojen työllinen työvoima</v>
      </c>
      <c r="L1154">
        <f>VLOOKUP(B1154,Sheet2!A2:D307,2)</f>
        <v>0</v>
      </c>
    </row>
    <row r="1155" spans="1:12" x14ac:dyDescent="0.2">
      <c r="A1155" s="1" t="s">
        <v>40</v>
      </c>
      <c r="B1155" s="1" t="s">
        <v>66</v>
      </c>
      <c r="C1155" s="1">
        <v>-0.64300000000000002</v>
      </c>
      <c r="D1155">
        <f>VLOOKUP(A1155,Sheet2!A2:D307,3)</f>
        <v>285.02300000000002</v>
      </c>
      <c r="E1155">
        <f>VLOOKUP(B1155,Sheet2!A2:D307,3)</f>
        <v>-28.599</v>
      </c>
      <c r="H1155" t="str">
        <f>VLOOKUP(A1155,Sheet2!A2:D307,2)</f>
        <v>Palvelutoimialojen työllinen työvoima</v>
      </c>
      <c r="L1155" t="str">
        <f>VLOOKUP(B1155,Sheet2!A2:D307,2)</f>
        <v>A Omaisuusrikokset, miehet</v>
      </c>
    </row>
    <row r="1156" spans="1:12" x14ac:dyDescent="0.2">
      <c r="A1156" s="1" t="s">
        <v>40</v>
      </c>
      <c r="B1156" s="1" t="s">
        <v>52</v>
      </c>
      <c r="C1156" s="1">
        <v>-0.40699999999999997</v>
      </c>
      <c r="D1156">
        <f>VLOOKUP(A1156,Sheet2!A2:D307,3)</f>
        <v>285.02300000000002</v>
      </c>
      <c r="E1156">
        <f>VLOOKUP(B1156,Sheet2!A2:D307,3)</f>
        <v>-16.757000000000001</v>
      </c>
      <c r="H1156" t="str">
        <f>VLOOKUP(A1156,Sheet2!A2:D307,2)</f>
        <v>Palvelutoimialojen työllinen työvoima</v>
      </c>
      <c r="L1156" t="str">
        <f>VLOOKUP(B1156,Sheet2!A2:D307,2)</f>
        <v>Avopari ja lapsia, alle 3-v. lasten lkm perheissä</v>
      </c>
    </row>
    <row r="1157" spans="1:12" x14ac:dyDescent="0.2">
      <c r="A1157" s="1" t="s">
        <v>40</v>
      </c>
      <c r="B1157" s="1" t="s">
        <v>55</v>
      </c>
      <c r="C1157" s="1">
        <v>-0.88700000000000001</v>
      </c>
      <c r="D1157">
        <f>VLOOKUP(A1157,Sheet2!A2:D307,3)</f>
        <v>285.02300000000002</v>
      </c>
      <c r="E1157">
        <f>VLOOKUP(B1157,Sheet2!A2:D307,3)</f>
        <v>-14.523999999999999</v>
      </c>
      <c r="H1157" t="str">
        <f>VLOOKUP(A1157,Sheet2!A2:D307,2)</f>
        <v>Palvelutoimialojen työllinen työvoima</v>
      </c>
      <c r="L1157" t="str">
        <f>VLOOKUP(B1157,Sheet2!A2:D307,2)</f>
        <v>Avioliiton solmineet miehet, puoliso eri sukupuolta</v>
      </c>
    </row>
    <row r="1158" spans="1:12" x14ac:dyDescent="0.2">
      <c r="A1158" s="1" t="s">
        <v>40</v>
      </c>
      <c r="B1158" s="1" t="s">
        <v>56</v>
      </c>
      <c r="C1158" s="1">
        <v>-0.89400000000000002</v>
      </c>
      <c r="D1158">
        <f>VLOOKUP(A1158,Sheet2!A2:D307,3)</f>
        <v>285.02300000000002</v>
      </c>
      <c r="E1158">
        <f>VLOOKUP(B1158,Sheet2!A2:D307,3)</f>
        <v>-14.452999999999999</v>
      </c>
      <c r="H1158" t="str">
        <f>VLOOKUP(A1158,Sheet2!A2:D307,2)</f>
        <v>Palvelutoimialojen työllinen työvoima</v>
      </c>
      <c r="L1158" t="str">
        <f>VLOOKUP(B1158,Sheet2!A2:D307,2)</f>
        <v>Avioliiton solmineet naiset, puoliso eri sukupuolta</v>
      </c>
    </row>
    <row r="1159" spans="1:12" x14ac:dyDescent="0.2">
      <c r="A1159" s="1" t="s">
        <v>40</v>
      </c>
      <c r="B1159" s="1" t="s">
        <v>54</v>
      </c>
      <c r="C1159" s="1">
        <v>0.58699999999999997</v>
      </c>
      <c r="D1159">
        <f>VLOOKUP(A1159,Sheet2!A2:D307,3)</f>
        <v>285.02300000000002</v>
      </c>
      <c r="E1159">
        <f>VLOOKUP(B1159,Sheet2!A2:D307,3)</f>
        <v>-11.553000000000001</v>
      </c>
      <c r="H1159" t="str">
        <f>VLOOKUP(A1159,Sheet2!A2:D307,2)</f>
        <v>Palvelutoimialojen työllinen työvoima</v>
      </c>
      <c r="L1159" t="str">
        <f>VLOOKUP(B1159,Sheet2!A2:D307,2)</f>
        <v>Avopari ja lapsia, alle 7-v. lasten lkm perheissä</v>
      </c>
    </row>
    <row r="1160" spans="1:12" x14ac:dyDescent="0.2">
      <c r="A1160" s="1" t="s">
        <v>40</v>
      </c>
      <c r="B1160" s="1" t="s">
        <v>67</v>
      </c>
      <c r="C1160" s="1">
        <v>-0.52900000000000003</v>
      </c>
      <c r="D1160">
        <f>VLOOKUP(A1160,Sheet2!A2:D307,3)</f>
        <v>285.02300000000002</v>
      </c>
      <c r="E1160">
        <f>VLOOKUP(B1160,Sheet2!A2:D307,3)</f>
        <v>-7.3140000000000001</v>
      </c>
      <c r="H1160" t="str">
        <f>VLOOKUP(A1160,Sheet2!A2:D307,2)</f>
        <v>Palvelutoimialojen työllinen työvoima</v>
      </c>
      <c r="L1160" t="str">
        <f>VLOOKUP(B1160,Sheet2!A2:D307,2)</f>
        <v>B Henkeen ja terveyteen kohdistuneet rikokset, miehet</v>
      </c>
    </row>
    <row r="1161" spans="1:12" x14ac:dyDescent="0.2">
      <c r="A1161" s="1" t="s">
        <v>40</v>
      </c>
      <c r="B1161" s="1" t="s">
        <v>58</v>
      </c>
      <c r="C1161" s="1">
        <v>-0.56200000000000006</v>
      </c>
      <c r="D1161">
        <f>VLOOKUP(A1161,Sheet2!A2:D307,3)</f>
        <v>285.02300000000002</v>
      </c>
      <c r="E1161">
        <f>VLOOKUP(B1161,Sheet2!A2:D307,3)</f>
        <v>-2.5150000000000001</v>
      </c>
      <c r="H1161" t="str">
        <f>VLOOKUP(A1161,Sheet2!A2:D307,2)</f>
        <v>Palvelutoimialojen työllinen työvoima</v>
      </c>
      <c r="L1161" t="str">
        <f>VLOOKUP(B1161,Sheet2!A2:D307,2)</f>
        <v>Avioliitosta eronneet naiset, puoliso eri sukupuolta</v>
      </c>
    </row>
    <row r="1162" spans="1:12" x14ac:dyDescent="0.2">
      <c r="A1162" s="1" t="s">
        <v>40</v>
      </c>
      <c r="B1162" s="1" t="s">
        <v>57</v>
      </c>
      <c r="C1162" s="1">
        <v>-0.52800000000000002</v>
      </c>
      <c r="D1162">
        <f>VLOOKUP(A1162,Sheet2!A2:D307,3)</f>
        <v>285.02300000000002</v>
      </c>
      <c r="E1162">
        <f>VLOOKUP(B1162,Sheet2!A2:D307,3)</f>
        <v>-2.3690000000000002</v>
      </c>
      <c r="H1162" t="str">
        <f>VLOOKUP(A1162,Sheet2!A2:D307,2)</f>
        <v>Palvelutoimialojen työllinen työvoima</v>
      </c>
      <c r="L1162" t="str">
        <f>VLOOKUP(B1162,Sheet2!A2:D307,2)</f>
        <v>Avioliitosta eronneet miehet, puoliso eri sukupuolta</v>
      </c>
    </row>
    <row r="1163" spans="1:12" x14ac:dyDescent="0.2">
      <c r="A1163" s="1" t="s">
        <v>40</v>
      </c>
      <c r="B1163" s="1" t="s">
        <v>72</v>
      </c>
      <c r="C1163" s="1">
        <v>-0.54300000000000004</v>
      </c>
      <c r="D1163">
        <f>VLOOKUP(A1163,Sheet2!A2:D307,3)</f>
        <v>285.02300000000002</v>
      </c>
      <c r="E1163">
        <f>VLOOKUP(B1163,Sheet2!A2:D307,3)</f>
        <v>-1.204</v>
      </c>
      <c r="H1163" t="str">
        <f>VLOOKUP(A1163,Sheet2!A2:D307,2)</f>
        <v>Palvelutoimialojen työllinen työvoima</v>
      </c>
      <c r="L1163" t="str">
        <f>VLOOKUP(B1163,Sheet2!A2:D307,2)</f>
        <v>B Henkeen ja terveyteen kohdistuneet rikokset, naiset</v>
      </c>
    </row>
    <row r="1164" spans="1:12" x14ac:dyDescent="0.2">
      <c r="A1164" s="1" t="s">
        <v>40</v>
      </c>
      <c r="B1164" s="1" t="s">
        <v>44</v>
      </c>
      <c r="C1164" s="1">
        <v>-0.54700000000000004</v>
      </c>
      <c r="D1164">
        <f>VLOOKUP(A1164,Sheet2!A2:D307,3)</f>
        <v>285.02300000000002</v>
      </c>
      <c r="E1164">
        <f>VLOOKUP(B1164,Sheet2!A2:D307,3)</f>
        <v>0.495</v>
      </c>
      <c r="H1164" t="str">
        <f>VLOOKUP(A1164,Sheet2!A2:D307,2)</f>
        <v>Palvelutoimialojen työllinen työvoima</v>
      </c>
      <c r="L1164" t="str">
        <f>VLOOKUP(B1164,Sheet2!A2:D307,2)</f>
        <v>Päästöt yhteensä pl. LULUCF-sektori</v>
      </c>
    </row>
    <row r="1165" spans="1:12" x14ac:dyDescent="0.2">
      <c r="A1165" s="1" t="s">
        <v>40</v>
      </c>
      <c r="B1165" s="1" t="s">
        <v>69</v>
      </c>
      <c r="C1165" s="1">
        <v>0.53600000000000003</v>
      </c>
      <c r="D1165">
        <f>VLOOKUP(A1165,Sheet2!A2:D307,3)</f>
        <v>285.02300000000002</v>
      </c>
      <c r="E1165">
        <f>VLOOKUP(B1165,Sheet2!A2:D307,3)</f>
        <v>1.1419999999999999</v>
      </c>
      <c r="H1165" t="str">
        <f>VLOOKUP(A1165,Sheet2!A2:D307,2)</f>
        <v>Palvelutoimialojen työllinen työvoima</v>
      </c>
      <c r="L1165" t="str">
        <f>VLOOKUP(B1165,Sheet2!A2:D307,2)</f>
        <v>Rattijuopumukset yhteensä, miehet</v>
      </c>
    </row>
    <row r="1166" spans="1:12" x14ac:dyDescent="0.2">
      <c r="A1166" s="1" t="s">
        <v>40</v>
      </c>
      <c r="B1166" s="1" t="s">
        <v>68</v>
      </c>
      <c r="C1166" s="1">
        <v>0.61899999999999999</v>
      </c>
      <c r="D1166">
        <f>VLOOKUP(A1166,Sheet2!A2:D307,3)</f>
        <v>285.02300000000002</v>
      </c>
      <c r="E1166">
        <f>VLOOKUP(B1166,Sheet2!A2:D307,3)</f>
        <v>1.294</v>
      </c>
      <c r="H1166" t="str">
        <f>VLOOKUP(A1166,Sheet2!A2:D307,2)</f>
        <v>Palvelutoimialojen työllinen työvoima</v>
      </c>
      <c r="L1166" t="str">
        <f>VLOOKUP(B1166,Sheet2!A2:D307,2)</f>
        <v>C Seksuaalirikokset, miehet</v>
      </c>
    </row>
    <row r="1167" spans="1:12" x14ac:dyDescent="0.2">
      <c r="A1167" s="1" t="s">
        <v>40</v>
      </c>
      <c r="B1167" s="1" t="s">
        <v>50</v>
      </c>
      <c r="C1167" s="1">
        <v>0.89200000000000002</v>
      </c>
      <c r="D1167">
        <f>VLOOKUP(A1167,Sheet2!A2:D307,3)</f>
        <v>285.02300000000002</v>
      </c>
      <c r="E1167">
        <f>VLOOKUP(B1167,Sheet2!A2:D307,3)</f>
        <v>5.7729999999999997</v>
      </c>
      <c r="H1167" t="str">
        <f>VLOOKUP(A1167,Sheet2!A2:D307,2)</f>
        <v>Palvelutoimialojen työllinen työvoima</v>
      </c>
      <c r="L1167" t="str">
        <f>VLOOKUP(B1167,Sheet2!A2:D307,2)</f>
        <v>Avopari ja lapsia, henkilöitä perheessä</v>
      </c>
    </row>
    <row r="1168" spans="1:12" x14ac:dyDescent="0.2">
      <c r="A1168" s="1" t="s">
        <v>40</v>
      </c>
      <c r="B1168" s="1" t="s">
        <v>60</v>
      </c>
      <c r="C1168" s="1">
        <v>0.88900000000000001</v>
      </c>
      <c r="D1168">
        <f>VLOOKUP(A1168,Sheet2!A2:D307,3)</f>
        <v>285.02300000000002</v>
      </c>
      <c r="E1168">
        <f>VLOOKUP(B1168,Sheet2!A2:D307,3)</f>
        <v>9.9770000000000003</v>
      </c>
      <c r="H1168" t="str">
        <f>VLOOKUP(A1168,Sheet2!A2:D307,2)</f>
        <v>Palvelutoimialojen työllinen työvoima</v>
      </c>
      <c r="L1168" t="str">
        <f>VLOOKUP(B1168,Sheet2!A2:D307,2)</f>
        <v>Pienituloisten lasten lukumäärä asuntoväestössä</v>
      </c>
    </row>
    <row r="1169" spans="1:12" x14ac:dyDescent="0.2">
      <c r="A1169" s="1" t="s">
        <v>40</v>
      </c>
      <c r="B1169" s="1" t="s">
        <v>70</v>
      </c>
      <c r="C1169" s="1">
        <v>0.82399999999999995</v>
      </c>
      <c r="D1169">
        <f>VLOOKUP(A1169,Sheet2!A2:D307,3)</f>
        <v>285.02300000000002</v>
      </c>
      <c r="E1169">
        <f>VLOOKUP(B1169,Sheet2!A2:D307,3)</f>
        <v>16.908999999999999</v>
      </c>
      <c r="H1169" t="str">
        <f>VLOOKUP(A1169,Sheet2!A2:D307,2)</f>
        <v>Palvelutoimialojen työllinen työvoima</v>
      </c>
      <c r="L1169" t="str">
        <f>VLOOKUP(B1169,Sheet2!A2:D307,2)</f>
        <v>Huumausainerikokset yhteensä, miehet</v>
      </c>
    </row>
    <row r="1170" spans="1:12" x14ac:dyDescent="0.2">
      <c r="A1170" s="1" t="s">
        <v>40</v>
      </c>
      <c r="B1170" s="1" t="s">
        <v>62</v>
      </c>
      <c r="C1170" s="1">
        <v>0.88500000000000001</v>
      </c>
      <c r="D1170">
        <f>VLOOKUP(A1170,Sheet2!A2:D307,3)</f>
        <v>285.02300000000002</v>
      </c>
      <c r="E1170">
        <f>VLOOKUP(B1170,Sheet2!A2:D307,3)</f>
        <v>27.951000000000001</v>
      </c>
      <c r="H1170" t="str">
        <f>VLOOKUP(A1170,Sheet2!A2:D307,2)</f>
        <v>Palvelutoimialojen työllinen työvoima</v>
      </c>
      <c r="L1170" t="str">
        <f>VLOOKUP(B1170,Sheet2!A2:D307,2)</f>
        <v>Pitkittyneesti perusturvan varassa,  koko asuntoväestö</v>
      </c>
    </row>
    <row r="1171" spans="1:12" x14ac:dyDescent="0.2">
      <c r="A1171" s="1" t="s">
        <v>40</v>
      </c>
      <c r="B1171" s="1" t="s">
        <v>59</v>
      </c>
      <c r="C1171" s="1">
        <v>0.94799999999999995</v>
      </c>
      <c r="D1171">
        <f>VLOOKUP(A1171,Sheet2!A2:D307,3)</f>
        <v>285.02300000000002</v>
      </c>
      <c r="E1171">
        <f>VLOOKUP(B1171,Sheet2!A2:D307,3)</f>
        <v>124.741</v>
      </c>
      <c r="H1171" t="str">
        <f>VLOOKUP(A1171,Sheet2!A2:D307,2)</f>
        <v>Palvelutoimialojen työllinen työvoima</v>
      </c>
      <c r="L1171" t="str">
        <f>VLOOKUP(B1171,Sheet2!A2:D307,2)</f>
        <v>Pienituloisten henkilöiden lukumäärä asuntoväestössä</v>
      </c>
    </row>
    <row r="1172" spans="1:12" x14ac:dyDescent="0.2">
      <c r="A1172" s="1" t="s">
        <v>40</v>
      </c>
      <c r="B1172" s="1" t="s">
        <v>46</v>
      </c>
      <c r="C1172" s="1">
        <v>0.93100000000000005</v>
      </c>
      <c r="D1172">
        <f>VLOOKUP(A1172,Sheet2!A2:D307,3)</f>
        <v>285.02300000000002</v>
      </c>
      <c r="E1172">
        <f>VLOOKUP(B1172,Sheet2!A2:D307,3)</f>
        <v>216.88300000000001</v>
      </c>
      <c r="H1172" t="str">
        <f>VLOOKUP(A1172,Sheet2!A2:D307,2)</f>
        <v>Palvelutoimialojen työllinen työvoima</v>
      </c>
      <c r="L1172" t="str">
        <f>VLOOKUP(B1172,Sheet2!A2:D307,2)</f>
        <v>Ulkomailla syntyneitä</v>
      </c>
    </row>
    <row r="1173" spans="1:12" x14ac:dyDescent="0.2">
      <c r="A1173" s="1" t="s">
        <v>40</v>
      </c>
      <c r="B1173" s="1" t="s">
        <v>48</v>
      </c>
      <c r="C1173" s="1">
        <v>0.97899999999999998</v>
      </c>
      <c r="D1173">
        <f>VLOOKUP(A1173,Sheet2!A2:D307,3)</f>
        <v>285.02300000000002</v>
      </c>
      <c r="E1173">
        <f>VLOOKUP(B1173,Sheet2!A2:D307,3)</f>
        <v>265.25599999999997</v>
      </c>
      <c r="H1173" t="str">
        <f>VLOOKUP(A1173,Sheet2!A2:D307,2)</f>
        <v>Palvelutoimialojen työllinen työvoima</v>
      </c>
      <c r="L1173" t="str">
        <f>VLOOKUP(B1173,Sheet2!A2:D307,2)</f>
        <v>Väestö taajamissa</v>
      </c>
    </row>
    <row r="1174" spans="1:12" x14ac:dyDescent="0.2">
      <c r="A1174" s="1" t="s">
        <v>40</v>
      </c>
      <c r="B1174" s="1" t="s">
        <v>47</v>
      </c>
      <c r="C1174" s="1">
        <v>0.93100000000000005</v>
      </c>
      <c r="D1174">
        <f>VLOOKUP(A1174,Sheet2!A2:D307,3)</f>
        <v>285.02300000000002</v>
      </c>
      <c r="E1174">
        <f>VLOOKUP(B1174,Sheet2!A2:D307,3)</f>
        <v>270.45</v>
      </c>
      <c r="H1174" t="str">
        <f>VLOOKUP(A1174,Sheet2!A2:D307,2)</f>
        <v>Palvelutoimialojen työllinen työvoima</v>
      </c>
      <c r="L1174" t="str">
        <f>VLOOKUP(B1174,Sheet2!A2:D307,2)</f>
        <v>Ulkomaalaistaustaisia</v>
      </c>
    </row>
    <row r="1175" spans="1:12" x14ac:dyDescent="0.2">
      <c r="A1175" s="1" t="s">
        <v>40</v>
      </c>
      <c r="B1175" s="1" t="s">
        <v>42</v>
      </c>
      <c r="C1175" s="1">
        <v>0.82399999999999995</v>
      </c>
      <c r="D1175">
        <f>VLOOKUP(A1175,Sheet2!A2:D307,3)</f>
        <v>285.02300000000002</v>
      </c>
      <c r="E1175">
        <f>VLOOKUP(B1175,Sheet2!A2:D307,3)</f>
        <v>1289376.21</v>
      </c>
      <c r="H1175" t="str">
        <f>VLOOKUP(A1175,Sheet2!A2:D307,2)</f>
        <v>Palvelutoimialojen työllinen työvoima</v>
      </c>
      <c r="L1175" t="str">
        <f>VLOOKUP(B1175,Sheet2!A2:D307,2)</f>
        <v>1.1.1.2 Tulovero pääomatulosta valtionverotuksessa (TVL 124 § 2 mom.)</v>
      </c>
    </row>
    <row r="1176" spans="1:12" x14ac:dyDescent="0.2">
      <c r="A1176" s="1" t="s">
        <v>40</v>
      </c>
      <c r="B1176" s="1" t="s">
        <v>43</v>
      </c>
      <c r="C1176" s="1">
        <v>0.97</v>
      </c>
      <c r="D1176">
        <f>VLOOKUP(A1176,Sheet2!A2:D307,3)</f>
        <v>285.02300000000002</v>
      </c>
      <c r="E1176">
        <f>VLOOKUP(B1176,Sheet2!A2:D307,3)</f>
        <v>3230177.0610000002</v>
      </c>
      <c r="H1176" t="str">
        <f>VLOOKUP(A1176,Sheet2!A2:D307,2)</f>
        <v>Palvelutoimialojen työllinen työvoima</v>
      </c>
      <c r="L1176" t="str">
        <f>VLOOKUP(B1176,Sheet2!A2:D307,2)</f>
        <v>1.1.2.1 Kunnallisvero kunnille</v>
      </c>
    </row>
    <row r="1177" spans="1:12" x14ac:dyDescent="0.2">
      <c r="A1177" s="1" t="s">
        <v>13</v>
      </c>
      <c r="B1177" s="1" t="s">
        <v>41</v>
      </c>
      <c r="C1177" s="1">
        <v>0.75900000000000001</v>
      </c>
      <c r="D1177">
        <f>VLOOKUP(A1177,Sheet2!A2:D307,3)</f>
        <v>-25.602</v>
      </c>
      <c r="E1177">
        <f>VLOOKUP(B1177,Sheet2!A2:D307,3)</f>
        <v>-635241.70200000005</v>
      </c>
      <c r="H1177" t="str">
        <f>VLOOKUP(A1177,Sheet2!A2:D307,2)</f>
        <v>Perheiden lukumäärä</v>
      </c>
      <c r="L1177" t="str">
        <f>VLOOKUP(B1177,Sheet2!A2:D307,2)</f>
        <v>1.1.1.1 Tulovero ansiotulosta valtionverotuksessa (TVL 124§ 1 mom.)</v>
      </c>
    </row>
    <row r="1178" spans="1:12" x14ac:dyDescent="0.2">
      <c r="A1178" s="1" t="s">
        <v>13</v>
      </c>
      <c r="B1178" s="1" t="s">
        <v>33</v>
      </c>
      <c r="C1178" s="1">
        <v>-0.624</v>
      </c>
      <c r="D1178">
        <f>VLOOKUP(A1178,Sheet2!A2:D307,3)</f>
        <v>-25.602</v>
      </c>
      <c r="E1178">
        <f>VLOOKUP(B1178,Sheet2!A2:D307,3)</f>
        <v>-379.73099999999999</v>
      </c>
      <c r="H1178" t="str">
        <f>VLOOKUP(A1178,Sheet2!A2:D307,2)</f>
        <v>Perheiden lukumäärä</v>
      </c>
      <c r="L1178" t="str">
        <f>VLOOKUP(B1178,Sheet2!A2:D307,2)</f>
        <v>Työttömät, 18-64-vuotiaat</v>
      </c>
    </row>
    <row r="1179" spans="1:12" x14ac:dyDescent="0.2">
      <c r="A1179" s="1" t="s">
        <v>13</v>
      </c>
      <c r="B1179" s="1" t="s">
        <v>49</v>
      </c>
      <c r="C1179" s="1">
        <v>0.57899999999999996</v>
      </c>
      <c r="D1179">
        <f>VLOOKUP(A1179,Sheet2!A2:D307,3)</f>
        <v>-25.602</v>
      </c>
      <c r="E1179">
        <f>VLOOKUP(B1179,Sheet2!A2:D307,3)</f>
        <v>-366.06099999999998</v>
      </c>
      <c r="H1179" t="str">
        <f>VLOOKUP(A1179,Sheet2!A2:D307,2)</f>
        <v>Perheiden lukumäärä</v>
      </c>
      <c r="L1179" t="str">
        <f>VLOOKUP(B1179,Sheet2!A2:D307,2)</f>
        <v>Aviopari tai rekisteröity pari ja lapsia, henkilöitä perheessä</v>
      </c>
    </row>
    <row r="1180" spans="1:12" x14ac:dyDescent="0.2">
      <c r="A1180" s="1" t="s">
        <v>13</v>
      </c>
      <c r="B1180" s="1" t="s">
        <v>23</v>
      </c>
      <c r="C1180" s="1">
        <v>-0.53</v>
      </c>
      <c r="D1180">
        <f>VLOOKUP(A1180,Sheet2!A2:D307,3)</f>
        <v>-25.602</v>
      </c>
      <c r="E1180">
        <f>VLOOKUP(B1180,Sheet2!A2:D307,3)</f>
        <v>-243.61500000000001</v>
      </c>
      <c r="H1180" t="str">
        <f>VLOOKUP(A1180,Sheet2!A2:D307,2)</f>
        <v>Perheiden lukumäärä</v>
      </c>
      <c r="L1180" t="str">
        <f>VLOOKUP(B1180,Sheet2!A2:D307,2)</f>
        <v>Ei perusasteen jälkeistä tutkintoa, naiset</v>
      </c>
    </row>
    <row r="1181" spans="1:12" x14ac:dyDescent="0.2">
      <c r="A1181" s="1" t="s">
        <v>13</v>
      </c>
      <c r="B1181" s="1" t="s">
        <v>34</v>
      </c>
      <c r="C1181" s="1">
        <v>0.876</v>
      </c>
      <c r="D1181">
        <f>VLOOKUP(A1181,Sheet2!A2:D307,3)</f>
        <v>-25.602</v>
      </c>
      <c r="E1181">
        <f>VLOOKUP(B1181,Sheet2!A2:D307,3)</f>
        <v>-80.039000000000001</v>
      </c>
      <c r="H1181" t="str">
        <f>VLOOKUP(A1181,Sheet2!A2:D307,2)</f>
        <v>Perheiden lukumäärä</v>
      </c>
      <c r="L1181" t="str">
        <f>VLOOKUP(B1181,Sheet2!A2:D307,2)</f>
        <v>0-14 -vuotiaat</v>
      </c>
    </row>
    <row r="1182" spans="1:12" x14ac:dyDescent="0.2">
      <c r="A1182" s="1" t="s">
        <v>13</v>
      </c>
      <c r="B1182" s="1" t="s">
        <v>63</v>
      </c>
      <c r="C1182" s="1">
        <v>0.77100000000000002</v>
      </c>
      <c r="D1182">
        <f>VLOOKUP(A1182,Sheet2!A2:D307,3)</f>
        <v>-25.602</v>
      </c>
      <c r="E1182">
        <f>VLOOKUP(B1182,Sheet2!A2:D307,3)</f>
        <v>-68.994</v>
      </c>
      <c r="H1182" t="str">
        <f>VLOOKUP(A1182,Sheet2!A2:D307,2)</f>
        <v>Perheiden lukumäärä</v>
      </c>
      <c r="L1182" t="str">
        <f>VLOOKUP(B1182,Sheet2!A2:D307,2)</f>
        <v>Perusturvan osuus yli puolet tuloista, koko asuntoväestö</v>
      </c>
    </row>
    <row r="1183" spans="1:12" x14ac:dyDescent="0.2">
      <c r="A1183" s="1" t="s">
        <v>13</v>
      </c>
      <c r="B1183" s="1" t="s">
        <v>51</v>
      </c>
      <c r="C1183" s="1">
        <v>-0.56899999999999995</v>
      </c>
      <c r="D1183">
        <f>VLOOKUP(A1183,Sheet2!A2:D307,3)</f>
        <v>-25.602</v>
      </c>
      <c r="E1183">
        <f>VLOOKUP(B1183,Sheet2!A2:D307,3)</f>
        <v>-67.578999999999994</v>
      </c>
      <c r="H1183" t="str">
        <f>VLOOKUP(A1183,Sheet2!A2:D307,2)</f>
        <v>Perheiden lukumäärä</v>
      </c>
      <c r="L1183" t="str">
        <f>VLOOKUP(B1183,Sheet2!A2:D307,2)</f>
        <v>Aviopari tai rekisteröity pari ja lapsia, alle 3-v. lasten lkm perheissä</v>
      </c>
    </row>
    <row r="1184" spans="1:12" x14ac:dyDescent="0.2">
      <c r="A1184" s="1" t="s">
        <v>13</v>
      </c>
      <c r="B1184" s="1" t="s">
        <v>19</v>
      </c>
      <c r="C1184" s="1">
        <v>0.81499999999999995</v>
      </c>
      <c r="D1184">
        <f>VLOOKUP(A1184,Sheet2!A2:D307,3)</f>
        <v>-25.602</v>
      </c>
      <c r="E1184">
        <f>VLOOKUP(B1184,Sheet2!A2:D307,3)</f>
        <v>-56.411000000000001</v>
      </c>
      <c r="H1184" t="str">
        <f>VLOOKUP(A1184,Sheet2!A2:D307,2)</f>
        <v>Perheiden lukumäärä</v>
      </c>
      <c r="L1184" t="str">
        <f>VLOOKUP(B1184,Sheet2!A2:D307,2)</f>
        <v>Asuntokunnan koko (4+ henkilöä)</v>
      </c>
    </row>
    <row r="1185" spans="1:12" x14ac:dyDescent="0.2">
      <c r="A1185" s="1" t="s">
        <v>13</v>
      </c>
      <c r="B1185" s="1" t="s">
        <v>15</v>
      </c>
      <c r="C1185" s="1">
        <v>0.53700000000000003</v>
      </c>
      <c r="D1185">
        <f>VLOOKUP(A1185,Sheet2!A2:D307,3)</f>
        <v>-25.602</v>
      </c>
      <c r="E1185">
        <f>VLOOKUP(B1185,Sheet2!A2:D307,3)</f>
        <v>-41.883000000000003</v>
      </c>
      <c r="H1185" t="str">
        <f>VLOOKUP(A1185,Sheet2!A2:D307,2)</f>
        <v>Perheiden lukumäärä</v>
      </c>
      <c r="L1185" t="str">
        <f>VLOOKUP(B1185,Sheet2!A2:D307,2)</f>
        <v>Ahtaasti asuvat asuntokunnat</v>
      </c>
    </row>
    <row r="1186" spans="1:12" x14ac:dyDescent="0.2">
      <c r="A1186" s="1" t="s">
        <v>13</v>
      </c>
      <c r="B1186" s="1" t="s">
        <v>45</v>
      </c>
      <c r="C1186" s="1">
        <v>-0.49099999999999999</v>
      </c>
      <c r="D1186">
        <f>VLOOKUP(A1186,Sheet2!A2:D307,3)</f>
        <v>-25.602</v>
      </c>
      <c r="E1186">
        <f>VLOOKUP(B1186,Sheet2!A2:D307,3)</f>
        <v>-31.760999999999999</v>
      </c>
      <c r="H1186" t="str">
        <f>VLOOKUP(A1186,Sheet2!A2:D307,2)</f>
        <v>Perheiden lukumäärä</v>
      </c>
      <c r="L1186">
        <f>VLOOKUP(B1186,Sheet2!A2:D307,2)</f>
        <v>0</v>
      </c>
    </row>
    <row r="1187" spans="1:12" x14ac:dyDescent="0.2">
      <c r="A1187" s="1" t="s">
        <v>13</v>
      </c>
      <c r="B1187" s="1" t="s">
        <v>66</v>
      </c>
      <c r="C1187" s="1">
        <v>-0.53600000000000003</v>
      </c>
      <c r="D1187">
        <f>VLOOKUP(A1187,Sheet2!A2:D307,3)</f>
        <v>-25.602</v>
      </c>
      <c r="E1187">
        <f>VLOOKUP(B1187,Sheet2!A2:D307,3)</f>
        <v>-28.599</v>
      </c>
      <c r="H1187" t="str">
        <f>VLOOKUP(A1187,Sheet2!A2:D307,2)</f>
        <v>Perheiden lukumäärä</v>
      </c>
      <c r="L1187" t="str">
        <f>VLOOKUP(B1187,Sheet2!A2:D307,2)</f>
        <v>A Omaisuusrikokset, miehet</v>
      </c>
    </row>
    <row r="1188" spans="1:12" x14ac:dyDescent="0.2">
      <c r="A1188" s="1" t="s">
        <v>13</v>
      </c>
      <c r="B1188" s="1" t="s">
        <v>18</v>
      </c>
      <c r="C1188" s="1">
        <v>0.81200000000000006</v>
      </c>
      <c r="D1188">
        <f>VLOOKUP(A1188,Sheet2!A2:D307,3)</f>
        <v>-25.602</v>
      </c>
      <c r="E1188">
        <f>VLOOKUP(B1188,Sheet2!A2:D307,3)</f>
        <v>-27.366</v>
      </c>
      <c r="H1188" t="str">
        <f>VLOOKUP(A1188,Sheet2!A2:D307,2)</f>
        <v>Perheiden lukumäärä</v>
      </c>
      <c r="L1188" t="str">
        <f>VLOOKUP(B1188,Sheet2!A2:D307,2)</f>
        <v>Asuntokunnan koko (3 henkilöä)</v>
      </c>
    </row>
    <row r="1189" spans="1:12" x14ac:dyDescent="0.2">
      <c r="A1189" s="1" t="s">
        <v>13</v>
      </c>
      <c r="B1189" s="1" t="s">
        <v>55</v>
      </c>
      <c r="C1189" s="1">
        <v>-0.7</v>
      </c>
      <c r="D1189">
        <f>VLOOKUP(A1189,Sheet2!A2:D307,3)</f>
        <v>-25.602</v>
      </c>
      <c r="E1189">
        <f>VLOOKUP(B1189,Sheet2!A2:D307,3)</f>
        <v>-14.523999999999999</v>
      </c>
      <c r="H1189" t="str">
        <f>VLOOKUP(A1189,Sheet2!A2:D307,2)</f>
        <v>Perheiden lukumäärä</v>
      </c>
      <c r="L1189" t="str">
        <f>VLOOKUP(B1189,Sheet2!A2:D307,2)</f>
        <v>Avioliiton solmineet miehet, puoliso eri sukupuolta</v>
      </c>
    </row>
    <row r="1190" spans="1:12" x14ac:dyDescent="0.2">
      <c r="A1190" s="1" t="s">
        <v>13</v>
      </c>
      <c r="B1190" s="1" t="s">
        <v>56</v>
      </c>
      <c r="C1190" s="1">
        <v>-0.71899999999999997</v>
      </c>
      <c r="D1190">
        <f>VLOOKUP(A1190,Sheet2!A2:D307,3)</f>
        <v>-25.602</v>
      </c>
      <c r="E1190">
        <f>VLOOKUP(B1190,Sheet2!A2:D307,3)</f>
        <v>-14.452999999999999</v>
      </c>
      <c r="H1190" t="str">
        <f>VLOOKUP(A1190,Sheet2!A2:D307,2)</f>
        <v>Perheiden lukumäärä</v>
      </c>
      <c r="L1190" t="str">
        <f>VLOOKUP(B1190,Sheet2!A2:D307,2)</f>
        <v>Avioliiton solmineet naiset, puoliso eri sukupuolta</v>
      </c>
    </row>
    <row r="1191" spans="1:12" x14ac:dyDescent="0.2">
      <c r="A1191" s="1" t="s">
        <v>13</v>
      </c>
      <c r="B1191" s="1" t="s">
        <v>54</v>
      </c>
      <c r="C1191" s="1">
        <v>0.73299999999999998</v>
      </c>
      <c r="D1191">
        <f>VLOOKUP(A1191,Sheet2!A2:D307,3)</f>
        <v>-25.602</v>
      </c>
      <c r="E1191">
        <f>VLOOKUP(B1191,Sheet2!A2:D307,3)</f>
        <v>-11.553000000000001</v>
      </c>
      <c r="H1191" t="str">
        <f>VLOOKUP(A1191,Sheet2!A2:D307,2)</f>
        <v>Perheiden lukumäärä</v>
      </c>
      <c r="L1191" t="str">
        <f>VLOOKUP(B1191,Sheet2!A2:D307,2)</f>
        <v>Avopari ja lapsia, alle 7-v. lasten lkm perheissä</v>
      </c>
    </row>
    <row r="1192" spans="1:12" x14ac:dyDescent="0.2">
      <c r="A1192" s="1" t="s">
        <v>13</v>
      </c>
      <c r="B1192" s="1" t="s">
        <v>58</v>
      </c>
      <c r="C1192" s="1">
        <v>-0.40400000000000003</v>
      </c>
      <c r="D1192">
        <f>VLOOKUP(A1192,Sheet2!A2:D307,3)</f>
        <v>-25.602</v>
      </c>
      <c r="E1192">
        <f>VLOOKUP(B1192,Sheet2!A2:D307,3)</f>
        <v>-2.5150000000000001</v>
      </c>
      <c r="H1192" t="str">
        <f>VLOOKUP(A1192,Sheet2!A2:D307,2)</f>
        <v>Perheiden lukumäärä</v>
      </c>
      <c r="L1192" t="str">
        <f>VLOOKUP(B1192,Sheet2!A2:D307,2)</f>
        <v>Avioliitosta eronneet naiset, puoliso eri sukupuolta</v>
      </c>
    </row>
    <row r="1193" spans="1:12" x14ac:dyDescent="0.2">
      <c r="A1193" s="1" t="s">
        <v>13</v>
      </c>
      <c r="B1193" s="1" t="s">
        <v>72</v>
      </c>
      <c r="C1193" s="1">
        <v>-0.45</v>
      </c>
      <c r="D1193">
        <f>VLOOKUP(A1193,Sheet2!A2:D307,3)</f>
        <v>-25.602</v>
      </c>
      <c r="E1193">
        <f>VLOOKUP(B1193,Sheet2!A2:D307,3)</f>
        <v>-1.204</v>
      </c>
      <c r="H1193" t="str">
        <f>VLOOKUP(A1193,Sheet2!A2:D307,2)</f>
        <v>Perheiden lukumäärä</v>
      </c>
      <c r="L1193" t="str">
        <f>VLOOKUP(B1193,Sheet2!A2:D307,2)</f>
        <v>B Henkeen ja terveyteen kohdistuneet rikokset, naiset</v>
      </c>
    </row>
    <row r="1194" spans="1:12" x14ac:dyDescent="0.2">
      <c r="A1194" s="1" t="s">
        <v>13</v>
      </c>
      <c r="B1194" s="1" t="s">
        <v>44</v>
      </c>
      <c r="C1194" s="1">
        <v>-0.497</v>
      </c>
      <c r="D1194">
        <f>VLOOKUP(A1194,Sheet2!A2:D307,3)</f>
        <v>-25.602</v>
      </c>
      <c r="E1194">
        <f>VLOOKUP(B1194,Sheet2!A2:D307,3)</f>
        <v>0.495</v>
      </c>
      <c r="H1194" t="str">
        <f>VLOOKUP(A1194,Sheet2!A2:D307,2)</f>
        <v>Perheiden lukumäärä</v>
      </c>
      <c r="L1194" t="str">
        <f>VLOOKUP(B1194,Sheet2!A2:D307,2)</f>
        <v>Päästöt yhteensä pl. LULUCF-sektori</v>
      </c>
    </row>
    <row r="1195" spans="1:12" x14ac:dyDescent="0.2">
      <c r="A1195" s="1" t="s">
        <v>13</v>
      </c>
      <c r="B1195" s="1" t="s">
        <v>69</v>
      </c>
      <c r="C1195" s="1">
        <v>0.52600000000000002</v>
      </c>
      <c r="D1195">
        <f>VLOOKUP(A1195,Sheet2!A2:D307,3)</f>
        <v>-25.602</v>
      </c>
      <c r="E1195">
        <f>VLOOKUP(B1195,Sheet2!A2:D307,3)</f>
        <v>1.1419999999999999</v>
      </c>
      <c r="H1195" t="str">
        <f>VLOOKUP(A1195,Sheet2!A2:D307,2)</f>
        <v>Perheiden lukumäärä</v>
      </c>
      <c r="L1195" t="str">
        <f>VLOOKUP(B1195,Sheet2!A2:D307,2)</f>
        <v>Rattijuopumukset yhteensä, miehet</v>
      </c>
    </row>
    <row r="1196" spans="1:12" x14ac:dyDescent="0.2">
      <c r="A1196" s="1" t="s">
        <v>13</v>
      </c>
      <c r="B1196" s="1" t="s">
        <v>68</v>
      </c>
      <c r="C1196" s="1">
        <v>0.625</v>
      </c>
      <c r="D1196">
        <f>VLOOKUP(A1196,Sheet2!A2:D307,3)</f>
        <v>-25.602</v>
      </c>
      <c r="E1196">
        <f>VLOOKUP(B1196,Sheet2!A2:D307,3)</f>
        <v>1.294</v>
      </c>
      <c r="H1196" t="str">
        <f>VLOOKUP(A1196,Sheet2!A2:D307,2)</f>
        <v>Perheiden lukumäärä</v>
      </c>
      <c r="L1196" t="str">
        <f>VLOOKUP(B1196,Sheet2!A2:D307,2)</f>
        <v>C Seksuaalirikokset, miehet</v>
      </c>
    </row>
    <row r="1197" spans="1:12" x14ac:dyDescent="0.2">
      <c r="A1197" s="1" t="s">
        <v>13</v>
      </c>
      <c r="B1197" s="1" t="s">
        <v>74</v>
      </c>
      <c r="C1197" s="1">
        <v>-0.504</v>
      </c>
      <c r="D1197">
        <f>VLOOKUP(A1197,Sheet2!A2:D307,3)</f>
        <v>-25.602</v>
      </c>
      <c r="E1197">
        <f>VLOOKUP(B1197,Sheet2!A2:D307,3)</f>
        <v>2.0609999999999999</v>
      </c>
      <c r="H1197" t="str">
        <f>VLOOKUP(A1197,Sheet2!A2:D307,2)</f>
        <v>Perheiden lukumäärä</v>
      </c>
      <c r="L1197" t="str">
        <f>VLOOKUP(B1197,Sheet2!A2:D307,2)</f>
        <v>Puutteellisesti varustetuissa asunnossa asuvat vanhusasuntokunnat</v>
      </c>
    </row>
    <row r="1198" spans="1:12" x14ac:dyDescent="0.2">
      <c r="A1198" s="1" t="s">
        <v>13</v>
      </c>
      <c r="B1198" s="1" t="s">
        <v>50</v>
      </c>
      <c r="C1198" s="1">
        <v>0.88800000000000001</v>
      </c>
      <c r="D1198">
        <f>VLOOKUP(A1198,Sheet2!A2:D307,3)</f>
        <v>-25.602</v>
      </c>
      <c r="E1198">
        <f>VLOOKUP(B1198,Sheet2!A2:D307,3)</f>
        <v>5.7729999999999997</v>
      </c>
      <c r="H1198" t="str">
        <f>VLOOKUP(A1198,Sheet2!A2:D307,2)</f>
        <v>Perheiden lukumäärä</v>
      </c>
      <c r="L1198" t="str">
        <f>VLOOKUP(B1198,Sheet2!A2:D307,2)</f>
        <v>Avopari ja lapsia, henkilöitä perheessä</v>
      </c>
    </row>
    <row r="1199" spans="1:12" x14ac:dyDescent="0.2">
      <c r="A1199" s="1" t="s">
        <v>13</v>
      </c>
      <c r="B1199" s="1" t="s">
        <v>60</v>
      </c>
      <c r="C1199" s="1">
        <v>0.89500000000000002</v>
      </c>
      <c r="D1199">
        <f>VLOOKUP(A1199,Sheet2!A2:D307,3)</f>
        <v>-25.602</v>
      </c>
      <c r="E1199">
        <f>VLOOKUP(B1199,Sheet2!A2:D307,3)</f>
        <v>9.9770000000000003</v>
      </c>
      <c r="H1199" t="str">
        <f>VLOOKUP(A1199,Sheet2!A2:D307,2)</f>
        <v>Perheiden lukumäärä</v>
      </c>
      <c r="L1199" t="str">
        <f>VLOOKUP(B1199,Sheet2!A2:D307,2)</f>
        <v>Pienituloisten lasten lukumäärä asuntoväestössä</v>
      </c>
    </row>
    <row r="1200" spans="1:12" x14ac:dyDescent="0.2">
      <c r="A1200" s="1" t="s">
        <v>13</v>
      </c>
      <c r="B1200" s="1" t="s">
        <v>70</v>
      </c>
      <c r="C1200" s="1">
        <v>0.66700000000000004</v>
      </c>
      <c r="D1200">
        <f>VLOOKUP(A1200,Sheet2!A2:D307,3)</f>
        <v>-25.602</v>
      </c>
      <c r="E1200">
        <f>VLOOKUP(B1200,Sheet2!A2:D307,3)</f>
        <v>16.908999999999999</v>
      </c>
      <c r="H1200" t="str">
        <f>VLOOKUP(A1200,Sheet2!A2:D307,2)</f>
        <v>Perheiden lukumäärä</v>
      </c>
      <c r="L1200" t="str">
        <f>VLOOKUP(B1200,Sheet2!A2:D307,2)</f>
        <v>Huumausainerikokset yhteensä, miehet</v>
      </c>
    </row>
    <row r="1201" spans="1:12" x14ac:dyDescent="0.2">
      <c r="A1201" s="1" t="s">
        <v>13</v>
      </c>
      <c r="B1201" s="1" t="s">
        <v>35</v>
      </c>
      <c r="C1201" s="1">
        <v>0.90500000000000003</v>
      </c>
      <c r="D1201">
        <f>VLOOKUP(A1201,Sheet2!A2:D307,3)</f>
        <v>-25.602</v>
      </c>
      <c r="E1201">
        <f>VLOOKUP(B1201,Sheet2!A2:D307,3)</f>
        <v>20.696000000000002</v>
      </c>
      <c r="H1201" t="str">
        <f>VLOOKUP(A1201,Sheet2!A2:D307,2)</f>
        <v>Perheiden lukumäärä</v>
      </c>
      <c r="L1201" t="str">
        <f>VLOOKUP(B1201,Sheet2!A2:D307,2)</f>
        <v>Yrittäjät</v>
      </c>
    </row>
    <row r="1202" spans="1:12" x14ac:dyDescent="0.2">
      <c r="A1202" s="1" t="s">
        <v>13</v>
      </c>
      <c r="B1202" s="1" t="s">
        <v>62</v>
      </c>
      <c r="C1202" s="1">
        <v>0.83199999999999996</v>
      </c>
      <c r="D1202">
        <f>VLOOKUP(A1202,Sheet2!A2:D307,3)</f>
        <v>-25.602</v>
      </c>
      <c r="E1202">
        <f>VLOOKUP(B1202,Sheet2!A2:D307,3)</f>
        <v>27.951000000000001</v>
      </c>
      <c r="H1202" t="str">
        <f>VLOOKUP(A1202,Sheet2!A2:D307,2)</f>
        <v>Perheiden lukumäärä</v>
      </c>
      <c r="L1202" t="str">
        <f>VLOOKUP(B1202,Sheet2!A2:D307,2)</f>
        <v>Pitkittyneesti perusturvan varassa,  koko asuntoväestö</v>
      </c>
    </row>
    <row r="1203" spans="1:12" x14ac:dyDescent="0.2">
      <c r="A1203" s="1" t="s">
        <v>13</v>
      </c>
      <c r="B1203" s="1" t="s">
        <v>17</v>
      </c>
      <c r="C1203" s="1">
        <v>0.96699999999999997</v>
      </c>
      <c r="D1203">
        <f>VLOOKUP(A1203,Sheet2!A2:D307,3)</f>
        <v>-25.602</v>
      </c>
      <c r="E1203">
        <f>VLOOKUP(B1203,Sheet2!A2:D307,3)</f>
        <v>54.064999999999998</v>
      </c>
      <c r="H1203" t="str">
        <f>VLOOKUP(A1203,Sheet2!A2:D307,2)</f>
        <v>Perheiden lukumäärä</v>
      </c>
      <c r="L1203" t="str">
        <f>VLOOKUP(B1203,Sheet2!A2:D307,2)</f>
        <v>Asuntokunnan koko (2 henkilöä)</v>
      </c>
    </row>
    <row r="1204" spans="1:12" x14ac:dyDescent="0.2">
      <c r="A1204" s="1" t="s">
        <v>13</v>
      </c>
      <c r="B1204" s="1" t="s">
        <v>29</v>
      </c>
      <c r="C1204" s="1">
        <v>0.66200000000000003</v>
      </c>
      <c r="D1204">
        <f>VLOOKUP(A1204,Sheet2!A2:D307,3)</f>
        <v>-25.602</v>
      </c>
      <c r="E1204">
        <f>VLOOKUP(B1204,Sheet2!A2:D307,3)</f>
        <v>86.281999999999996</v>
      </c>
      <c r="H1204" t="str">
        <f>VLOOKUP(A1204,Sheet2!A2:D307,2)</f>
        <v>Perheiden lukumäärä</v>
      </c>
      <c r="L1204" t="str">
        <f>VLOOKUP(B1204,Sheet2!A2:D307,2)</f>
        <v>Toisen asteen tutkinnon suorittaneet, naiset</v>
      </c>
    </row>
    <row r="1205" spans="1:12" x14ac:dyDescent="0.2">
      <c r="A1205" s="1" t="s">
        <v>13</v>
      </c>
      <c r="B1205" s="1" t="s">
        <v>39</v>
      </c>
      <c r="C1205" s="1">
        <v>0.79500000000000004</v>
      </c>
      <c r="D1205">
        <f>VLOOKUP(A1205,Sheet2!A2:D307,3)</f>
        <v>-25.602</v>
      </c>
      <c r="E1205">
        <f>VLOOKUP(B1205,Sheet2!A2:D307,3)</f>
        <v>95.706000000000003</v>
      </c>
      <c r="H1205" t="str">
        <f>VLOOKUP(A1205,Sheet2!A2:D307,2)</f>
        <v>Perheiden lukumäärä</v>
      </c>
      <c r="L1205" t="str">
        <f>VLOOKUP(B1205,Sheet2!A2:D307,2)</f>
        <v>Jalostuksen työllinen työvoima</v>
      </c>
    </row>
    <row r="1206" spans="1:12" x14ac:dyDescent="0.2">
      <c r="A1206" s="1" t="s">
        <v>13</v>
      </c>
      <c r="B1206" s="1" t="s">
        <v>37</v>
      </c>
      <c r="C1206" s="1">
        <v>0.745</v>
      </c>
      <c r="D1206">
        <f>VLOOKUP(A1206,Sheet2!A2:D307,3)</f>
        <v>-25.602</v>
      </c>
      <c r="E1206">
        <f>VLOOKUP(B1206,Sheet2!A2:D307,3)</f>
        <v>95.847999999999999</v>
      </c>
      <c r="H1206" t="str">
        <f>VLOOKUP(A1206,Sheet2!A2:D307,2)</f>
        <v>Perheiden lukumäärä</v>
      </c>
      <c r="L1206" t="str">
        <f>VLOOKUP(B1206,Sheet2!A2:D307,2)</f>
        <v>Jalostuksen työpaikat</v>
      </c>
    </row>
    <row r="1207" spans="1:12" x14ac:dyDescent="0.2">
      <c r="A1207" s="1" t="s">
        <v>13</v>
      </c>
      <c r="B1207" s="1" t="s">
        <v>59</v>
      </c>
      <c r="C1207" s="1">
        <v>0.86199999999999999</v>
      </c>
      <c r="D1207">
        <f>VLOOKUP(A1207,Sheet2!A2:D307,3)</f>
        <v>-25.602</v>
      </c>
      <c r="E1207">
        <f>VLOOKUP(B1207,Sheet2!A2:D307,3)</f>
        <v>124.741</v>
      </c>
      <c r="H1207" t="str">
        <f>VLOOKUP(A1207,Sheet2!A2:D307,2)</f>
        <v>Perheiden lukumäärä</v>
      </c>
      <c r="L1207" t="str">
        <f>VLOOKUP(B1207,Sheet2!A2:D307,2)</f>
        <v>Pienituloisten henkilöiden lukumäärä asuntoväestössä</v>
      </c>
    </row>
    <row r="1208" spans="1:12" x14ac:dyDescent="0.2">
      <c r="A1208" s="1" t="s">
        <v>13</v>
      </c>
      <c r="B1208" s="1" t="s">
        <v>28</v>
      </c>
      <c r="C1208" s="1">
        <v>0.71699999999999997</v>
      </c>
      <c r="D1208">
        <f>VLOOKUP(A1208,Sheet2!A2:D307,3)</f>
        <v>-25.602</v>
      </c>
      <c r="E1208">
        <f>VLOOKUP(B1208,Sheet2!A2:D307,3)</f>
        <v>136.57</v>
      </c>
      <c r="H1208" t="str">
        <f>VLOOKUP(A1208,Sheet2!A2:D307,2)</f>
        <v>Perheiden lukumäärä</v>
      </c>
      <c r="L1208" t="str">
        <f>VLOOKUP(B1208,Sheet2!A2:D307,2)</f>
        <v>Toisen asteen tutkinnon suorittaneet, miehet</v>
      </c>
    </row>
    <row r="1209" spans="1:12" x14ac:dyDescent="0.2">
      <c r="A1209" s="1" t="s">
        <v>13</v>
      </c>
      <c r="B1209" s="1" t="s">
        <v>26</v>
      </c>
      <c r="C1209" s="1">
        <v>0.89</v>
      </c>
      <c r="D1209">
        <f>VLOOKUP(A1209,Sheet2!A2:D307,3)</f>
        <v>-25.602</v>
      </c>
      <c r="E1209">
        <f>VLOOKUP(B1209,Sheet2!A2:D307,3)</f>
        <v>157.76400000000001</v>
      </c>
      <c r="H1209" t="str">
        <f>VLOOKUP(A1209,Sheet2!A2:D307,2)</f>
        <v>Perheiden lukumäärä</v>
      </c>
      <c r="L1209" t="str">
        <f>VLOOKUP(B1209,Sheet2!A2:D307,2)</f>
        <v>Korkea-asteen tutkinnon suorittaneet, miehet</v>
      </c>
    </row>
    <row r="1210" spans="1:12" x14ac:dyDescent="0.2">
      <c r="A1210" s="1" t="s">
        <v>13</v>
      </c>
      <c r="B1210" s="1" t="s">
        <v>32</v>
      </c>
      <c r="C1210" s="1">
        <v>0.83799999999999997</v>
      </c>
      <c r="D1210">
        <f>VLOOKUP(A1210,Sheet2!A2:D307,3)</f>
        <v>-25.602</v>
      </c>
      <c r="E1210">
        <f>VLOOKUP(B1210,Sheet2!A2:D307,3)</f>
        <v>164.809</v>
      </c>
      <c r="H1210" t="str">
        <f>VLOOKUP(A1210,Sheet2!A2:D307,2)</f>
        <v>Perheiden lukumäärä</v>
      </c>
      <c r="L1210" t="str">
        <f>VLOOKUP(B1210,Sheet2!A2:D307,2)</f>
        <v>Asuinkunnassa työssäkäyvät</v>
      </c>
    </row>
    <row r="1211" spans="1:12" x14ac:dyDescent="0.2">
      <c r="A1211" s="1" t="s">
        <v>13</v>
      </c>
      <c r="B1211" s="1" t="s">
        <v>46</v>
      </c>
      <c r="C1211" s="1">
        <v>0.91800000000000004</v>
      </c>
      <c r="D1211">
        <f>VLOOKUP(A1211,Sheet2!A2:D307,3)</f>
        <v>-25.602</v>
      </c>
      <c r="E1211">
        <f>VLOOKUP(B1211,Sheet2!A2:D307,3)</f>
        <v>216.88300000000001</v>
      </c>
      <c r="H1211" t="str">
        <f>VLOOKUP(A1211,Sheet2!A2:D307,2)</f>
        <v>Perheiden lukumäärä</v>
      </c>
      <c r="L1211" t="str">
        <f>VLOOKUP(B1211,Sheet2!A2:D307,2)</f>
        <v>Ulkomailla syntyneitä</v>
      </c>
    </row>
    <row r="1212" spans="1:12" x14ac:dyDescent="0.2">
      <c r="A1212" s="1" t="s">
        <v>13</v>
      </c>
      <c r="B1212" s="1" t="s">
        <v>27</v>
      </c>
      <c r="C1212" s="1">
        <v>0.86199999999999999</v>
      </c>
      <c r="D1212">
        <f>VLOOKUP(A1212,Sheet2!A2:D307,3)</f>
        <v>-25.602</v>
      </c>
      <c r="E1212">
        <f>VLOOKUP(B1212,Sheet2!A2:D307,3)</f>
        <v>233.291</v>
      </c>
      <c r="H1212" t="str">
        <f>VLOOKUP(A1212,Sheet2!A2:D307,2)</f>
        <v>Perheiden lukumäärä</v>
      </c>
      <c r="L1212" t="str">
        <f>VLOOKUP(B1212,Sheet2!A2:D307,2)</f>
        <v>Korkea-asteen tutkinnon suorittaneet, naiset</v>
      </c>
    </row>
    <row r="1213" spans="1:12" x14ac:dyDescent="0.2">
      <c r="A1213" s="1" t="s">
        <v>13</v>
      </c>
      <c r="B1213" s="1" t="s">
        <v>21</v>
      </c>
      <c r="C1213" s="1">
        <v>0.74</v>
      </c>
      <c r="D1213">
        <f>VLOOKUP(A1213,Sheet2!A2:D307,3)</f>
        <v>-25.602</v>
      </c>
      <c r="E1213">
        <f>VLOOKUP(B1213,Sheet2!A2:D307,3)</f>
        <v>240.08699999999999</v>
      </c>
      <c r="H1213" t="str">
        <f>VLOOKUP(A1213,Sheet2!A2:D307,2)</f>
        <v>Perheiden lukumäärä</v>
      </c>
      <c r="L1213" t="str">
        <f>VLOOKUP(B1213,Sheet2!A2:D307,2)</f>
        <v>Hyvin varustetuissa asunnoissa asuvat vanhusasuntokunnat</v>
      </c>
    </row>
    <row r="1214" spans="1:12" x14ac:dyDescent="0.2">
      <c r="A1214" s="1" t="s">
        <v>13</v>
      </c>
      <c r="B1214" s="1" t="s">
        <v>48</v>
      </c>
      <c r="C1214" s="1">
        <v>0.95699999999999996</v>
      </c>
      <c r="D1214">
        <f>VLOOKUP(A1214,Sheet2!A2:D307,3)</f>
        <v>-25.602</v>
      </c>
      <c r="E1214">
        <f>VLOOKUP(B1214,Sheet2!A2:D307,3)</f>
        <v>265.25599999999997</v>
      </c>
      <c r="H1214" t="str">
        <f>VLOOKUP(A1214,Sheet2!A2:D307,2)</f>
        <v>Perheiden lukumäärä</v>
      </c>
      <c r="L1214" t="str">
        <f>VLOOKUP(B1214,Sheet2!A2:D307,2)</f>
        <v>Väestö taajamissa</v>
      </c>
    </row>
    <row r="1215" spans="1:12" x14ac:dyDescent="0.2">
      <c r="A1215" s="1" t="s">
        <v>13</v>
      </c>
      <c r="B1215" s="1" t="s">
        <v>47</v>
      </c>
      <c r="C1215" s="1">
        <v>0.91600000000000004</v>
      </c>
      <c r="D1215">
        <f>VLOOKUP(A1215,Sheet2!A2:D307,3)</f>
        <v>-25.602</v>
      </c>
      <c r="E1215">
        <f>VLOOKUP(B1215,Sheet2!A2:D307,3)</f>
        <v>270.45</v>
      </c>
      <c r="H1215" t="str">
        <f>VLOOKUP(A1215,Sheet2!A2:D307,2)</f>
        <v>Perheiden lukumäärä</v>
      </c>
      <c r="L1215" t="str">
        <f>VLOOKUP(B1215,Sheet2!A2:D307,2)</f>
        <v>Ulkomaalaistaustaisia</v>
      </c>
    </row>
    <row r="1216" spans="1:12" x14ac:dyDescent="0.2">
      <c r="A1216" s="1" t="s">
        <v>13</v>
      </c>
      <c r="B1216" s="1" t="s">
        <v>38</v>
      </c>
      <c r="C1216" s="1">
        <v>0.874</v>
      </c>
      <c r="D1216">
        <f>VLOOKUP(A1216,Sheet2!A2:D307,3)</f>
        <v>-25.602</v>
      </c>
      <c r="E1216">
        <f>VLOOKUP(B1216,Sheet2!A2:D307,3)</f>
        <v>284.81599999999997</v>
      </c>
      <c r="H1216" t="str">
        <f>VLOOKUP(A1216,Sheet2!A2:D307,2)</f>
        <v>Perheiden lukumäärä</v>
      </c>
      <c r="L1216" t="str">
        <f>VLOOKUP(B1216,Sheet2!A2:D307,2)</f>
        <v>Palvelujen työpaikat</v>
      </c>
    </row>
    <row r="1217" spans="1:12" x14ac:dyDescent="0.2">
      <c r="A1217" s="1" t="s">
        <v>13</v>
      </c>
      <c r="B1217" s="1" t="s">
        <v>40</v>
      </c>
      <c r="C1217" s="1">
        <v>0.9</v>
      </c>
      <c r="D1217">
        <f>VLOOKUP(A1217,Sheet2!A2:D307,3)</f>
        <v>-25.602</v>
      </c>
      <c r="E1217">
        <f>VLOOKUP(B1217,Sheet2!A2:D307,3)</f>
        <v>285.02300000000002</v>
      </c>
      <c r="H1217" t="str">
        <f>VLOOKUP(A1217,Sheet2!A2:D307,2)</f>
        <v>Perheiden lukumäärä</v>
      </c>
      <c r="L1217" t="str">
        <f>VLOOKUP(B1217,Sheet2!A2:D307,2)</f>
        <v>Palvelutoimialojen työllinen työvoima</v>
      </c>
    </row>
    <row r="1218" spans="1:12" x14ac:dyDescent="0.2">
      <c r="A1218" s="1" t="s">
        <v>13</v>
      </c>
      <c r="B1218" s="1" t="s">
        <v>24</v>
      </c>
      <c r="C1218" s="1">
        <v>0.88800000000000001</v>
      </c>
      <c r="D1218">
        <f>VLOOKUP(A1218,Sheet2!A2:D307,3)</f>
        <v>-25.602</v>
      </c>
      <c r="E1218">
        <f>VLOOKUP(B1218,Sheet2!A2:D307,3)</f>
        <v>294.33300000000003</v>
      </c>
      <c r="H1218" t="str">
        <f>VLOOKUP(A1218,Sheet2!A2:D307,2)</f>
        <v>Perheiden lukumäärä</v>
      </c>
      <c r="L1218" t="str">
        <f>VLOOKUP(B1218,Sheet2!A2:D307,2)</f>
        <v>Vähintään toisen asteen tutkinnon suorittaneet, miehet</v>
      </c>
    </row>
    <row r="1219" spans="1:12" x14ac:dyDescent="0.2">
      <c r="A1219" s="1" t="s">
        <v>13</v>
      </c>
      <c r="B1219" s="1" t="s">
        <v>25</v>
      </c>
      <c r="C1219" s="1">
        <v>0.88100000000000001</v>
      </c>
      <c r="D1219">
        <f>VLOOKUP(A1219,Sheet2!A2:D307,3)</f>
        <v>-25.602</v>
      </c>
      <c r="E1219">
        <f>VLOOKUP(B1219,Sheet2!A2:D307,3)</f>
        <v>319.57299999999998</v>
      </c>
      <c r="H1219" t="str">
        <f>VLOOKUP(A1219,Sheet2!A2:D307,2)</f>
        <v>Perheiden lukumäärä</v>
      </c>
      <c r="L1219" t="str">
        <f>VLOOKUP(B1219,Sheet2!A2:D307,2)</f>
        <v>Vähintään toisen asteen tutkinnon suorittaneet, naiset</v>
      </c>
    </row>
    <row r="1220" spans="1:12" x14ac:dyDescent="0.2">
      <c r="A1220" s="1" t="s">
        <v>13</v>
      </c>
      <c r="B1220" s="1" t="s">
        <v>14</v>
      </c>
      <c r="C1220" s="1">
        <v>0.88200000000000001</v>
      </c>
      <c r="D1220">
        <f>VLOOKUP(A1220,Sheet2!A2:D307,3)</f>
        <v>-25.602</v>
      </c>
      <c r="E1220">
        <f>VLOOKUP(B1220,Sheet2!A2:D307,3)</f>
        <v>323.38499999999999</v>
      </c>
      <c r="H1220" t="str">
        <f>VLOOKUP(A1220,Sheet2!A2:D307,2)</f>
        <v>Perheiden lukumäärä</v>
      </c>
      <c r="L1220" t="str">
        <f>VLOOKUP(B1220,Sheet2!A2:D307,2)</f>
        <v>Asuntokuntien lukumäärä</v>
      </c>
    </row>
    <row r="1221" spans="1:12" x14ac:dyDescent="0.2">
      <c r="A1221" s="1" t="s">
        <v>13</v>
      </c>
      <c r="B1221" s="1" t="s">
        <v>16</v>
      </c>
      <c r="C1221" s="1">
        <v>0.76600000000000001</v>
      </c>
      <c r="D1221">
        <f>VLOOKUP(A1221,Sheet2!A2:D307,3)</f>
        <v>-25.602</v>
      </c>
      <c r="E1221">
        <f>VLOOKUP(B1221,Sheet2!A2:D307,3)</f>
        <v>353.09699999999998</v>
      </c>
      <c r="H1221" t="str">
        <f>VLOOKUP(A1221,Sheet2!A2:D307,2)</f>
        <v>Perheiden lukumäärä</v>
      </c>
      <c r="L1221" t="str">
        <f>VLOOKUP(B1221,Sheet2!A2:D307,2)</f>
        <v>Asuntokunnan koko (1 henkilö)</v>
      </c>
    </row>
    <row r="1222" spans="1:12" x14ac:dyDescent="0.2">
      <c r="A1222" s="1" t="s">
        <v>13</v>
      </c>
      <c r="B1222" s="1" t="s">
        <v>31</v>
      </c>
      <c r="C1222" s="1">
        <v>0.89500000000000002</v>
      </c>
      <c r="D1222">
        <f>VLOOKUP(A1222,Sheet2!A2:D307,3)</f>
        <v>-25.602</v>
      </c>
      <c r="E1222">
        <f>VLOOKUP(B1222,Sheet2!A2:D307,3)</f>
        <v>357.233</v>
      </c>
      <c r="H1222" t="str">
        <f>VLOOKUP(A1222,Sheet2!A2:D307,2)</f>
        <v>Perheiden lukumäärä</v>
      </c>
      <c r="L1222" t="str">
        <f>VLOOKUP(B1222,Sheet2!A2:D307,2)</f>
        <v>Työlliset, 18-64-vuotiaat</v>
      </c>
    </row>
    <row r="1223" spans="1:12" x14ac:dyDescent="0.2">
      <c r="A1223" s="1" t="s">
        <v>13</v>
      </c>
      <c r="B1223" s="1" t="s">
        <v>30</v>
      </c>
      <c r="C1223" s="1">
        <v>0.89400000000000002</v>
      </c>
      <c r="D1223">
        <f>VLOOKUP(A1223,Sheet2!A2:D307,3)</f>
        <v>-25.602</v>
      </c>
      <c r="E1223">
        <f>VLOOKUP(B1223,Sheet2!A2:D307,3)</f>
        <v>381.16800000000001</v>
      </c>
      <c r="H1223" t="str">
        <f>VLOOKUP(A1223,Sheet2!A2:D307,2)</f>
        <v>Perheiden lukumäärä</v>
      </c>
      <c r="L1223" t="str">
        <f>VLOOKUP(B1223,Sheet2!A2:D307,2)</f>
        <v>Alueella asuvan työllisen työvoiman määrä</v>
      </c>
    </row>
    <row r="1224" spans="1:12" x14ac:dyDescent="0.2">
      <c r="A1224" s="1" t="s">
        <v>13</v>
      </c>
      <c r="B1224" s="1" t="s">
        <v>36</v>
      </c>
      <c r="C1224" s="1">
        <v>0.87</v>
      </c>
      <c r="D1224">
        <f>VLOOKUP(A1224,Sheet2!A2:D307,3)</f>
        <v>-25.602</v>
      </c>
      <c r="E1224">
        <f>VLOOKUP(B1224,Sheet2!A2:D307,3)</f>
        <v>381.22300000000001</v>
      </c>
      <c r="H1224" t="str">
        <f>VLOOKUP(A1224,Sheet2!A2:D307,2)</f>
        <v>Perheiden lukumäärä</v>
      </c>
      <c r="L1224" t="str">
        <f>VLOOKUP(B1224,Sheet2!A2:D307,2)</f>
        <v>Alueella olevien työpaikkojen lukumäärä</v>
      </c>
    </row>
    <row r="1225" spans="1:12" x14ac:dyDescent="0.2">
      <c r="A1225" s="1" t="s">
        <v>13</v>
      </c>
      <c r="B1225" s="1" t="s">
        <v>42</v>
      </c>
      <c r="C1225" s="1">
        <v>0.76200000000000001</v>
      </c>
      <c r="D1225">
        <f>VLOOKUP(A1225,Sheet2!A2:D307,3)</f>
        <v>-25.602</v>
      </c>
      <c r="E1225">
        <f>VLOOKUP(B1225,Sheet2!A2:D307,3)</f>
        <v>1289376.21</v>
      </c>
      <c r="H1225" t="str">
        <f>VLOOKUP(A1225,Sheet2!A2:D307,2)</f>
        <v>Perheiden lukumäärä</v>
      </c>
      <c r="L1225" t="str">
        <f>VLOOKUP(B1225,Sheet2!A2:D307,2)</f>
        <v>1.1.1.2 Tulovero pääomatulosta valtionverotuksessa (TVL 124 § 2 mom.)</v>
      </c>
    </row>
    <row r="1226" spans="1:12" x14ac:dyDescent="0.2">
      <c r="A1226" s="1" t="s">
        <v>13</v>
      </c>
      <c r="B1226" s="1" t="s">
        <v>43</v>
      </c>
      <c r="C1226" s="1">
        <v>0.90800000000000003</v>
      </c>
      <c r="D1226">
        <f>VLOOKUP(A1226,Sheet2!A2:D307,3)</f>
        <v>-25.602</v>
      </c>
      <c r="E1226">
        <f>VLOOKUP(B1226,Sheet2!A2:D307,3)</f>
        <v>3230177.0610000002</v>
      </c>
      <c r="H1226" t="str">
        <f>VLOOKUP(A1226,Sheet2!A2:D307,2)</f>
        <v>Perheiden lukumäärä</v>
      </c>
      <c r="L1226" t="str">
        <f>VLOOKUP(B1226,Sheet2!A2:D307,2)</f>
        <v>1.1.2.1 Kunnallisvero kunnille</v>
      </c>
    </row>
    <row r="1227" spans="1:12" x14ac:dyDescent="0.2">
      <c r="A1227" s="1" t="s">
        <v>63</v>
      </c>
      <c r="B1227" s="1" t="s">
        <v>64</v>
      </c>
      <c r="C1227" s="1">
        <v>0.63800000000000001</v>
      </c>
      <c r="D1227">
        <f>VLOOKUP(A1227,Sheet2!A2:D307,3)</f>
        <v>-68.994</v>
      </c>
      <c r="E1227">
        <f>VLOOKUP(B1227,Sheet2!A2:D307,3)</f>
        <v>-9.67</v>
      </c>
      <c r="H1227" t="str">
        <f>VLOOKUP(A1227,Sheet2!A2:D307,2)</f>
        <v>Perusturvan osuus yli puolet tuloista, koko asuntoväestö</v>
      </c>
      <c r="L1227" t="str">
        <f>VLOOKUP(B1227,Sheet2!A2:D307,2)</f>
        <v>Kokonaan perusturvan varassa, asuntoväestö lapsia</v>
      </c>
    </row>
    <row r="1228" spans="1:12" x14ac:dyDescent="0.2">
      <c r="A1228" s="1" t="s">
        <v>59</v>
      </c>
      <c r="B1228" s="1" t="s">
        <v>63</v>
      </c>
      <c r="C1228" s="1">
        <v>0.69699999999999995</v>
      </c>
      <c r="D1228">
        <f>VLOOKUP(A1228,Sheet2!A2:D307,3)</f>
        <v>124.741</v>
      </c>
      <c r="E1228">
        <f>VLOOKUP(B1228,Sheet2!A2:D307,3)</f>
        <v>-68.994</v>
      </c>
      <c r="H1228" t="str">
        <f>VLOOKUP(A1228,Sheet2!A2:D307,2)</f>
        <v>Pienituloisten henkilöiden lukumäärä asuntoväestössä</v>
      </c>
      <c r="L1228" t="str">
        <f>VLOOKUP(B1228,Sheet2!A2:D307,2)</f>
        <v>Perusturvan osuus yli puolet tuloista, koko asuntoväestö</v>
      </c>
    </row>
    <row r="1229" spans="1:12" x14ac:dyDescent="0.2">
      <c r="A1229" s="1" t="s">
        <v>59</v>
      </c>
      <c r="B1229" s="1" t="s">
        <v>66</v>
      </c>
      <c r="C1229" s="1">
        <v>-0.51600000000000001</v>
      </c>
      <c r="D1229">
        <f>VLOOKUP(A1229,Sheet2!A2:D307,3)</f>
        <v>124.741</v>
      </c>
      <c r="E1229">
        <f>VLOOKUP(B1229,Sheet2!A2:D307,3)</f>
        <v>-28.599</v>
      </c>
      <c r="H1229" t="str">
        <f>VLOOKUP(A1229,Sheet2!A2:D307,2)</f>
        <v>Pienituloisten henkilöiden lukumäärä asuntoväestössä</v>
      </c>
      <c r="L1229" t="str">
        <f>VLOOKUP(B1229,Sheet2!A2:D307,2)</f>
        <v>A Omaisuusrikokset, miehet</v>
      </c>
    </row>
    <row r="1230" spans="1:12" x14ac:dyDescent="0.2">
      <c r="A1230" s="1" t="s">
        <v>59</v>
      </c>
      <c r="B1230" s="1" t="s">
        <v>67</v>
      </c>
      <c r="C1230" s="1">
        <v>-0.41</v>
      </c>
      <c r="D1230">
        <f>VLOOKUP(A1230,Sheet2!A2:D307,3)</f>
        <v>124.741</v>
      </c>
      <c r="E1230">
        <f>VLOOKUP(B1230,Sheet2!A2:D307,3)</f>
        <v>-7.3140000000000001</v>
      </c>
      <c r="H1230" t="str">
        <f>VLOOKUP(A1230,Sheet2!A2:D307,2)</f>
        <v>Pienituloisten henkilöiden lukumäärä asuntoväestössä</v>
      </c>
      <c r="L1230" t="str">
        <f>VLOOKUP(B1230,Sheet2!A2:D307,2)</f>
        <v>B Henkeen ja terveyteen kohdistuneet rikokset, miehet</v>
      </c>
    </row>
    <row r="1231" spans="1:12" x14ac:dyDescent="0.2">
      <c r="A1231" s="1" t="s">
        <v>59</v>
      </c>
      <c r="B1231" s="1" t="s">
        <v>72</v>
      </c>
      <c r="C1231" s="1">
        <v>-0.436</v>
      </c>
      <c r="D1231">
        <f>VLOOKUP(A1231,Sheet2!A2:D307,3)</f>
        <v>124.741</v>
      </c>
      <c r="E1231">
        <f>VLOOKUP(B1231,Sheet2!A2:D307,3)</f>
        <v>-1.204</v>
      </c>
      <c r="H1231" t="str">
        <f>VLOOKUP(A1231,Sheet2!A2:D307,2)</f>
        <v>Pienituloisten henkilöiden lukumäärä asuntoväestössä</v>
      </c>
      <c r="L1231" t="str">
        <f>VLOOKUP(B1231,Sheet2!A2:D307,2)</f>
        <v>B Henkeen ja terveyteen kohdistuneet rikokset, naiset</v>
      </c>
    </row>
    <row r="1232" spans="1:12" x14ac:dyDescent="0.2">
      <c r="A1232" s="1" t="s">
        <v>59</v>
      </c>
      <c r="B1232" s="1" t="s">
        <v>69</v>
      </c>
      <c r="C1232" s="1">
        <v>0.51400000000000001</v>
      </c>
      <c r="D1232">
        <f>VLOOKUP(A1232,Sheet2!A2:D307,3)</f>
        <v>124.741</v>
      </c>
      <c r="E1232">
        <f>VLOOKUP(B1232,Sheet2!A2:D307,3)</f>
        <v>1.1419999999999999</v>
      </c>
      <c r="H1232" t="str">
        <f>VLOOKUP(A1232,Sheet2!A2:D307,2)</f>
        <v>Pienituloisten henkilöiden lukumäärä asuntoväestössä</v>
      </c>
      <c r="L1232" t="str">
        <f>VLOOKUP(B1232,Sheet2!A2:D307,2)</f>
        <v>Rattijuopumukset yhteensä, miehet</v>
      </c>
    </row>
    <row r="1233" spans="1:12" x14ac:dyDescent="0.2">
      <c r="A1233" s="1" t="s">
        <v>59</v>
      </c>
      <c r="B1233" s="1" t="s">
        <v>68</v>
      </c>
      <c r="C1233" s="1">
        <v>0.57199999999999995</v>
      </c>
      <c r="D1233">
        <f>VLOOKUP(A1233,Sheet2!A2:D307,3)</f>
        <v>124.741</v>
      </c>
      <c r="E1233">
        <f>VLOOKUP(B1233,Sheet2!A2:D307,3)</f>
        <v>1.294</v>
      </c>
      <c r="H1233" t="str">
        <f>VLOOKUP(A1233,Sheet2!A2:D307,2)</f>
        <v>Pienituloisten henkilöiden lukumäärä asuntoväestössä</v>
      </c>
      <c r="L1233" t="str">
        <f>VLOOKUP(B1233,Sheet2!A2:D307,2)</f>
        <v>C Seksuaalirikokset, miehet</v>
      </c>
    </row>
    <row r="1234" spans="1:12" x14ac:dyDescent="0.2">
      <c r="A1234" s="1" t="s">
        <v>59</v>
      </c>
      <c r="B1234" s="1" t="s">
        <v>60</v>
      </c>
      <c r="C1234" s="1">
        <v>0.92</v>
      </c>
      <c r="D1234">
        <f>VLOOKUP(A1234,Sheet2!A2:D307,3)</f>
        <v>124.741</v>
      </c>
      <c r="E1234">
        <f>VLOOKUP(B1234,Sheet2!A2:D307,3)</f>
        <v>9.9770000000000003</v>
      </c>
      <c r="H1234" t="str">
        <f>VLOOKUP(A1234,Sheet2!A2:D307,2)</f>
        <v>Pienituloisten henkilöiden lukumäärä asuntoväestössä</v>
      </c>
      <c r="L1234" t="str">
        <f>VLOOKUP(B1234,Sheet2!A2:D307,2)</f>
        <v>Pienituloisten lasten lukumäärä asuntoväestössä</v>
      </c>
    </row>
    <row r="1235" spans="1:12" x14ac:dyDescent="0.2">
      <c r="A1235" s="1" t="s">
        <v>59</v>
      </c>
      <c r="B1235" s="1" t="s">
        <v>70</v>
      </c>
      <c r="C1235" s="1">
        <v>0.751</v>
      </c>
      <c r="D1235">
        <f>VLOOKUP(A1235,Sheet2!A2:D307,3)</f>
        <v>124.741</v>
      </c>
      <c r="E1235">
        <f>VLOOKUP(B1235,Sheet2!A2:D307,3)</f>
        <v>16.908999999999999</v>
      </c>
      <c r="H1235" t="str">
        <f>VLOOKUP(A1235,Sheet2!A2:D307,2)</f>
        <v>Pienituloisten henkilöiden lukumäärä asuntoväestössä</v>
      </c>
      <c r="L1235" t="str">
        <f>VLOOKUP(B1235,Sheet2!A2:D307,2)</f>
        <v>Huumausainerikokset yhteensä, miehet</v>
      </c>
    </row>
    <row r="1236" spans="1:12" x14ac:dyDescent="0.2">
      <c r="A1236" s="1" t="s">
        <v>59</v>
      </c>
      <c r="B1236" s="1" t="s">
        <v>62</v>
      </c>
      <c r="C1236" s="1">
        <v>0.88800000000000001</v>
      </c>
      <c r="D1236">
        <f>VLOOKUP(A1236,Sheet2!A2:D307,3)</f>
        <v>124.741</v>
      </c>
      <c r="E1236">
        <f>VLOOKUP(B1236,Sheet2!A2:D307,3)</f>
        <v>27.951000000000001</v>
      </c>
      <c r="H1236" t="str">
        <f>VLOOKUP(A1236,Sheet2!A2:D307,2)</f>
        <v>Pienituloisten henkilöiden lukumäärä asuntoväestössä</v>
      </c>
      <c r="L1236" t="str">
        <f>VLOOKUP(B1236,Sheet2!A2:D307,2)</f>
        <v>Pitkittyneesti perusturvan varassa,  koko asuntoväestö</v>
      </c>
    </row>
    <row r="1237" spans="1:12" x14ac:dyDescent="0.2">
      <c r="A1237" s="1" t="s">
        <v>60</v>
      </c>
      <c r="B1237" s="1" t="s">
        <v>63</v>
      </c>
      <c r="C1237" s="1">
        <v>0.749</v>
      </c>
      <c r="D1237">
        <f>VLOOKUP(A1237,Sheet2!A2:D307,3)</f>
        <v>9.9770000000000003</v>
      </c>
      <c r="E1237">
        <f>VLOOKUP(B1237,Sheet2!A2:D307,3)</f>
        <v>-68.994</v>
      </c>
      <c r="H1237" t="str">
        <f>VLOOKUP(A1237,Sheet2!A2:D307,2)</f>
        <v>Pienituloisten lasten lukumäärä asuntoväestössä</v>
      </c>
      <c r="L1237" t="str">
        <f>VLOOKUP(B1237,Sheet2!A2:D307,2)</f>
        <v>Perusturvan osuus yli puolet tuloista, koko asuntoväestö</v>
      </c>
    </row>
    <row r="1238" spans="1:12" x14ac:dyDescent="0.2">
      <c r="A1238" s="1" t="s">
        <v>60</v>
      </c>
      <c r="B1238" s="1" t="s">
        <v>66</v>
      </c>
      <c r="C1238" s="1">
        <v>-0.57299999999999995</v>
      </c>
      <c r="D1238">
        <f>VLOOKUP(A1238,Sheet2!A2:D307,3)</f>
        <v>9.9770000000000003</v>
      </c>
      <c r="E1238">
        <f>VLOOKUP(B1238,Sheet2!A2:D307,3)</f>
        <v>-28.599</v>
      </c>
      <c r="H1238" t="str">
        <f>VLOOKUP(A1238,Sheet2!A2:D307,2)</f>
        <v>Pienituloisten lasten lukumäärä asuntoväestössä</v>
      </c>
      <c r="L1238" t="str">
        <f>VLOOKUP(B1238,Sheet2!A2:D307,2)</f>
        <v>A Omaisuusrikokset, miehet</v>
      </c>
    </row>
    <row r="1239" spans="1:12" x14ac:dyDescent="0.2">
      <c r="A1239" s="1" t="s">
        <v>60</v>
      </c>
      <c r="B1239" s="1" t="s">
        <v>67</v>
      </c>
      <c r="C1239" s="1">
        <v>-0.44600000000000001</v>
      </c>
      <c r="D1239">
        <f>VLOOKUP(A1239,Sheet2!A2:D307,3)</f>
        <v>9.9770000000000003</v>
      </c>
      <c r="E1239">
        <f>VLOOKUP(B1239,Sheet2!A2:D307,3)</f>
        <v>-7.3140000000000001</v>
      </c>
      <c r="H1239" t="str">
        <f>VLOOKUP(A1239,Sheet2!A2:D307,2)</f>
        <v>Pienituloisten lasten lukumäärä asuntoväestössä</v>
      </c>
      <c r="L1239" t="str">
        <f>VLOOKUP(B1239,Sheet2!A2:D307,2)</f>
        <v>B Henkeen ja terveyteen kohdistuneet rikokset, miehet</v>
      </c>
    </row>
    <row r="1240" spans="1:12" x14ac:dyDescent="0.2">
      <c r="A1240" s="1" t="s">
        <v>60</v>
      </c>
      <c r="B1240" s="1" t="s">
        <v>72</v>
      </c>
      <c r="C1240" s="1">
        <v>-0.50900000000000001</v>
      </c>
      <c r="D1240">
        <f>VLOOKUP(A1240,Sheet2!A2:D307,3)</f>
        <v>9.9770000000000003</v>
      </c>
      <c r="E1240">
        <f>VLOOKUP(B1240,Sheet2!A2:D307,3)</f>
        <v>-1.204</v>
      </c>
      <c r="H1240" t="str">
        <f>VLOOKUP(A1240,Sheet2!A2:D307,2)</f>
        <v>Pienituloisten lasten lukumäärä asuntoväestössä</v>
      </c>
      <c r="L1240" t="str">
        <f>VLOOKUP(B1240,Sheet2!A2:D307,2)</f>
        <v>B Henkeen ja terveyteen kohdistuneet rikokset, naiset</v>
      </c>
    </row>
    <row r="1241" spans="1:12" x14ac:dyDescent="0.2">
      <c r="A1241" s="1" t="s">
        <v>60</v>
      </c>
      <c r="B1241" s="1" t="s">
        <v>69</v>
      </c>
      <c r="C1241" s="1">
        <v>0.57099999999999995</v>
      </c>
      <c r="D1241">
        <f>VLOOKUP(A1241,Sheet2!A2:D307,3)</f>
        <v>9.9770000000000003</v>
      </c>
      <c r="E1241">
        <f>VLOOKUP(B1241,Sheet2!A2:D307,3)</f>
        <v>1.1419999999999999</v>
      </c>
      <c r="H1241" t="str">
        <f>VLOOKUP(A1241,Sheet2!A2:D307,2)</f>
        <v>Pienituloisten lasten lukumäärä asuntoväestössä</v>
      </c>
      <c r="L1241" t="str">
        <f>VLOOKUP(B1241,Sheet2!A2:D307,2)</f>
        <v>Rattijuopumukset yhteensä, miehet</v>
      </c>
    </row>
    <row r="1242" spans="1:12" x14ac:dyDescent="0.2">
      <c r="A1242" s="1" t="s">
        <v>60</v>
      </c>
      <c r="B1242" s="1" t="s">
        <v>68</v>
      </c>
      <c r="C1242" s="1">
        <v>0.64800000000000002</v>
      </c>
      <c r="D1242">
        <f>VLOOKUP(A1242,Sheet2!A2:D307,3)</f>
        <v>9.9770000000000003</v>
      </c>
      <c r="E1242">
        <f>VLOOKUP(B1242,Sheet2!A2:D307,3)</f>
        <v>1.294</v>
      </c>
      <c r="H1242" t="str">
        <f>VLOOKUP(A1242,Sheet2!A2:D307,2)</f>
        <v>Pienituloisten lasten lukumäärä asuntoväestössä</v>
      </c>
      <c r="L1242" t="str">
        <f>VLOOKUP(B1242,Sheet2!A2:D307,2)</f>
        <v>C Seksuaalirikokset, miehet</v>
      </c>
    </row>
    <row r="1243" spans="1:12" x14ac:dyDescent="0.2">
      <c r="A1243" s="1" t="s">
        <v>60</v>
      </c>
      <c r="B1243" s="1" t="s">
        <v>70</v>
      </c>
      <c r="C1243" s="1">
        <v>0.747</v>
      </c>
      <c r="D1243">
        <f>VLOOKUP(A1243,Sheet2!A2:D307,3)</f>
        <v>9.9770000000000003</v>
      </c>
      <c r="E1243">
        <f>VLOOKUP(B1243,Sheet2!A2:D307,3)</f>
        <v>16.908999999999999</v>
      </c>
      <c r="H1243" t="str">
        <f>VLOOKUP(A1243,Sheet2!A2:D307,2)</f>
        <v>Pienituloisten lasten lukumäärä asuntoväestössä</v>
      </c>
      <c r="L1243" t="str">
        <f>VLOOKUP(B1243,Sheet2!A2:D307,2)</f>
        <v>Huumausainerikokset yhteensä, miehet</v>
      </c>
    </row>
    <row r="1244" spans="1:12" x14ac:dyDescent="0.2">
      <c r="A1244" s="1" t="s">
        <v>60</v>
      </c>
      <c r="B1244" s="1" t="s">
        <v>62</v>
      </c>
      <c r="C1244" s="1">
        <v>0.89700000000000002</v>
      </c>
      <c r="D1244">
        <f>VLOOKUP(A1244,Sheet2!A2:D307,3)</f>
        <v>9.9770000000000003</v>
      </c>
      <c r="E1244">
        <f>VLOOKUP(B1244,Sheet2!A2:D307,3)</f>
        <v>27.951000000000001</v>
      </c>
      <c r="H1244" t="str">
        <f>VLOOKUP(A1244,Sheet2!A2:D307,2)</f>
        <v>Pienituloisten lasten lukumäärä asuntoväestössä</v>
      </c>
      <c r="L1244" t="str">
        <f>VLOOKUP(B1244,Sheet2!A2:D307,2)</f>
        <v>Pitkittyneesti perusturvan varassa,  koko asuntoväestö</v>
      </c>
    </row>
    <row r="1245" spans="1:12" x14ac:dyDescent="0.2">
      <c r="A1245" s="1" t="s">
        <v>62</v>
      </c>
      <c r="B1245" s="1" t="s">
        <v>63</v>
      </c>
      <c r="C1245" s="1">
        <v>0.68400000000000005</v>
      </c>
      <c r="D1245">
        <f>VLOOKUP(A1245,Sheet2!A2:D307,3)</f>
        <v>27.951000000000001</v>
      </c>
      <c r="E1245">
        <f>VLOOKUP(B1245,Sheet2!A2:D307,3)</f>
        <v>-68.994</v>
      </c>
      <c r="H1245" t="str">
        <f>VLOOKUP(A1245,Sheet2!A2:D307,2)</f>
        <v>Pitkittyneesti perusturvan varassa,  koko asuntoväestö</v>
      </c>
      <c r="L1245" t="str">
        <f>VLOOKUP(B1245,Sheet2!A2:D307,2)</f>
        <v>Perusturvan osuus yli puolet tuloista, koko asuntoväestö</v>
      </c>
    </row>
    <row r="1246" spans="1:12" x14ac:dyDescent="0.2">
      <c r="A1246" s="1" t="s">
        <v>62</v>
      </c>
      <c r="B1246" s="1" t="s">
        <v>66</v>
      </c>
      <c r="C1246" s="1">
        <v>-0.61699999999999999</v>
      </c>
      <c r="D1246">
        <f>VLOOKUP(A1246,Sheet2!A2:D307,3)</f>
        <v>27.951000000000001</v>
      </c>
      <c r="E1246">
        <f>VLOOKUP(B1246,Sheet2!A2:D307,3)</f>
        <v>-28.599</v>
      </c>
      <c r="H1246" t="str">
        <f>VLOOKUP(A1246,Sheet2!A2:D307,2)</f>
        <v>Pitkittyneesti perusturvan varassa,  koko asuntoväestö</v>
      </c>
      <c r="L1246" t="str">
        <f>VLOOKUP(B1246,Sheet2!A2:D307,2)</f>
        <v>A Omaisuusrikokset, miehet</v>
      </c>
    </row>
    <row r="1247" spans="1:12" x14ac:dyDescent="0.2">
      <c r="A1247" s="1" t="s">
        <v>62</v>
      </c>
      <c r="B1247" s="1" t="s">
        <v>67</v>
      </c>
      <c r="C1247" s="1">
        <v>-0.48499999999999999</v>
      </c>
      <c r="D1247">
        <f>VLOOKUP(A1247,Sheet2!A2:D307,3)</f>
        <v>27.951000000000001</v>
      </c>
      <c r="E1247">
        <f>VLOOKUP(B1247,Sheet2!A2:D307,3)</f>
        <v>-7.3140000000000001</v>
      </c>
      <c r="H1247" t="str">
        <f>VLOOKUP(A1247,Sheet2!A2:D307,2)</f>
        <v>Pitkittyneesti perusturvan varassa,  koko asuntoväestö</v>
      </c>
      <c r="L1247" t="str">
        <f>VLOOKUP(B1247,Sheet2!A2:D307,2)</f>
        <v>B Henkeen ja terveyteen kohdistuneet rikokset, miehet</v>
      </c>
    </row>
    <row r="1248" spans="1:12" x14ac:dyDescent="0.2">
      <c r="A1248" s="1" t="s">
        <v>62</v>
      </c>
      <c r="B1248" s="1" t="s">
        <v>72</v>
      </c>
      <c r="C1248" s="1">
        <v>-0.51300000000000001</v>
      </c>
      <c r="D1248">
        <f>VLOOKUP(A1248,Sheet2!A2:D307,3)</f>
        <v>27.951000000000001</v>
      </c>
      <c r="E1248">
        <f>VLOOKUP(B1248,Sheet2!A2:D307,3)</f>
        <v>-1.204</v>
      </c>
      <c r="H1248" t="str">
        <f>VLOOKUP(A1248,Sheet2!A2:D307,2)</f>
        <v>Pitkittyneesti perusturvan varassa,  koko asuntoväestö</v>
      </c>
      <c r="L1248" t="str">
        <f>VLOOKUP(B1248,Sheet2!A2:D307,2)</f>
        <v>B Henkeen ja terveyteen kohdistuneet rikokset, naiset</v>
      </c>
    </row>
    <row r="1249" spans="1:12" x14ac:dyDescent="0.2">
      <c r="A1249" s="1" t="s">
        <v>62</v>
      </c>
      <c r="B1249" s="1" t="s">
        <v>69</v>
      </c>
      <c r="C1249" s="1">
        <v>0.60699999999999998</v>
      </c>
      <c r="D1249">
        <f>VLOOKUP(A1249,Sheet2!A2:D307,3)</f>
        <v>27.951000000000001</v>
      </c>
      <c r="E1249">
        <f>VLOOKUP(B1249,Sheet2!A2:D307,3)</f>
        <v>1.1419999999999999</v>
      </c>
      <c r="H1249" t="str">
        <f>VLOOKUP(A1249,Sheet2!A2:D307,2)</f>
        <v>Pitkittyneesti perusturvan varassa,  koko asuntoväestö</v>
      </c>
      <c r="L1249" t="str">
        <f>VLOOKUP(B1249,Sheet2!A2:D307,2)</f>
        <v>Rattijuopumukset yhteensä, miehet</v>
      </c>
    </row>
    <row r="1250" spans="1:12" x14ac:dyDescent="0.2">
      <c r="A1250" s="1" t="s">
        <v>62</v>
      </c>
      <c r="B1250" s="1" t="s">
        <v>68</v>
      </c>
      <c r="C1250" s="1">
        <v>0.78100000000000003</v>
      </c>
      <c r="D1250">
        <f>VLOOKUP(A1250,Sheet2!A2:D307,3)</f>
        <v>27.951000000000001</v>
      </c>
      <c r="E1250">
        <f>VLOOKUP(B1250,Sheet2!A2:D307,3)</f>
        <v>1.294</v>
      </c>
      <c r="H1250" t="str">
        <f>VLOOKUP(A1250,Sheet2!A2:D307,2)</f>
        <v>Pitkittyneesti perusturvan varassa,  koko asuntoväestö</v>
      </c>
      <c r="L1250" t="str">
        <f>VLOOKUP(B1250,Sheet2!A2:D307,2)</f>
        <v>C Seksuaalirikokset, miehet</v>
      </c>
    </row>
    <row r="1251" spans="1:12" x14ac:dyDescent="0.2">
      <c r="A1251" s="1" t="s">
        <v>62</v>
      </c>
      <c r="B1251" s="1" t="s">
        <v>70</v>
      </c>
      <c r="C1251" s="1">
        <v>0.78200000000000003</v>
      </c>
      <c r="D1251">
        <f>VLOOKUP(A1251,Sheet2!A2:D307,3)</f>
        <v>27.951000000000001</v>
      </c>
      <c r="E1251">
        <f>VLOOKUP(B1251,Sheet2!A2:D307,3)</f>
        <v>16.908999999999999</v>
      </c>
      <c r="H1251" t="str">
        <f>VLOOKUP(A1251,Sheet2!A2:D307,2)</f>
        <v>Pitkittyneesti perusturvan varassa,  koko asuntoväestö</v>
      </c>
      <c r="L1251" t="str">
        <f>VLOOKUP(B1251,Sheet2!A2:D307,2)</f>
        <v>Huumausainerikokset yhteensä, miehet</v>
      </c>
    </row>
    <row r="1252" spans="1:12" x14ac:dyDescent="0.2">
      <c r="A1252" s="1" t="s">
        <v>74</v>
      </c>
      <c r="B1252" s="1" t="s">
        <v>41</v>
      </c>
      <c r="C1252" s="1">
        <v>-0.42499999999999999</v>
      </c>
      <c r="D1252">
        <f>VLOOKUP(A1252,Sheet2!A2:D307,3)</f>
        <v>2.0609999999999999</v>
      </c>
      <c r="E1252">
        <f>VLOOKUP(B1252,Sheet2!A2:D307,3)</f>
        <v>-635241.70200000005</v>
      </c>
      <c r="H1252" t="str">
        <f>VLOOKUP(A1252,Sheet2!A2:D307,2)</f>
        <v>Puutteellisesti varustetuissa asunnossa asuvat vanhusasuntokunnat</v>
      </c>
      <c r="L1252" t="str">
        <f>VLOOKUP(B1252,Sheet2!A2:D307,2)</f>
        <v>1.1.1.1 Tulovero ansiotulosta valtionverotuksessa (TVL 124§ 1 mom.)</v>
      </c>
    </row>
    <row r="1253" spans="1:12" x14ac:dyDescent="0.2">
      <c r="A1253" s="1" t="s">
        <v>74</v>
      </c>
      <c r="B1253" s="1" t="s">
        <v>33</v>
      </c>
      <c r="C1253" s="1">
        <v>0.41</v>
      </c>
      <c r="D1253">
        <f>VLOOKUP(A1253,Sheet2!A2:D307,3)</f>
        <v>2.0609999999999999</v>
      </c>
      <c r="E1253">
        <f>VLOOKUP(B1253,Sheet2!A2:D307,3)</f>
        <v>-379.73099999999999</v>
      </c>
      <c r="H1253" t="str">
        <f>VLOOKUP(A1253,Sheet2!A2:D307,2)</f>
        <v>Puutteellisesti varustetuissa asunnossa asuvat vanhusasuntokunnat</v>
      </c>
      <c r="L1253" t="str">
        <f>VLOOKUP(B1253,Sheet2!A2:D307,2)</f>
        <v>Työttömät, 18-64-vuotiaat</v>
      </c>
    </row>
    <row r="1254" spans="1:12" x14ac:dyDescent="0.2">
      <c r="A1254" s="1" t="s">
        <v>74</v>
      </c>
      <c r="B1254" s="1" t="s">
        <v>34</v>
      </c>
      <c r="C1254" s="1">
        <v>-0.48699999999999999</v>
      </c>
      <c r="D1254">
        <f>VLOOKUP(A1254,Sheet2!A2:D307,3)</f>
        <v>2.0609999999999999</v>
      </c>
      <c r="E1254">
        <f>VLOOKUP(B1254,Sheet2!A2:D307,3)</f>
        <v>-80.039000000000001</v>
      </c>
      <c r="H1254" t="str">
        <f>VLOOKUP(A1254,Sheet2!A2:D307,2)</f>
        <v>Puutteellisesti varustetuissa asunnossa asuvat vanhusasuntokunnat</v>
      </c>
      <c r="L1254" t="str">
        <f>VLOOKUP(B1254,Sheet2!A2:D307,2)</f>
        <v>0-14 -vuotiaat</v>
      </c>
    </row>
    <row r="1255" spans="1:12" x14ac:dyDescent="0.2">
      <c r="A1255" s="1" t="s">
        <v>74</v>
      </c>
      <c r="B1255" s="1" t="s">
        <v>55</v>
      </c>
      <c r="C1255" s="1">
        <v>0.435</v>
      </c>
      <c r="D1255">
        <f>VLOOKUP(A1255,Sheet2!A2:D307,3)</f>
        <v>2.0609999999999999</v>
      </c>
      <c r="E1255">
        <f>VLOOKUP(B1255,Sheet2!A2:D307,3)</f>
        <v>-14.523999999999999</v>
      </c>
      <c r="H1255" t="str">
        <f>VLOOKUP(A1255,Sheet2!A2:D307,2)</f>
        <v>Puutteellisesti varustetuissa asunnossa asuvat vanhusasuntokunnat</v>
      </c>
      <c r="L1255" t="str">
        <f>VLOOKUP(B1255,Sheet2!A2:D307,2)</f>
        <v>Avioliiton solmineet miehet, puoliso eri sukupuolta</v>
      </c>
    </row>
    <row r="1256" spans="1:12" x14ac:dyDescent="0.2">
      <c r="A1256" s="1" t="s">
        <v>74</v>
      </c>
      <c r="B1256" s="1" t="s">
        <v>56</v>
      </c>
      <c r="C1256" s="1">
        <v>0.42699999999999999</v>
      </c>
      <c r="D1256">
        <f>VLOOKUP(A1256,Sheet2!A2:D307,3)</f>
        <v>2.0609999999999999</v>
      </c>
      <c r="E1256">
        <f>VLOOKUP(B1256,Sheet2!A2:D307,3)</f>
        <v>-14.452999999999999</v>
      </c>
      <c r="H1256" t="str">
        <f>VLOOKUP(A1256,Sheet2!A2:D307,2)</f>
        <v>Puutteellisesti varustetuissa asunnossa asuvat vanhusasuntokunnat</v>
      </c>
      <c r="L1256" t="str">
        <f>VLOOKUP(B1256,Sheet2!A2:D307,2)</f>
        <v>Avioliiton solmineet naiset, puoliso eri sukupuolta</v>
      </c>
    </row>
    <row r="1257" spans="1:12" x14ac:dyDescent="0.2">
      <c r="A1257" s="1" t="s">
        <v>74</v>
      </c>
      <c r="B1257" s="1" t="s">
        <v>54</v>
      </c>
      <c r="C1257" s="1">
        <v>-0.40899999999999997</v>
      </c>
      <c r="D1257">
        <f>VLOOKUP(A1257,Sheet2!A2:D307,3)</f>
        <v>2.0609999999999999</v>
      </c>
      <c r="E1257">
        <f>VLOOKUP(B1257,Sheet2!A2:D307,3)</f>
        <v>-11.553000000000001</v>
      </c>
      <c r="H1257" t="str">
        <f>VLOOKUP(A1257,Sheet2!A2:D307,2)</f>
        <v>Puutteellisesti varustetuissa asunnossa asuvat vanhusasuntokunnat</v>
      </c>
      <c r="L1257" t="str">
        <f>VLOOKUP(B1257,Sheet2!A2:D307,2)</f>
        <v>Avopari ja lapsia, alle 7-v. lasten lkm perheissä</v>
      </c>
    </row>
    <row r="1258" spans="1:12" x14ac:dyDescent="0.2">
      <c r="A1258" s="1" t="s">
        <v>74</v>
      </c>
      <c r="B1258" s="1" t="s">
        <v>68</v>
      </c>
      <c r="C1258" s="1">
        <v>-0.47199999999999998</v>
      </c>
      <c r="D1258">
        <f>VLOOKUP(A1258,Sheet2!A2:D307,3)</f>
        <v>2.0609999999999999</v>
      </c>
      <c r="E1258">
        <f>VLOOKUP(B1258,Sheet2!A2:D307,3)</f>
        <v>1.294</v>
      </c>
      <c r="H1258" t="str">
        <f>VLOOKUP(A1258,Sheet2!A2:D307,2)</f>
        <v>Puutteellisesti varustetuissa asunnossa asuvat vanhusasuntokunnat</v>
      </c>
      <c r="L1258" t="str">
        <f>VLOOKUP(B1258,Sheet2!A2:D307,2)</f>
        <v>C Seksuaalirikokset, miehet</v>
      </c>
    </row>
    <row r="1259" spans="1:12" x14ac:dyDescent="0.2">
      <c r="A1259" s="1" t="s">
        <v>74</v>
      </c>
      <c r="B1259" s="1" t="s">
        <v>50</v>
      </c>
      <c r="C1259" s="1">
        <v>-0.55600000000000005</v>
      </c>
      <c r="D1259">
        <f>VLOOKUP(A1259,Sheet2!A2:D307,3)</f>
        <v>2.0609999999999999</v>
      </c>
      <c r="E1259">
        <f>VLOOKUP(B1259,Sheet2!A2:D307,3)</f>
        <v>5.7729999999999997</v>
      </c>
      <c r="H1259" t="str">
        <f>VLOOKUP(A1259,Sheet2!A2:D307,2)</f>
        <v>Puutteellisesti varustetuissa asunnossa asuvat vanhusasuntokunnat</v>
      </c>
      <c r="L1259" t="str">
        <f>VLOOKUP(B1259,Sheet2!A2:D307,2)</f>
        <v>Avopari ja lapsia, henkilöitä perheessä</v>
      </c>
    </row>
    <row r="1260" spans="1:12" x14ac:dyDescent="0.2">
      <c r="A1260" s="1" t="s">
        <v>74</v>
      </c>
      <c r="B1260" s="1" t="s">
        <v>60</v>
      </c>
      <c r="C1260" s="1">
        <v>-0.48799999999999999</v>
      </c>
      <c r="D1260">
        <f>VLOOKUP(A1260,Sheet2!A2:D307,3)</f>
        <v>2.0609999999999999</v>
      </c>
      <c r="E1260">
        <f>VLOOKUP(B1260,Sheet2!A2:D307,3)</f>
        <v>9.9770000000000003</v>
      </c>
      <c r="H1260" t="str">
        <f>VLOOKUP(A1260,Sheet2!A2:D307,2)</f>
        <v>Puutteellisesti varustetuissa asunnossa asuvat vanhusasuntokunnat</v>
      </c>
      <c r="L1260" t="str">
        <f>VLOOKUP(B1260,Sheet2!A2:D307,2)</f>
        <v>Pienituloisten lasten lukumäärä asuntoväestössä</v>
      </c>
    </row>
    <row r="1261" spans="1:12" x14ac:dyDescent="0.2">
      <c r="A1261" s="1" t="s">
        <v>74</v>
      </c>
      <c r="B1261" s="1" t="s">
        <v>70</v>
      </c>
      <c r="C1261" s="1">
        <v>-0.47399999999999998</v>
      </c>
      <c r="D1261">
        <f>VLOOKUP(A1261,Sheet2!A2:D307,3)</f>
        <v>2.0609999999999999</v>
      </c>
      <c r="E1261">
        <f>VLOOKUP(B1261,Sheet2!A2:D307,3)</f>
        <v>16.908999999999999</v>
      </c>
      <c r="H1261" t="str">
        <f>VLOOKUP(A1261,Sheet2!A2:D307,2)</f>
        <v>Puutteellisesti varustetuissa asunnossa asuvat vanhusasuntokunnat</v>
      </c>
      <c r="L1261" t="str">
        <f>VLOOKUP(B1261,Sheet2!A2:D307,2)</f>
        <v>Huumausainerikokset yhteensä, miehet</v>
      </c>
    </row>
    <row r="1262" spans="1:12" x14ac:dyDescent="0.2">
      <c r="A1262" s="1" t="s">
        <v>74</v>
      </c>
      <c r="B1262" s="1" t="s">
        <v>35</v>
      </c>
      <c r="C1262" s="1">
        <v>-0.49099999999999999</v>
      </c>
      <c r="D1262">
        <f>VLOOKUP(A1262,Sheet2!A2:D307,3)</f>
        <v>2.0609999999999999</v>
      </c>
      <c r="E1262">
        <f>VLOOKUP(B1262,Sheet2!A2:D307,3)</f>
        <v>20.696000000000002</v>
      </c>
      <c r="H1262" t="str">
        <f>VLOOKUP(A1262,Sheet2!A2:D307,2)</f>
        <v>Puutteellisesti varustetuissa asunnossa asuvat vanhusasuntokunnat</v>
      </c>
      <c r="L1262" t="str">
        <f>VLOOKUP(B1262,Sheet2!A2:D307,2)</f>
        <v>Yrittäjät</v>
      </c>
    </row>
    <row r="1263" spans="1:12" x14ac:dyDescent="0.2">
      <c r="A1263" s="1" t="s">
        <v>74</v>
      </c>
      <c r="B1263" s="1" t="s">
        <v>62</v>
      </c>
      <c r="C1263" s="1">
        <v>-0.52100000000000002</v>
      </c>
      <c r="D1263">
        <f>VLOOKUP(A1263,Sheet2!A2:D307,3)</f>
        <v>2.0609999999999999</v>
      </c>
      <c r="E1263">
        <f>VLOOKUP(B1263,Sheet2!A2:D307,3)</f>
        <v>27.951000000000001</v>
      </c>
      <c r="H1263" t="str">
        <f>VLOOKUP(A1263,Sheet2!A2:D307,2)</f>
        <v>Puutteellisesti varustetuissa asunnossa asuvat vanhusasuntokunnat</v>
      </c>
      <c r="L1263" t="str">
        <f>VLOOKUP(B1263,Sheet2!A2:D307,2)</f>
        <v>Pitkittyneesti perusturvan varassa,  koko asuntoväestö</v>
      </c>
    </row>
    <row r="1264" spans="1:12" x14ac:dyDescent="0.2">
      <c r="A1264" s="1" t="s">
        <v>74</v>
      </c>
      <c r="B1264" s="1" t="s">
        <v>39</v>
      </c>
      <c r="C1264" s="1">
        <v>-0.43099999999999999</v>
      </c>
      <c r="D1264">
        <f>VLOOKUP(A1264,Sheet2!A2:D307,3)</f>
        <v>2.0609999999999999</v>
      </c>
      <c r="E1264">
        <f>VLOOKUP(B1264,Sheet2!A2:D307,3)</f>
        <v>95.706000000000003</v>
      </c>
      <c r="H1264" t="str">
        <f>VLOOKUP(A1264,Sheet2!A2:D307,2)</f>
        <v>Puutteellisesti varustetuissa asunnossa asuvat vanhusasuntokunnat</v>
      </c>
      <c r="L1264" t="str">
        <f>VLOOKUP(B1264,Sheet2!A2:D307,2)</f>
        <v>Jalostuksen työllinen työvoima</v>
      </c>
    </row>
    <row r="1265" spans="1:12" x14ac:dyDescent="0.2">
      <c r="A1265" s="1" t="s">
        <v>74</v>
      </c>
      <c r="B1265" s="1" t="s">
        <v>37</v>
      </c>
      <c r="C1265" s="1">
        <v>-0.45100000000000001</v>
      </c>
      <c r="D1265">
        <f>VLOOKUP(A1265,Sheet2!A2:D307,3)</f>
        <v>2.0609999999999999</v>
      </c>
      <c r="E1265">
        <f>VLOOKUP(B1265,Sheet2!A2:D307,3)</f>
        <v>95.847999999999999</v>
      </c>
      <c r="H1265" t="str">
        <f>VLOOKUP(A1265,Sheet2!A2:D307,2)</f>
        <v>Puutteellisesti varustetuissa asunnossa asuvat vanhusasuntokunnat</v>
      </c>
      <c r="L1265" t="str">
        <f>VLOOKUP(B1265,Sheet2!A2:D307,2)</f>
        <v>Jalostuksen työpaikat</v>
      </c>
    </row>
    <row r="1266" spans="1:12" x14ac:dyDescent="0.2">
      <c r="A1266" s="1" t="s">
        <v>74</v>
      </c>
      <c r="B1266" s="1" t="s">
        <v>59</v>
      </c>
      <c r="C1266" s="1">
        <v>-0.46600000000000003</v>
      </c>
      <c r="D1266">
        <f>VLOOKUP(A1266,Sheet2!A2:D307,3)</f>
        <v>2.0609999999999999</v>
      </c>
      <c r="E1266">
        <f>VLOOKUP(B1266,Sheet2!A2:D307,3)</f>
        <v>124.741</v>
      </c>
      <c r="H1266" t="str">
        <f>VLOOKUP(A1266,Sheet2!A2:D307,2)</f>
        <v>Puutteellisesti varustetuissa asunnossa asuvat vanhusasuntokunnat</v>
      </c>
      <c r="L1266" t="str">
        <f>VLOOKUP(B1266,Sheet2!A2:D307,2)</f>
        <v>Pienituloisten henkilöiden lukumäärä asuntoväestössä</v>
      </c>
    </row>
    <row r="1267" spans="1:12" x14ac:dyDescent="0.2">
      <c r="A1267" s="1" t="s">
        <v>74</v>
      </c>
      <c r="B1267" s="1" t="s">
        <v>26</v>
      </c>
      <c r="C1267" s="1">
        <v>-0.50700000000000001</v>
      </c>
      <c r="D1267">
        <f>VLOOKUP(A1267,Sheet2!A2:D307,3)</f>
        <v>2.0609999999999999</v>
      </c>
      <c r="E1267">
        <f>VLOOKUP(B1267,Sheet2!A2:D307,3)</f>
        <v>157.76400000000001</v>
      </c>
      <c r="H1267" t="str">
        <f>VLOOKUP(A1267,Sheet2!A2:D307,2)</f>
        <v>Puutteellisesti varustetuissa asunnossa asuvat vanhusasuntokunnat</v>
      </c>
      <c r="L1267" t="str">
        <f>VLOOKUP(B1267,Sheet2!A2:D307,2)</f>
        <v>Korkea-asteen tutkinnon suorittaneet, miehet</v>
      </c>
    </row>
    <row r="1268" spans="1:12" x14ac:dyDescent="0.2">
      <c r="A1268" s="1" t="s">
        <v>74</v>
      </c>
      <c r="B1268" s="1" t="s">
        <v>32</v>
      </c>
      <c r="C1268" s="1">
        <v>-0.53800000000000003</v>
      </c>
      <c r="D1268">
        <f>VLOOKUP(A1268,Sheet2!A2:D307,3)</f>
        <v>2.0609999999999999</v>
      </c>
      <c r="E1268">
        <f>VLOOKUP(B1268,Sheet2!A2:D307,3)</f>
        <v>164.809</v>
      </c>
      <c r="H1268" t="str">
        <f>VLOOKUP(A1268,Sheet2!A2:D307,2)</f>
        <v>Puutteellisesti varustetuissa asunnossa asuvat vanhusasuntokunnat</v>
      </c>
      <c r="L1268" t="str">
        <f>VLOOKUP(B1268,Sheet2!A2:D307,2)</f>
        <v>Asuinkunnassa työssäkäyvät</v>
      </c>
    </row>
    <row r="1269" spans="1:12" x14ac:dyDescent="0.2">
      <c r="A1269" s="1" t="s">
        <v>74</v>
      </c>
      <c r="B1269" s="1" t="s">
        <v>46</v>
      </c>
      <c r="C1269" s="1">
        <v>-0.44900000000000001</v>
      </c>
      <c r="D1269">
        <f>VLOOKUP(A1269,Sheet2!A2:D307,3)</f>
        <v>2.0609999999999999</v>
      </c>
      <c r="E1269">
        <f>VLOOKUP(B1269,Sheet2!A2:D307,3)</f>
        <v>216.88300000000001</v>
      </c>
      <c r="H1269" t="str">
        <f>VLOOKUP(A1269,Sheet2!A2:D307,2)</f>
        <v>Puutteellisesti varustetuissa asunnossa asuvat vanhusasuntokunnat</v>
      </c>
      <c r="L1269" t="str">
        <f>VLOOKUP(B1269,Sheet2!A2:D307,2)</f>
        <v>Ulkomailla syntyneitä</v>
      </c>
    </row>
    <row r="1270" spans="1:12" x14ac:dyDescent="0.2">
      <c r="A1270" s="1" t="s">
        <v>74</v>
      </c>
      <c r="B1270" s="1" t="s">
        <v>27</v>
      </c>
      <c r="C1270" s="1">
        <v>-0.503</v>
      </c>
      <c r="D1270">
        <f>VLOOKUP(A1270,Sheet2!A2:D307,3)</f>
        <v>2.0609999999999999</v>
      </c>
      <c r="E1270">
        <f>VLOOKUP(B1270,Sheet2!A2:D307,3)</f>
        <v>233.291</v>
      </c>
      <c r="H1270" t="str">
        <f>VLOOKUP(A1270,Sheet2!A2:D307,2)</f>
        <v>Puutteellisesti varustetuissa asunnossa asuvat vanhusasuntokunnat</v>
      </c>
      <c r="L1270" t="str">
        <f>VLOOKUP(B1270,Sheet2!A2:D307,2)</f>
        <v>Korkea-asteen tutkinnon suorittaneet, naiset</v>
      </c>
    </row>
    <row r="1271" spans="1:12" x14ac:dyDescent="0.2">
      <c r="A1271" s="1" t="s">
        <v>74</v>
      </c>
      <c r="B1271" s="1" t="s">
        <v>48</v>
      </c>
      <c r="C1271" s="1">
        <v>-0.51300000000000001</v>
      </c>
      <c r="D1271">
        <f>VLOOKUP(A1271,Sheet2!A2:D307,3)</f>
        <v>2.0609999999999999</v>
      </c>
      <c r="E1271">
        <f>VLOOKUP(B1271,Sheet2!A2:D307,3)</f>
        <v>265.25599999999997</v>
      </c>
      <c r="H1271" t="str">
        <f>VLOOKUP(A1271,Sheet2!A2:D307,2)</f>
        <v>Puutteellisesti varustetuissa asunnossa asuvat vanhusasuntokunnat</v>
      </c>
      <c r="L1271" t="str">
        <f>VLOOKUP(B1271,Sheet2!A2:D307,2)</f>
        <v>Väestö taajamissa</v>
      </c>
    </row>
    <row r="1272" spans="1:12" x14ac:dyDescent="0.2">
      <c r="A1272" s="1" t="s">
        <v>74</v>
      </c>
      <c r="B1272" s="1" t="s">
        <v>47</v>
      </c>
      <c r="C1272" s="1">
        <v>-0.45</v>
      </c>
      <c r="D1272">
        <f>VLOOKUP(A1272,Sheet2!A2:D307,3)</f>
        <v>2.0609999999999999</v>
      </c>
      <c r="E1272">
        <f>VLOOKUP(B1272,Sheet2!A2:D307,3)</f>
        <v>270.45</v>
      </c>
      <c r="H1272" t="str">
        <f>VLOOKUP(A1272,Sheet2!A2:D307,2)</f>
        <v>Puutteellisesti varustetuissa asunnossa asuvat vanhusasuntokunnat</v>
      </c>
      <c r="L1272" t="str">
        <f>VLOOKUP(B1272,Sheet2!A2:D307,2)</f>
        <v>Ulkomaalaistaustaisia</v>
      </c>
    </row>
    <row r="1273" spans="1:12" x14ac:dyDescent="0.2">
      <c r="A1273" s="1" t="s">
        <v>74</v>
      </c>
      <c r="B1273" s="1" t="s">
        <v>38</v>
      </c>
      <c r="C1273" s="1">
        <v>-0.52500000000000002</v>
      </c>
      <c r="D1273">
        <f>VLOOKUP(A1273,Sheet2!A2:D307,3)</f>
        <v>2.0609999999999999</v>
      </c>
      <c r="E1273">
        <f>VLOOKUP(B1273,Sheet2!A2:D307,3)</f>
        <v>284.81599999999997</v>
      </c>
      <c r="H1273" t="str">
        <f>VLOOKUP(A1273,Sheet2!A2:D307,2)</f>
        <v>Puutteellisesti varustetuissa asunnossa asuvat vanhusasuntokunnat</v>
      </c>
      <c r="L1273" t="str">
        <f>VLOOKUP(B1273,Sheet2!A2:D307,2)</f>
        <v>Palvelujen työpaikat</v>
      </c>
    </row>
    <row r="1274" spans="1:12" x14ac:dyDescent="0.2">
      <c r="A1274" s="1" t="s">
        <v>74</v>
      </c>
      <c r="B1274" s="1" t="s">
        <v>40</v>
      </c>
      <c r="C1274" s="1">
        <v>-0.52700000000000002</v>
      </c>
      <c r="D1274">
        <f>VLOOKUP(A1274,Sheet2!A2:D307,3)</f>
        <v>2.0609999999999999</v>
      </c>
      <c r="E1274">
        <f>VLOOKUP(B1274,Sheet2!A2:D307,3)</f>
        <v>285.02300000000002</v>
      </c>
      <c r="H1274" t="str">
        <f>VLOOKUP(A1274,Sheet2!A2:D307,2)</f>
        <v>Puutteellisesti varustetuissa asunnossa asuvat vanhusasuntokunnat</v>
      </c>
      <c r="L1274" t="str">
        <f>VLOOKUP(B1274,Sheet2!A2:D307,2)</f>
        <v>Palvelutoimialojen työllinen työvoima</v>
      </c>
    </row>
    <row r="1275" spans="1:12" x14ac:dyDescent="0.2">
      <c r="A1275" s="1" t="s">
        <v>74</v>
      </c>
      <c r="B1275" s="1" t="s">
        <v>24</v>
      </c>
      <c r="C1275" s="1">
        <v>-0.499</v>
      </c>
      <c r="D1275">
        <f>VLOOKUP(A1275,Sheet2!A2:D307,3)</f>
        <v>2.0609999999999999</v>
      </c>
      <c r="E1275">
        <f>VLOOKUP(B1275,Sheet2!A2:D307,3)</f>
        <v>294.33300000000003</v>
      </c>
      <c r="H1275" t="str">
        <f>VLOOKUP(A1275,Sheet2!A2:D307,2)</f>
        <v>Puutteellisesti varustetuissa asunnossa asuvat vanhusasuntokunnat</v>
      </c>
      <c r="L1275" t="str">
        <f>VLOOKUP(B1275,Sheet2!A2:D307,2)</f>
        <v>Vähintään toisen asteen tutkinnon suorittaneet, miehet</v>
      </c>
    </row>
    <row r="1276" spans="1:12" x14ac:dyDescent="0.2">
      <c r="A1276" s="1" t="s">
        <v>74</v>
      </c>
      <c r="B1276" s="1" t="s">
        <v>25</v>
      </c>
      <c r="C1276" s="1">
        <v>-0.497</v>
      </c>
      <c r="D1276">
        <f>VLOOKUP(A1276,Sheet2!A2:D307,3)</f>
        <v>2.0609999999999999</v>
      </c>
      <c r="E1276">
        <f>VLOOKUP(B1276,Sheet2!A2:D307,3)</f>
        <v>319.57299999999998</v>
      </c>
      <c r="H1276" t="str">
        <f>VLOOKUP(A1276,Sheet2!A2:D307,2)</f>
        <v>Puutteellisesti varustetuissa asunnossa asuvat vanhusasuntokunnat</v>
      </c>
      <c r="L1276" t="str">
        <f>VLOOKUP(B1276,Sheet2!A2:D307,2)</f>
        <v>Vähintään toisen asteen tutkinnon suorittaneet, naiset</v>
      </c>
    </row>
    <row r="1277" spans="1:12" x14ac:dyDescent="0.2">
      <c r="A1277" s="1" t="s">
        <v>74</v>
      </c>
      <c r="B1277" s="1" t="s">
        <v>31</v>
      </c>
      <c r="C1277" s="1">
        <v>-0.51600000000000001</v>
      </c>
      <c r="D1277">
        <f>VLOOKUP(A1277,Sheet2!A2:D307,3)</f>
        <v>2.0609999999999999</v>
      </c>
      <c r="E1277">
        <f>VLOOKUP(B1277,Sheet2!A2:D307,3)</f>
        <v>357.233</v>
      </c>
      <c r="H1277" t="str">
        <f>VLOOKUP(A1277,Sheet2!A2:D307,2)</f>
        <v>Puutteellisesti varustetuissa asunnossa asuvat vanhusasuntokunnat</v>
      </c>
      <c r="L1277" t="str">
        <f>VLOOKUP(B1277,Sheet2!A2:D307,2)</f>
        <v>Työlliset, 18-64-vuotiaat</v>
      </c>
    </row>
    <row r="1278" spans="1:12" x14ac:dyDescent="0.2">
      <c r="A1278" s="1" t="s">
        <v>74</v>
      </c>
      <c r="B1278" s="1" t="s">
        <v>30</v>
      </c>
      <c r="C1278" s="1">
        <v>-0.51600000000000001</v>
      </c>
      <c r="D1278">
        <f>VLOOKUP(A1278,Sheet2!A2:D307,3)</f>
        <v>2.0609999999999999</v>
      </c>
      <c r="E1278">
        <f>VLOOKUP(B1278,Sheet2!A2:D307,3)</f>
        <v>381.16800000000001</v>
      </c>
      <c r="H1278" t="str">
        <f>VLOOKUP(A1278,Sheet2!A2:D307,2)</f>
        <v>Puutteellisesti varustetuissa asunnossa asuvat vanhusasuntokunnat</v>
      </c>
      <c r="L1278" t="str">
        <f>VLOOKUP(B1278,Sheet2!A2:D307,2)</f>
        <v>Alueella asuvan työllisen työvoiman määrä</v>
      </c>
    </row>
    <row r="1279" spans="1:12" x14ac:dyDescent="0.2">
      <c r="A1279" s="1" t="s">
        <v>74</v>
      </c>
      <c r="B1279" s="1" t="s">
        <v>36</v>
      </c>
      <c r="C1279" s="1">
        <v>-0.52100000000000002</v>
      </c>
      <c r="D1279">
        <f>VLOOKUP(A1279,Sheet2!A2:D307,3)</f>
        <v>2.0609999999999999</v>
      </c>
      <c r="E1279">
        <f>VLOOKUP(B1279,Sheet2!A2:D307,3)</f>
        <v>381.22300000000001</v>
      </c>
      <c r="H1279" t="str">
        <f>VLOOKUP(A1279,Sheet2!A2:D307,2)</f>
        <v>Puutteellisesti varustetuissa asunnossa asuvat vanhusasuntokunnat</v>
      </c>
      <c r="L1279" t="str">
        <f>VLOOKUP(B1279,Sheet2!A2:D307,2)</f>
        <v>Alueella olevien työpaikkojen lukumäärä</v>
      </c>
    </row>
    <row r="1280" spans="1:12" x14ac:dyDescent="0.2">
      <c r="A1280" s="1" t="s">
        <v>74</v>
      </c>
      <c r="B1280" s="1" t="s">
        <v>43</v>
      </c>
      <c r="C1280" s="1">
        <v>-0.496</v>
      </c>
      <c r="D1280">
        <f>VLOOKUP(A1280,Sheet2!A2:D307,3)</f>
        <v>2.0609999999999999</v>
      </c>
      <c r="E1280">
        <f>VLOOKUP(B1280,Sheet2!A2:D307,3)</f>
        <v>3230177.0610000002</v>
      </c>
      <c r="H1280" t="str">
        <f>VLOOKUP(A1280,Sheet2!A2:D307,2)</f>
        <v>Puutteellisesti varustetuissa asunnossa asuvat vanhusasuntokunnat</v>
      </c>
      <c r="L1280" t="str">
        <f>VLOOKUP(B1280,Sheet2!A2:D307,2)</f>
        <v>1.1.2.1 Kunnallisvero kunnille</v>
      </c>
    </row>
    <row r="1281" spans="1:12" x14ac:dyDescent="0.2">
      <c r="A1281" s="1" t="s">
        <v>20</v>
      </c>
      <c r="B1281" s="1" t="s">
        <v>33</v>
      </c>
      <c r="C1281" s="1">
        <v>0.84499999999999997</v>
      </c>
      <c r="D1281">
        <f>VLOOKUP(A1281,Sheet2!A2:D307,3)</f>
        <v>-64.391999999999996</v>
      </c>
      <c r="E1281">
        <f>VLOOKUP(B1281,Sheet2!A2:D307,3)</f>
        <v>-379.73099999999999</v>
      </c>
      <c r="H1281" t="str">
        <f>VLOOKUP(A1281,Sheet2!A2:D307,2)</f>
        <v>Puutteellisesti varustetuissa tai varustetasoltaan tuntemattomissa asunnoissa asuvat asuntokunnat</v>
      </c>
      <c r="L1281" t="str">
        <f>VLOOKUP(B1281,Sheet2!A2:D307,2)</f>
        <v>Työttömät, 18-64-vuotiaat</v>
      </c>
    </row>
    <row r="1282" spans="1:12" x14ac:dyDescent="0.2">
      <c r="A1282" s="1" t="s">
        <v>20</v>
      </c>
      <c r="B1282" s="1" t="s">
        <v>23</v>
      </c>
      <c r="C1282" s="1">
        <v>0.74299999999999999</v>
      </c>
      <c r="D1282">
        <f>VLOOKUP(A1282,Sheet2!A2:D307,3)</f>
        <v>-64.391999999999996</v>
      </c>
      <c r="E1282">
        <f>VLOOKUP(B1282,Sheet2!A2:D307,3)</f>
        <v>-243.61500000000001</v>
      </c>
      <c r="H1282" t="str">
        <f>VLOOKUP(A1282,Sheet2!A2:D307,2)</f>
        <v>Puutteellisesti varustetuissa tai varustetasoltaan tuntemattomissa asunnoissa asuvat asuntokunnat</v>
      </c>
      <c r="L1282" t="str">
        <f>VLOOKUP(B1282,Sheet2!A2:D307,2)</f>
        <v>Ei perusasteen jälkeistä tutkintoa, naiset</v>
      </c>
    </row>
    <row r="1283" spans="1:12" x14ac:dyDescent="0.2">
      <c r="A1283" s="1" t="s">
        <v>20</v>
      </c>
      <c r="B1283" s="1" t="s">
        <v>22</v>
      </c>
      <c r="C1283" s="1">
        <v>0.65800000000000003</v>
      </c>
      <c r="D1283">
        <f>VLOOKUP(A1283,Sheet2!A2:D307,3)</f>
        <v>-64.391999999999996</v>
      </c>
      <c r="E1283">
        <f>VLOOKUP(B1283,Sheet2!A2:D307,3)</f>
        <v>-166.042</v>
      </c>
      <c r="H1283" t="str">
        <f>VLOOKUP(A1283,Sheet2!A2:D307,2)</f>
        <v>Puutteellisesti varustetuissa tai varustetasoltaan tuntemattomissa asunnoissa asuvat asuntokunnat</v>
      </c>
      <c r="L1283" t="str">
        <f>VLOOKUP(B1283,Sheet2!A2:D307,2)</f>
        <v>Ei perusasteen jälkeistä tutkintoa, miehet</v>
      </c>
    </row>
    <row r="1284" spans="1:12" x14ac:dyDescent="0.2">
      <c r="A1284" s="1" t="s">
        <v>20</v>
      </c>
      <c r="B1284" s="1" t="s">
        <v>79</v>
      </c>
      <c r="C1284" s="1">
        <v>0.47799999999999998</v>
      </c>
      <c r="D1284">
        <f>VLOOKUP(A1284,Sheet2!A2:D307,3)</f>
        <v>-64.391999999999996</v>
      </c>
      <c r="E1284">
        <f>VLOOKUP(B1284,Sheet2!A2:D307,3)</f>
        <v>-155.822</v>
      </c>
      <c r="H1284" t="str">
        <f>VLOOKUP(A1284,Sheet2!A2:D307,2)</f>
        <v>Puutteellisesti varustetuissa tai varustetasoltaan tuntemattomissa asunnoissa asuvat asuntokunnat</v>
      </c>
      <c r="L1284" t="str">
        <f>VLOOKUP(B1284,Sheet2!A2:D307,2)</f>
        <v>Väestö haja-asutusalueella</v>
      </c>
    </row>
    <row r="1285" spans="1:12" x14ac:dyDescent="0.2">
      <c r="A1285" s="1" t="s">
        <v>20</v>
      </c>
      <c r="B1285" s="1" t="s">
        <v>53</v>
      </c>
      <c r="C1285" s="1">
        <v>0.69299999999999995</v>
      </c>
      <c r="D1285">
        <f>VLOOKUP(A1285,Sheet2!A2:D307,3)</f>
        <v>-64.391999999999996</v>
      </c>
      <c r="E1285">
        <f>VLOOKUP(B1285,Sheet2!A2:D307,3)</f>
        <v>-131.35</v>
      </c>
      <c r="H1285" t="str">
        <f>VLOOKUP(A1285,Sheet2!A2:D307,2)</f>
        <v>Puutteellisesti varustetuissa tai varustetasoltaan tuntemattomissa asunnoissa asuvat asuntokunnat</v>
      </c>
      <c r="L1285" t="str">
        <f>VLOOKUP(B1285,Sheet2!A2:D307,2)</f>
        <v>Aviopari tai rekisteröity pari ja lapsia, alle 7-v. lasten lkm perheissä</v>
      </c>
    </row>
    <row r="1286" spans="1:12" x14ac:dyDescent="0.2">
      <c r="A1286" s="1" t="s">
        <v>20</v>
      </c>
      <c r="B1286" s="1" t="s">
        <v>51</v>
      </c>
      <c r="C1286" s="1">
        <v>0.77500000000000002</v>
      </c>
      <c r="D1286">
        <f>VLOOKUP(A1286,Sheet2!A2:D307,3)</f>
        <v>-64.391999999999996</v>
      </c>
      <c r="E1286">
        <f>VLOOKUP(B1286,Sheet2!A2:D307,3)</f>
        <v>-67.578999999999994</v>
      </c>
      <c r="H1286" t="str">
        <f>VLOOKUP(A1286,Sheet2!A2:D307,2)</f>
        <v>Puutteellisesti varustetuissa tai varustetasoltaan tuntemattomissa asunnoissa asuvat asuntokunnat</v>
      </c>
      <c r="L1286" t="str">
        <f>VLOOKUP(B1286,Sheet2!A2:D307,2)</f>
        <v>Aviopari tai rekisteröity pari ja lapsia, alle 3-v. lasten lkm perheissä</v>
      </c>
    </row>
    <row r="1287" spans="1:12" x14ac:dyDescent="0.2">
      <c r="A1287" s="1" t="s">
        <v>20</v>
      </c>
      <c r="B1287" s="1" t="s">
        <v>45</v>
      </c>
      <c r="C1287" s="1">
        <v>0.84799999999999998</v>
      </c>
      <c r="D1287">
        <f>VLOOKUP(A1287,Sheet2!A2:D307,3)</f>
        <v>-64.391999999999996</v>
      </c>
      <c r="E1287">
        <f>VLOOKUP(B1287,Sheet2!A2:D307,3)</f>
        <v>-31.760999999999999</v>
      </c>
      <c r="H1287" t="str">
        <f>VLOOKUP(A1287,Sheet2!A2:D307,2)</f>
        <v>Puutteellisesti varustetuissa tai varustetasoltaan tuntemattomissa asunnoissa asuvat asuntokunnat</v>
      </c>
      <c r="L1287">
        <f>VLOOKUP(B1287,Sheet2!A2:D307,2)</f>
        <v>0</v>
      </c>
    </row>
    <row r="1288" spans="1:12" x14ac:dyDescent="0.2">
      <c r="A1288" s="1" t="s">
        <v>20</v>
      </c>
      <c r="B1288" s="1" t="s">
        <v>66</v>
      </c>
      <c r="C1288" s="1">
        <v>0.41799999999999998</v>
      </c>
      <c r="D1288">
        <f>VLOOKUP(A1288,Sheet2!A2:D307,3)</f>
        <v>-64.391999999999996</v>
      </c>
      <c r="E1288">
        <f>VLOOKUP(B1288,Sheet2!A2:D307,3)</f>
        <v>-28.599</v>
      </c>
      <c r="H1288" t="str">
        <f>VLOOKUP(A1288,Sheet2!A2:D307,2)</f>
        <v>Puutteellisesti varustetuissa tai varustetasoltaan tuntemattomissa asunnoissa asuvat asuntokunnat</v>
      </c>
      <c r="L1288" t="str">
        <f>VLOOKUP(B1288,Sheet2!A2:D307,2)</f>
        <v>A Omaisuusrikokset, miehet</v>
      </c>
    </row>
    <row r="1289" spans="1:12" x14ac:dyDescent="0.2">
      <c r="A1289" s="1" t="s">
        <v>20</v>
      </c>
      <c r="B1289" s="1" t="s">
        <v>78</v>
      </c>
      <c r="C1289" s="1">
        <v>0.41799999999999998</v>
      </c>
      <c r="D1289">
        <f>VLOOKUP(A1289,Sheet2!A2:D307,3)</f>
        <v>-64.391999999999996</v>
      </c>
      <c r="E1289">
        <f>VLOOKUP(B1289,Sheet2!A2:D307,3)</f>
        <v>-26.026</v>
      </c>
      <c r="H1289" t="str">
        <f>VLOOKUP(A1289,Sheet2!A2:D307,2)</f>
        <v>Puutteellisesti varustetuissa tai varustetasoltaan tuntemattomissa asunnoissa asuvat asuntokunnat</v>
      </c>
      <c r="L1289" t="str">
        <f>VLOOKUP(B1289,Sheet2!A2:D307,2)</f>
        <v>Alkutuotannon työllinen työvoima</v>
      </c>
    </row>
    <row r="1290" spans="1:12" x14ac:dyDescent="0.2">
      <c r="A1290" s="1" t="s">
        <v>20</v>
      </c>
      <c r="B1290" s="1" t="s">
        <v>52</v>
      </c>
      <c r="C1290" s="1">
        <v>0.75800000000000001</v>
      </c>
      <c r="D1290">
        <f>VLOOKUP(A1290,Sheet2!A2:D307,3)</f>
        <v>-64.391999999999996</v>
      </c>
      <c r="E1290">
        <f>VLOOKUP(B1290,Sheet2!A2:D307,3)</f>
        <v>-16.757000000000001</v>
      </c>
      <c r="H1290" t="str">
        <f>VLOOKUP(A1290,Sheet2!A2:D307,2)</f>
        <v>Puutteellisesti varustetuissa tai varustetasoltaan tuntemattomissa asunnoissa asuvat asuntokunnat</v>
      </c>
      <c r="L1290" t="str">
        <f>VLOOKUP(B1290,Sheet2!A2:D307,2)</f>
        <v>Avopari ja lapsia, alle 3-v. lasten lkm perheissä</v>
      </c>
    </row>
    <row r="1291" spans="1:12" x14ac:dyDescent="0.2">
      <c r="A1291" s="1" t="s">
        <v>20</v>
      </c>
      <c r="B1291" s="1" t="s">
        <v>55</v>
      </c>
      <c r="C1291" s="1">
        <v>0.71499999999999997</v>
      </c>
      <c r="D1291">
        <f>VLOOKUP(A1291,Sheet2!A2:D307,3)</f>
        <v>-64.391999999999996</v>
      </c>
      <c r="E1291">
        <f>VLOOKUP(B1291,Sheet2!A2:D307,3)</f>
        <v>-14.523999999999999</v>
      </c>
      <c r="H1291" t="str">
        <f>VLOOKUP(A1291,Sheet2!A2:D307,2)</f>
        <v>Puutteellisesti varustetuissa tai varustetasoltaan tuntemattomissa asunnoissa asuvat asuntokunnat</v>
      </c>
      <c r="L1291" t="str">
        <f>VLOOKUP(B1291,Sheet2!A2:D307,2)</f>
        <v>Avioliiton solmineet miehet, puoliso eri sukupuolta</v>
      </c>
    </row>
    <row r="1292" spans="1:12" x14ac:dyDescent="0.2">
      <c r="A1292" s="1" t="s">
        <v>20</v>
      </c>
      <c r="B1292" s="1" t="s">
        <v>56</v>
      </c>
      <c r="C1292" s="1">
        <v>0.69299999999999995</v>
      </c>
      <c r="D1292">
        <f>VLOOKUP(A1292,Sheet2!A2:D307,3)</f>
        <v>-64.391999999999996</v>
      </c>
      <c r="E1292">
        <f>VLOOKUP(B1292,Sheet2!A2:D307,3)</f>
        <v>-14.452999999999999</v>
      </c>
      <c r="H1292" t="str">
        <f>VLOOKUP(A1292,Sheet2!A2:D307,2)</f>
        <v>Puutteellisesti varustetuissa tai varustetasoltaan tuntemattomissa asunnoissa asuvat asuntokunnat</v>
      </c>
      <c r="L1292" t="str">
        <f>VLOOKUP(B1292,Sheet2!A2:D307,2)</f>
        <v>Avioliiton solmineet naiset, puoliso eri sukupuolta</v>
      </c>
    </row>
    <row r="1293" spans="1:12" x14ac:dyDescent="0.2">
      <c r="A1293" s="1" t="s">
        <v>20</v>
      </c>
      <c r="B1293" s="1" t="s">
        <v>64</v>
      </c>
      <c r="C1293" s="1">
        <v>0.54400000000000004</v>
      </c>
      <c r="D1293">
        <f>VLOOKUP(A1293,Sheet2!A2:D307,3)</f>
        <v>-64.391999999999996</v>
      </c>
      <c r="E1293">
        <f>VLOOKUP(B1293,Sheet2!A2:D307,3)</f>
        <v>-9.67</v>
      </c>
      <c r="H1293" t="str">
        <f>VLOOKUP(A1293,Sheet2!A2:D307,2)</f>
        <v>Puutteellisesti varustetuissa tai varustetasoltaan tuntemattomissa asunnoissa asuvat asuntokunnat</v>
      </c>
      <c r="L1293" t="str">
        <f>VLOOKUP(B1293,Sheet2!A2:D307,2)</f>
        <v>Kokonaan perusturvan varassa, asuntoväestö lapsia</v>
      </c>
    </row>
    <row r="1294" spans="1:12" x14ac:dyDescent="0.2">
      <c r="A1294" s="1" t="s">
        <v>20</v>
      </c>
      <c r="B1294" s="1" t="s">
        <v>67</v>
      </c>
      <c r="C1294" s="1">
        <v>0.47899999999999998</v>
      </c>
      <c r="D1294">
        <f>VLOOKUP(A1294,Sheet2!A2:D307,3)</f>
        <v>-64.391999999999996</v>
      </c>
      <c r="E1294">
        <f>VLOOKUP(B1294,Sheet2!A2:D307,3)</f>
        <v>-7.3140000000000001</v>
      </c>
      <c r="H1294" t="str">
        <f>VLOOKUP(A1294,Sheet2!A2:D307,2)</f>
        <v>Puutteellisesti varustetuissa tai varustetasoltaan tuntemattomissa asunnoissa asuvat asuntokunnat</v>
      </c>
      <c r="L1294" t="str">
        <f>VLOOKUP(B1294,Sheet2!A2:D307,2)</f>
        <v>B Henkeen ja terveyteen kohdistuneet rikokset, miehet</v>
      </c>
    </row>
    <row r="1295" spans="1:12" x14ac:dyDescent="0.2">
      <c r="A1295" s="1" t="s">
        <v>20</v>
      </c>
      <c r="B1295" s="1" t="s">
        <v>58</v>
      </c>
      <c r="C1295" s="1">
        <v>0.45900000000000002</v>
      </c>
      <c r="D1295">
        <f>VLOOKUP(A1295,Sheet2!A2:D307,3)</f>
        <v>-64.391999999999996</v>
      </c>
      <c r="E1295">
        <f>VLOOKUP(B1295,Sheet2!A2:D307,3)</f>
        <v>-2.5150000000000001</v>
      </c>
      <c r="H1295" t="str">
        <f>VLOOKUP(A1295,Sheet2!A2:D307,2)</f>
        <v>Puutteellisesti varustetuissa tai varustetasoltaan tuntemattomissa asunnoissa asuvat asuntokunnat</v>
      </c>
      <c r="L1295" t="str">
        <f>VLOOKUP(B1295,Sheet2!A2:D307,2)</f>
        <v>Avioliitosta eronneet naiset, puoliso eri sukupuolta</v>
      </c>
    </row>
    <row r="1296" spans="1:12" x14ac:dyDescent="0.2">
      <c r="A1296" s="1" t="s">
        <v>20</v>
      </c>
      <c r="B1296" s="1" t="s">
        <v>44</v>
      </c>
      <c r="C1296" s="1">
        <v>0.44500000000000001</v>
      </c>
      <c r="D1296">
        <f>VLOOKUP(A1296,Sheet2!A2:D307,3)</f>
        <v>-64.391999999999996</v>
      </c>
      <c r="E1296">
        <f>VLOOKUP(B1296,Sheet2!A2:D307,3)</f>
        <v>0.495</v>
      </c>
      <c r="H1296" t="str">
        <f>VLOOKUP(A1296,Sheet2!A2:D307,2)</f>
        <v>Puutteellisesti varustetuissa tai varustetasoltaan tuntemattomissa asunnoissa asuvat asuntokunnat</v>
      </c>
      <c r="L1296" t="str">
        <f>VLOOKUP(B1296,Sheet2!A2:D307,2)</f>
        <v>Päästöt yhteensä pl. LULUCF-sektori</v>
      </c>
    </row>
    <row r="1297" spans="1:12" x14ac:dyDescent="0.2">
      <c r="A1297" s="1" t="s">
        <v>20</v>
      </c>
      <c r="B1297" s="1" t="s">
        <v>50</v>
      </c>
      <c r="C1297" s="1">
        <v>-0.47</v>
      </c>
      <c r="D1297">
        <f>VLOOKUP(A1297,Sheet2!A2:D307,3)</f>
        <v>-64.391999999999996</v>
      </c>
      <c r="E1297">
        <f>VLOOKUP(B1297,Sheet2!A2:D307,3)</f>
        <v>5.7729999999999997</v>
      </c>
      <c r="H1297" t="str">
        <f>VLOOKUP(A1297,Sheet2!A2:D307,2)</f>
        <v>Puutteellisesti varustetuissa tai varustetasoltaan tuntemattomissa asunnoissa asuvat asuntokunnat</v>
      </c>
      <c r="L1297" t="str">
        <f>VLOOKUP(B1297,Sheet2!A2:D307,2)</f>
        <v>Avopari ja lapsia, henkilöitä perheessä</v>
      </c>
    </row>
    <row r="1298" spans="1:12" x14ac:dyDescent="0.2">
      <c r="A1298" s="1" t="s">
        <v>20</v>
      </c>
      <c r="B1298" s="1" t="s">
        <v>60</v>
      </c>
      <c r="C1298" s="1">
        <v>-0.41799999999999998</v>
      </c>
      <c r="D1298">
        <f>VLOOKUP(A1298,Sheet2!A2:D307,3)</f>
        <v>-64.391999999999996</v>
      </c>
      <c r="E1298">
        <f>VLOOKUP(B1298,Sheet2!A2:D307,3)</f>
        <v>9.9770000000000003</v>
      </c>
      <c r="H1298" t="str">
        <f>VLOOKUP(A1298,Sheet2!A2:D307,2)</f>
        <v>Puutteellisesti varustetuissa tai varustetasoltaan tuntemattomissa asunnoissa asuvat asuntokunnat</v>
      </c>
      <c r="L1298" t="str">
        <f>VLOOKUP(B1298,Sheet2!A2:D307,2)</f>
        <v>Pienituloisten lasten lukumäärä asuntoväestössä</v>
      </c>
    </row>
    <row r="1299" spans="1:12" x14ac:dyDescent="0.2">
      <c r="A1299" s="1" t="s">
        <v>20</v>
      </c>
      <c r="B1299" s="1" t="s">
        <v>70</v>
      </c>
      <c r="C1299" s="1">
        <v>-0.66600000000000004</v>
      </c>
      <c r="D1299">
        <f>VLOOKUP(A1299,Sheet2!A2:D307,3)</f>
        <v>-64.391999999999996</v>
      </c>
      <c r="E1299">
        <f>VLOOKUP(B1299,Sheet2!A2:D307,3)</f>
        <v>16.908999999999999</v>
      </c>
      <c r="H1299" t="str">
        <f>VLOOKUP(A1299,Sheet2!A2:D307,2)</f>
        <v>Puutteellisesti varustetuissa tai varustetasoltaan tuntemattomissa asunnoissa asuvat asuntokunnat</v>
      </c>
      <c r="L1299" t="str">
        <f>VLOOKUP(B1299,Sheet2!A2:D307,2)</f>
        <v>Huumausainerikokset yhteensä, miehet</v>
      </c>
    </row>
    <row r="1300" spans="1:12" x14ac:dyDescent="0.2">
      <c r="A1300" s="1" t="s">
        <v>20</v>
      </c>
      <c r="B1300" s="1" t="s">
        <v>35</v>
      </c>
      <c r="C1300" s="1">
        <v>-0.49099999999999999</v>
      </c>
      <c r="D1300">
        <f>VLOOKUP(A1300,Sheet2!A2:D307,3)</f>
        <v>-64.391999999999996</v>
      </c>
      <c r="E1300">
        <f>VLOOKUP(B1300,Sheet2!A2:D307,3)</f>
        <v>20.696000000000002</v>
      </c>
      <c r="H1300" t="str">
        <f>VLOOKUP(A1300,Sheet2!A2:D307,2)</f>
        <v>Puutteellisesti varustetuissa tai varustetasoltaan tuntemattomissa asunnoissa asuvat asuntokunnat</v>
      </c>
      <c r="L1300" t="str">
        <f>VLOOKUP(B1300,Sheet2!A2:D307,2)</f>
        <v>Yrittäjät</v>
      </c>
    </row>
    <row r="1301" spans="1:12" x14ac:dyDescent="0.2">
      <c r="A1301" s="1" t="s">
        <v>20</v>
      </c>
      <c r="B1301" s="1" t="s">
        <v>62</v>
      </c>
      <c r="C1301" s="1">
        <v>-0.47399999999999998</v>
      </c>
      <c r="D1301">
        <f>VLOOKUP(A1301,Sheet2!A2:D307,3)</f>
        <v>-64.391999999999996</v>
      </c>
      <c r="E1301">
        <f>VLOOKUP(B1301,Sheet2!A2:D307,3)</f>
        <v>27.951000000000001</v>
      </c>
      <c r="H1301" t="str">
        <f>VLOOKUP(A1301,Sheet2!A2:D307,2)</f>
        <v>Puutteellisesti varustetuissa tai varustetasoltaan tuntemattomissa asunnoissa asuvat asuntokunnat</v>
      </c>
      <c r="L1301" t="str">
        <f>VLOOKUP(B1301,Sheet2!A2:D307,2)</f>
        <v>Pitkittyneesti perusturvan varassa,  koko asuntoväestö</v>
      </c>
    </row>
    <row r="1302" spans="1:12" x14ac:dyDescent="0.2">
      <c r="A1302" s="1" t="s">
        <v>20</v>
      </c>
      <c r="B1302" s="1" t="s">
        <v>29</v>
      </c>
      <c r="C1302" s="1">
        <v>-0.55300000000000005</v>
      </c>
      <c r="D1302">
        <f>VLOOKUP(A1302,Sheet2!A2:D307,3)</f>
        <v>-64.391999999999996</v>
      </c>
      <c r="E1302">
        <f>VLOOKUP(B1302,Sheet2!A2:D307,3)</f>
        <v>86.281999999999996</v>
      </c>
      <c r="H1302" t="str">
        <f>VLOOKUP(A1302,Sheet2!A2:D307,2)</f>
        <v>Puutteellisesti varustetuissa tai varustetasoltaan tuntemattomissa asunnoissa asuvat asuntokunnat</v>
      </c>
      <c r="L1302" t="str">
        <f>VLOOKUP(B1302,Sheet2!A2:D307,2)</f>
        <v>Toisen asteen tutkinnon suorittaneet, naiset</v>
      </c>
    </row>
    <row r="1303" spans="1:12" x14ac:dyDescent="0.2">
      <c r="A1303" s="1" t="s">
        <v>20</v>
      </c>
      <c r="B1303" s="1" t="s">
        <v>39</v>
      </c>
      <c r="C1303" s="1">
        <v>-0.69399999999999995</v>
      </c>
      <c r="D1303">
        <f>VLOOKUP(A1303,Sheet2!A2:D307,3)</f>
        <v>-64.391999999999996</v>
      </c>
      <c r="E1303">
        <f>VLOOKUP(B1303,Sheet2!A2:D307,3)</f>
        <v>95.706000000000003</v>
      </c>
      <c r="H1303" t="str">
        <f>VLOOKUP(A1303,Sheet2!A2:D307,2)</f>
        <v>Puutteellisesti varustetuissa tai varustetasoltaan tuntemattomissa asunnoissa asuvat asuntokunnat</v>
      </c>
      <c r="L1303" t="str">
        <f>VLOOKUP(B1303,Sheet2!A2:D307,2)</f>
        <v>Jalostuksen työllinen työvoima</v>
      </c>
    </row>
    <row r="1304" spans="1:12" x14ac:dyDescent="0.2">
      <c r="A1304" s="1" t="s">
        <v>20</v>
      </c>
      <c r="B1304" s="1" t="s">
        <v>37</v>
      </c>
      <c r="C1304" s="1">
        <v>-0.59199999999999997</v>
      </c>
      <c r="D1304">
        <f>VLOOKUP(A1304,Sheet2!A2:D307,3)</f>
        <v>-64.391999999999996</v>
      </c>
      <c r="E1304">
        <f>VLOOKUP(B1304,Sheet2!A2:D307,3)</f>
        <v>95.847999999999999</v>
      </c>
      <c r="H1304" t="str">
        <f>VLOOKUP(A1304,Sheet2!A2:D307,2)</f>
        <v>Puutteellisesti varustetuissa tai varustetasoltaan tuntemattomissa asunnoissa asuvat asuntokunnat</v>
      </c>
      <c r="L1304" t="str">
        <f>VLOOKUP(B1304,Sheet2!A2:D307,2)</f>
        <v>Jalostuksen työpaikat</v>
      </c>
    </row>
    <row r="1305" spans="1:12" x14ac:dyDescent="0.2">
      <c r="A1305" s="1" t="s">
        <v>20</v>
      </c>
      <c r="B1305" s="1" t="s">
        <v>59</v>
      </c>
      <c r="C1305" s="1">
        <v>-0.60499999999999998</v>
      </c>
      <c r="D1305">
        <f>VLOOKUP(A1305,Sheet2!A2:D307,3)</f>
        <v>-64.391999999999996</v>
      </c>
      <c r="E1305">
        <f>VLOOKUP(B1305,Sheet2!A2:D307,3)</f>
        <v>124.741</v>
      </c>
      <c r="H1305" t="str">
        <f>VLOOKUP(A1305,Sheet2!A2:D307,2)</f>
        <v>Puutteellisesti varustetuissa tai varustetasoltaan tuntemattomissa asunnoissa asuvat asuntokunnat</v>
      </c>
      <c r="L1305" t="str">
        <f>VLOOKUP(B1305,Sheet2!A2:D307,2)</f>
        <v>Pienituloisten henkilöiden lukumäärä asuntoväestössä</v>
      </c>
    </row>
    <row r="1306" spans="1:12" x14ac:dyDescent="0.2">
      <c r="A1306" s="1" t="s">
        <v>20</v>
      </c>
      <c r="B1306" s="1" t="s">
        <v>28</v>
      </c>
      <c r="C1306" s="1">
        <v>-0.66700000000000004</v>
      </c>
      <c r="D1306">
        <f>VLOOKUP(A1306,Sheet2!A2:D307,3)</f>
        <v>-64.391999999999996</v>
      </c>
      <c r="E1306">
        <f>VLOOKUP(B1306,Sheet2!A2:D307,3)</f>
        <v>136.57</v>
      </c>
      <c r="H1306" t="str">
        <f>VLOOKUP(A1306,Sheet2!A2:D307,2)</f>
        <v>Puutteellisesti varustetuissa tai varustetasoltaan tuntemattomissa asunnoissa asuvat asuntokunnat</v>
      </c>
      <c r="L1306" t="str">
        <f>VLOOKUP(B1306,Sheet2!A2:D307,2)</f>
        <v>Toisen asteen tutkinnon suorittaneet, miehet</v>
      </c>
    </row>
    <row r="1307" spans="1:12" x14ac:dyDescent="0.2">
      <c r="A1307" s="1" t="s">
        <v>20</v>
      </c>
      <c r="B1307" s="1" t="s">
        <v>26</v>
      </c>
      <c r="C1307" s="1">
        <v>-0.60199999999999998</v>
      </c>
      <c r="D1307">
        <f>VLOOKUP(A1307,Sheet2!A2:D307,3)</f>
        <v>-64.391999999999996</v>
      </c>
      <c r="E1307">
        <f>VLOOKUP(B1307,Sheet2!A2:D307,3)</f>
        <v>157.76400000000001</v>
      </c>
      <c r="H1307" t="str">
        <f>VLOOKUP(A1307,Sheet2!A2:D307,2)</f>
        <v>Puutteellisesti varustetuissa tai varustetasoltaan tuntemattomissa asunnoissa asuvat asuntokunnat</v>
      </c>
      <c r="L1307" t="str">
        <f>VLOOKUP(B1307,Sheet2!A2:D307,2)</f>
        <v>Korkea-asteen tutkinnon suorittaneet, miehet</v>
      </c>
    </row>
    <row r="1308" spans="1:12" x14ac:dyDescent="0.2">
      <c r="A1308" s="1" t="s">
        <v>20</v>
      </c>
      <c r="B1308" s="1" t="s">
        <v>32</v>
      </c>
      <c r="C1308" s="1">
        <v>-0.67400000000000004</v>
      </c>
      <c r="D1308">
        <f>VLOOKUP(A1308,Sheet2!A2:D307,3)</f>
        <v>-64.391999999999996</v>
      </c>
      <c r="E1308">
        <f>VLOOKUP(B1308,Sheet2!A2:D307,3)</f>
        <v>164.809</v>
      </c>
      <c r="H1308" t="str">
        <f>VLOOKUP(A1308,Sheet2!A2:D307,2)</f>
        <v>Puutteellisesti varustetuissa tai varustetasoltaan tuntemattomissa asunnoissa asuvat asuntokunnat</v>
      </c>
      <c r="L1308" t="str">
        <f>VLOOKUP(B1308,Sheet2!A2:D307,2)</f>
        <v>Asuinkunnassa työssäkäyvät</v>
      </c>
    </row>
    <row r="1309" spans="1:12" x14ac:dyDescent="0.2">
      <c r="A1309" s="1" t="s">
        <v>20</v>
      </c>
      <c r="B1309" s="1" t="s">
        <v>46</v>
      </c>
      <c r="C1309" s="1">
        <v>-0.47699999999999998</v>
      </c>
      <c r="D1309">
        <f>VLOOKUP(A1309,Sheet2!A2:D307,3)</f>
        <v>-64.391999999999996</v>
      </c>
      <c r="E1309">
        <f>VLOOKUP(B1309,Sheet2!A2:D307,3)</f>
        <v>216.88300000000001</v>
      </c>
      <c r="H1309" t="str">
        <f>VLOOKUP(A1309,Sheet2!A2:D307,2)</f>
        <v>Puutteellisesti varustetuissa tai varustetasoltaan tuntemattomissa asunnoissa asuvat asuntokunnat</v>
      </c>
      <c r="L1309" t="str">
        <f>VLOOKUP(B1309,Sheet2!A2:D307,2)</f>
        <v>Ulkomailla syntyneitä</v>
      </c>
    </row>
    <row r="1310" spans="1:12" x14ac:dyDescent="0.2">
      <c r="A1310" s="1" t="s">
        <v>20</v>
      </c>
      <c r="B1310" s="1" t="s">
        <v>27</v>
      </c>
      <c r="C1310" s="1">
        <v>-0.63900000000000001</v>
      </c>
      <c r="D1310">
        <f>VLOOKUP(A1310,Sheet2!A2:D307,3)</f>
        <v>-64.391999999999996</v>
      </c>
      <c r="E1310">
        <f>VLOOKUP(B1310,Sheet2!A2:D307,3)</f>
        <v>233.291</v>
      </c>
      <c r="H1310" t="str">
        <f>VLOOKUP(A1310,Sheet2!A2:D307,2)</f>
        <v>Puutteellisesti varustetuissa tai varustetasoltaan tuntemattomissa asunnoissa asuvat asuntokunnat</v>
      </c>
      <c r="L1310" t="str">
        <f>VLOOKUP(B1310,Sheet2!A2:D307,2)</f>
        <v>Korkea-asteen tutkinnon suorittaneet, naiset</v>
      </c>
    </row>
    <row r="1311" spans="1:12" x14ac:dyDescent="0.2">
      <c r="A1311" s="1" t="s">
        <v>20</v>
      </c>
      <c r="B1311" s="1" t="s">
        <v>21</v>
      </c>
      <c r="C1311" s="1">
        <v>-0.75800000000000001</v>
      </c>
      <c r="D1311">
        <f>VLOOKUP(A1311,Sheet2!A2:D307,3)</f>
        <v>-64.391999999999996</v>
      </c>
      <c r="E1311">
        <f>VLOOKUP(B1311,Sheet2!A2:D307,3)</f>
        <v>240.08699999999999</v>
      </c>
      <c r="H1311" t="str">
        <f>VLOOKUP(A1311,Sheet2!A2:D307,2)</f>
        <v>Puutteellisesti varustetuissa tai varustetasoltaan tuntemattomissa asunnoissa asuvat asuntokunnat</v>
      </c>
      <c r="L1311" t="str">
        <f>VLOOKUP(B1311,Sheet2!A2:D307,2)</f>
        <v>Hyvin varustetuissa asunnoissa asuvat vanhusasuntokunnat</v>
      </c>
    </row>
    <row r="1312" spans="1:12" x14ac:dyDescent="0.2">
      <c r="A1312" s="1" t="s">
        <v>20</v>
      </c>
      <c r="B1312" s="1" t="s">
        <v>48</v>
      </c>
      <c r="C1312" s="1">
        <v>-0.53100000000000003</v>
      </c>
      <c r="D1312">
        <f>VLOOKUP(A1312,Sheet2!A2:D307,3)</f>
        <v>-64.391999999999996</v>
      </c>
      <c r="E1312">
        <f>VLOOKUP(B1312,Sheet2!A2:D307,3)</f>
        <v>265.25599999999997</v>
      </c>
      <c r="H1312" t="str">
        <f>VLOOKUP(A1312,Sheet2!A2:D307,2)</f>
        <v>Puutteellisesti varustetuissa tai varustetasoltaan tuntemattomissa asunnoissa asuvat asuntokunnat</v>
      </c>
      <c r="L1312" t="str">
        <f>VLOOKUP(B1312,Sheet2!A2:D307,2)</f>
        <v>Väestö taajamissa</v>
      </c>
    </row>
    <row r="1313" spans="1:12" x14ac:dyDescent="0.2">
      <c r="A1313" s="1" t="s">
        <v>20</v>
      </c>
      <c r="B1313" s="1" t="s">
        <v>47</v>
      </c>
      <c r="C1313" s="1">
        <v>-0.47599999999999998</v>
      </c>
      <c r="D1313">
        <f>VLOOKUP(A1313,Sheet2!A2:D307,3)</f>
        <v>-64.391999999999996</v>
      </c>
      <c r="E1313">
        <f>VLOOKUP(B1313,Sheet2!A2:D307,3)</f>
        <v>270.45</v>
      </c>
      <c r="H1313" t="str">
        <f>VLOOKUP(A1313,Sheet2!A2:D307,2)</f>
        <v>Puutteellisesti varustetuissa tai varustetasoltaan tuntemattomissa asunnoissa asuvat asuntokunnat</v>
      </c>
      <c r="L1313" t="str">
        <f>VLOOKUP(B1313,Sheet2!A2:D307,2)</f>
        <v>Ulkomaalaistaustaisia</v>
      </c>
    </row>
    <row r="1314" spans="1:12" x14ac:dyDescent="0.2">
      <c r="A1314" s="1" t="s">
        <v>20</v>
      </c>
      <c r="B1314" s="1" t="s">
        <v>38</v>
      </c>
      <c r="C1314" s="1">
        <v>-0.628</v>
      </c>
      <c r="D1314">
        <f>VLOOKUP(A1314,Sheet2!A2:D307,3)</f>
        <v>-64.391999999999996</v>
      </c>
      <c r="E1314">
        <f>VLOOKUP(B1314,Sheet2!A2:D307,3)</f>
        <v>284.81599999999997</v>
      </c>
      <c r="H1314" t="str">
        <f>VLOOKUP(A1314,Sheet2!A2:D307,2)</f>
        <v>Puutteellisesti varustetuissa tai varustetasoltaan tuntemattomissa asunnoissa asuvat asuntokunnat</v>
      </c>
      <c r="L1314" t="str">
        <f>VLOOKUP(B1314,Sheet2!A2:D307,2)</f>
        <v>Palvelujen työpaikat</v>
      </c>
    </row>
    <row r="1315" spans="1:12" x14ac:dyDescent="0.2">
      <c r="A1315" s="1" t="s">
        <v>20</v>
      </c>
      <c r="B1315" s="1" t="s">
        <v>40</v>
      </c>
      <c r="C1315" s="1">
        <v>-0.63900000000000001</v>
      </c>
      <c r="D1315">
        <f>VLOOKUP(A1315,Sheet2!A2:D307,3)</f>
        <v>-64.391999999999996</v>
      </c>
      <c r="E1315">
        <f>VLOOKUP(B1315,Sheet2!A2:D307,3)</f>
        <v>285.02300000000002</v>
      </c>
      <c r="H1315" t="str">
        <f>VLOOKUP(A1315,Sheet2!A2:D307,2)</f>
        <v>Puutteellisesti varustetuissa tai varustetasoltaan tuntemattomissa asunnoissa asuvat asuntokunnat</v>
      </c>
      <c r="L1315" t="str">
        <f>VLOOKUP(B1315,Sheet2!A2:D307,2)</f>
        <v>Palvelutoimialojen työllinen työvoima</v>
      </c>
    </row>
    <row r="1316" spans="1:12" x14ac:dyDescent="0.2">
      <c r="A1316" s="1" t="s">
        <v>20</v>
      </c>
      <c r="B1316" s="1" t="s">
        <v>24</v>
      </c>
      <c r="C1316" s="1">
        <v>-0.66400000000000003</v>
      </c>
      <c r="D1316">
        <f>VLOOKUP(A1316,Sheet2!A2:D307,3)</f>
        <v>-64.391999999999996</v>
      </c>
      <c r="E1316">
        <f>VLOOKUP(B1316,Sheet2!A2:D307,3)</f>
        <v>294.33300000000003</v>
      </c>
      <c r="H1316" t="str">
        <f>VLOOKUP(A1316,Sheet2!A2:D307,2)</f>
        <v>Puutteellisesti varustetuissa tai varustetasoltaan tuntemattomissa asunnoissa asuvat asuntokunnat</v>
      </c>
      <c r="L1316" t="str">
        <f>VLOOKUP(B1316,Sheet2!A2:D307,2)</f>
        <v>Vähintään toisen asteen tutkinnon suorittaneet, miehet</v>
      </c>
    </row>
    <row r="1317" spans="1:12" x14ac:dyDescent="0.2">
      <c r="A1317" s="1" t="s">
        <v>20</v>
      </c>
      <c r="B1317" s="1" t="s">
        <v>25</v>
      </c>
      <c r="C1317" s="1">
        <v>-0.66900000000000004</v>
      </c>
      <c r="D1317">
        <f>VLOOKUP(A1317,Sheet2!A2:D307,3)</f>
        <v>-64.391999999999996</v>
      </c>
      <c r="E1317">
        <f>VLOOKUP(B1317,Sheet2!A2:D307,3)</f>
        <v>319.57299999999998</v>
      </c>
      <c r="H1317" t="str">
        <f>VLOOKUP(A1317,Sheet2!A2:D307,2)</f>
        <v>Puutteellisesti varustetuissa tai varustetasoltaan tuntemattomissa asunnoissa asuvat asuntokunnat</v>
      </c>
      <c r="L1317" t="str">
        <f>VLOOKUP(B1317,Sheet2!A2:D307,2)</f>
        <v>Vähintään toisen asteen tutkinnon suorittaneet, naiset</v>
      </c>
    </row>
    <row r="1318" spans="1:12" x14ac:dyDescent="0.2">
      <c r="A1318" s="1" t="s">
        <v>20</v>
      </c>
      <c r="B1318" s="1" t="s">
        <v>31</v>
      </c>
      <c r="C1318" s="1">
        <v>-0.64700000000000002</v>
      </c>
      <c r="D1318">
        <f>VLOOKUP(A1318,Sheet2!A2:D307,3)</f>
        <v>-64.391999999999996</v>
      </c>
      <c r="E1318">
        <f>VLOOKUP(B1318,Sheet2!A2:D307,3)</f>
        <v>357.233</v>
      </c>
      <c r="H1318" t="str">
        <f>VLOOKUP(A1318,Sheet2!A2:D307,2)</f>
        <v>Puutteellisesti varustetuissa tai varustetasoltaan tuntemattomissa asunnoissa asuvat asuntokunnat</v>
      </c>
      <c r="L1318" t="str">
        <f>VLOOKUP(B1318,Sheet2!A2:D307,2)</f>
        <v>Työlliset, 18-64-vuotiaat</v>
      </c>
    </row>
    <row r="1319" spans="1:12" x14ac:dyDescent="0.2">
      <c r="A1319" s="1" t="s">
        <v>20</v>
      </c>
      <c r="B1319" s="1" t="s">
        <v>30</v>
      </c>
      <c r="C1319" s="1">
        <v>-0.65</v>
      </c>
      <c r="D1319">
        <f>VLOOKUP(A1319,Sheet2!A2:D307,3)</f>
        <v>-64.391999999999996</v>
      </c>
      <c r="E1319">
        <f>VLOOKUP(B1319,Sheet2!A2:D307,3)</f>
        <v>381.16800000000001</v>
      </c>
      <c r="H1319" t="str">
        <f>VLOOKUP(A1319,Sheet2!A2:D307,2)</f>
        <v>Puutteellisesti varustetuissa tai varustetasoltaan tuntemattomissa asunnoissa asuvat asuntokunnat</v>
      </c>
      <c r="L1319" t="str">
        <f>VLOOKUP(B1319,Sheet2!A2:D307,2)</f>
        <v>Alueella asuvan työllisen työvoiman määrä</v>
      </c>
    </row>
    <row r="1320" spans="1:12" x14ac:dyDescent="0.2">
      <c r="A1320" s="1" t="s">
        <v>20</v>
      </c>
      <c r="B1320" s="1" t="s">
        <v>36</v>
      </c>
      <c r="C1320" s="1">
        <v>-0.63</v>
      </c>
      <c r="D1320">
        <f>VLOOKUP(A1320,Sheet2!A2:D307,3)</f>
        <v>-64.391999999999996</v>
      </c>
      <c r="E1320">
        <f>VLOOKUP(B1320,Sheet2!A2:D307,3)</f>
        <v>381.22300000000001</v>
      </c>
      <c r="H1320" t="str">
        <f>VLOOKUP(A1320,Sheet2!A2:D307,2)</f>
        <v>Puutteellisesti varustetuissa tai varustetasoltaan tuntemattomissa asunnoissa asuvat asuntokunnat</v>
      </c>
      <c r="L1320" t="str">
        <f>VLOOKUP(B1320,Sheet2!A2:D307,2)</f>
        <v>Alueella olevien työpaikkojen lukumäärä</v>
      </c>
    </row>
    <row r="1321" spans="1:12" x14ac:dyDescent="0.2">
      <c r="A1321" s="1" t="s">
        <v>20</v>
      </c>
      <c r="B1321" s="1" t="s">
        <v>42</v>
      </c>
      <c r="C1321" s="1">
        <v>-0.504</v>
      </c>
      <c r="D1321">
        <f>VLOOKUP(A1321,Sheet2!A2:D307,3)</f>
        <v>-64.391999999999996</v>
      </c>
      <c r="E1321">
        <f>VLOOKUP(B1321,Sheet2!A2:D307,3)</f>
        <v>1289376.21</v>
      </c>
      <c r="H1321" t="str">
        <f>VLOOKUP(A1321,Sheet2!A2:D307,2)</f>
        <v>Puutteellisesti varustetuissa tai varustetasoltaan tuntemattomissa asunnoissa asuvat asuntokunnat</v>
      </c>
      <c r="L1321" t="str">
        <f>VLOOKUP(B1321,Sheet2!A2:D307,2)</f>
        <v>1.1.1.2 Tulovero pääomatulosta valtionverotuksessa (TVL 124 § 2 mom.)</v>
      </c>
    </row>
    <row r="1322" spans="1:12" x14ac:dyDescent="0.2">
      <c r="A1322" s="1" t="s">
        <v>20</v>
      </c>
      <c r="B1322" s="1" t="s">
        <v>43</v>
      </c>
      <c r="C1322" s="1">
        <v>-0.58599999999999997</v>
      </c>
      <c r="D1322">
        <f>VLOOKUP(A1322,Sheet2!A2:D307,3)</f>
        <v>-64.391999999999996</v>
      </c>
      <c r="E1322">
        <f>VLOOKUP(B1322,Sheet2!A2:D307,3)</f>
        <v>3230177.0610000002</v>
      </c>
      <c r="H1322" t="str">
        <f>VLOOKUP(A1322,Sheet2!A2:D307,2)</f>
        <v>Puutteellisesti varustetuissa tai varustetasoltaan tuntemattomissa asunnoissa asuvat asuntokunnat</v>
      </c>
      <c r="L1322" t="str">
        <f>VLOOKUP(B1322,Sheet2!A2:D307,2)</f>
        <v>1.1.2.1 Kunnallisvero kunnille</v>
      </c>
    </row>
    <row r="1323" spans="1:12" x14ac:dyDescent="0.2">
      <c r="A1323" s="1" t="s">
        <v>69</v>
      </c>
      <c r="B1323" s="1" t="s">
        <v>70</v>
      </c>
      <c r="C1323" s="1">
        <v>0.70199999999999996</v>
      </c>
      <c r="D1323">
        <f>VLOOKUP(A1323,Sheet2!A2:D307,3)</f>
        <v>1.1419999999999999</v>
      </c>
      <c r="E1323">
        <f>VLOOKUP(B1323,Sheet2!A2:D307,3)</f>
        <v>16.908999999999999</v>
      </c>
      <c r="H1323" t="str">
        <f>VLOOKUP(A1323,Sheet2!A2:D307,2)</f>
        <v>Rattijuopumukset yhteensä, miehet</v>
      </c>
      <c r="L1323" t="str">
        <f>VLOOKUP(B1323,Sheet2!A2:D307,2)</f>
        <v>Huumausainerikokset yhteensä, miehet</v>
      </c>
    </row>
    <row r="1324" spans="1:12" x14ac:dyDescent="0.2">
      <c r="A1324" s="1" t="s">
        <v>180</v>
      </c>
      <c r="B1324" s="1" t="s">
        <v>23</v>
      </c>
      <c r="C1324" s="1">
        <v>-0.42499999999999999</v>
      </c>
      <c r="D1324">
        <f>VLOOKUP(A1324,Sheet2!A2:D307,3)</f>
        <v>-7.133</v>
      </c>
      <c r="E1324">
        <f>VLOOKUP(B1324,Sheet2!A2:D307,3)</f>
        <v>-243.61500000000001</v>
      </c>
      <c r="H1324" t="str">
        <f>VLOOKUP(A1324,Sheet2!A2:D307,2)</f>
        <v>Ruotsinkieliset</v>
      </c>
      <c r="L1324" t="str">
        <f>VLOOKUP(B1324,Sheet2!A2:D307,2)</f>
        <v>Ei perusasteen jälkeistä tutkintoa, naiset</v>
      </c>
    </row>
    <row r="1325" spans="1:12" x14ac:dyDescent="0.2">
      <c r="A1325" s="1" t="s">
        <v>180</v>
      </c>
      <c r="B1325" s="1" t="s">
        <v>58</v>
      </c>
      <c r="C1325" s="1">
        <v>-0.42599999999999999</v>
      </c>
      <c r="D1325">
        <f>VLOOKUP(A1325,Sheet2!A2:D307,3)</f>
        <v>-7.133</v>
      </c>
      <c r="E1325">
        <f>VLOOKUP(B1325,Sheet2!A2:D307,3)</f>
        <v>-2.5150000000000001</v>
      </c>
      <c r="H1325" t="str">
        <f>VLOOKUP(A1325,Sheet2!A2:D307,2)</f>
        <v>Ruotsinkieliset</v>
      </c>
      <c r="L1325" t="str">
        <f>VLOOKUP(B1325,Sheet2!A2:D307,2)</f>
        <v>Avioliitosta eronneet naiset, puoliso eri sukupuolta</v>
      </c>
    </row>
    <row r="1326" spans="1:12" x14ac:dyDescent="0.2">
      <c r="A1326" s="1" t="s">
        <v>180</v>
      </c>
      <c r="B1326" s="1" t="s">
        <v>57</v>
      </c>
      <c r="C1326" s="1">
        <v>-0.433</v>
      </c>
      <c r="D1326">
        <f>VLOOKUP(A1326,Sheet2!A2:D307,3)</f>
        <v>-7.133</v>
      </c>
      <c r="E1326">
        <f>VLOOKUP(B1326,Sheet2!A2:D307,3)</f>
        <v>-2.3690000000000002</v>
      </c>
      <c r="H1326" t="str">
        <f>VLOOKUP(A1326,Sheet2!A2:D307,2)</f>
        <v>Ruotsinkieliset</v>
      </c>
      <c r="L1326" t="str">
        <f>VLOOKUP(B1326,Sheet2!A2:D307,2)</f>
        <v>Avioliitosta eronneet miehet, puoliso eri sukupuolta</v>
      </c>
    </row>
    <row r="1327" spans="1:12" x14ac:dyDescent="0.2">
      <c r="A1327" s="1" t="s">
        <v>180</v>
      </c>
      <c r="B1327" s="1" t="s">
        <v>70</v>
      </c>
      <c r="C1327" s="1">
        <v>0.441</v>
      </c>
      <c r="D1327">
        <f>VLOOKUP(A1327,Sheet2!A2:D307,3)</f>
        <v>-7.133</v>
      </c>
      <c r="E1327">
        <f>VLOOKUP(B1327,Sheet2!A2:D307,3)</f>
        <v>16.908999999999999</v>
      </c>
      <c r="H1327" t="str">
        <f>VLOOKUP(A1327,Sheet2!A2:D307,2)</f>
        <v>Ruotsinkieliset</v>
      </c>
      <c r="L1327" t="str">
        <f>VLOOKUP(B1327,Sheet2!A2:D307,2)</f>
        <v>Huumausainerikokset yhteensä, miehet</v>
      </c>
    </row>
    <row r="1328" spans="1:12" x14ac:dyDescent="0.2">
      <c r="A1328" s="1" t="s">
        <v>6</v>
      </c>
      <c r="B1328" s="1" t="s">
        <v>33</v>
      </c>
      <c r="C1328" s="1">
        <v>0.92800000000000005</v>
      </c>
      <c r="D1328">
        <f>VLOOKUP(A1328,Sheet2!A2:D307,3)</f>
        <v>-31.893000000000001</v>
      </c>
      <c r="E1328">
        <f>VLOOKUP(B1328,Sheet2!A2:D307,3)</f>
        <v>-379.73099999999999</v>
      </c>
      <c r="H1328" t="str">
        <f>VLOOKUP(A1328,Sheet2!A2:D307,2)</f>
        <v>Syntyneet</v>
      </c>
      <c r="L1328" t="str">
        <f>VLOOKUP(B1328,Sheet2!A2:D307,2)</f>
        <v>Työttömät, 18-64-vuotiaat</v>
      </c>
    </row>
    <row r="1329" spans="1:12" x14ac:dyDescent="0.2">
      <c r="A1329" s="1" t="s">
        <v>6</v>
      </c>
      <c r="B1329" s="1" t="s">
        <v>23</v>
      </c>
      <c r="C1329" s="1">
        <v>0.85599999999999998</v>
      </c>
      <c r="D1329">
        <f>VLOOKUP(A1329,Sheet2!A2:D307,3)</f>
        <v>-31.893000000000001</v>
      </c>
      <c r="E1329">
        <f>VLOOKUP(B1329,Sheet2!A2:D307,3)</f>
        <v>-243.61500000000001</v>
      </c>
      <c r="H1329" t="str">
        <f>VLOOKUP(A1329,Sheet2!A2:D307,2)</f>
        <v>Syntyneet</v>
      </c>
      <c r="L1329" t="str">
        <f>VLOOKUP(B1329,Sheet2!A2:D307,2)</f>
        <v>Ei perusasteen jälkeistä tutkintoa, naiset</v>
      </c>
    </row>
    <row r="1330" spans="1:12" x14ac:dyDescent="0.2">
      <c r="A1330" s="1" t="s">
        <v>6</v>
      </c>
      <c r="B1330" s="1" t="s">
        <v>22</v>
      </c>
      <c r="C1330" s="1">
        <v>0.75900000000000001</v>
      </c>
      <c r="D1330">
        <f>VLOOKUP(A1330,Sheet2!A2:D307,3)</f>
        <v>-31.893000000000001</v>
      </c>
      <c r="E1330">
        <f>VLOOKUP(B1330,Sheet2!A2:D307,3)</f>
        <v>-166.042</v>
      </c>
      <c r="H1330" t="str">
        <f>VLOOKUP(A1330,Sheet2!A2:D307,2)</f>
        <v>Syntyneet</v>
      </c>
      <c r="L1330" t="str">
        <f>VLOOKUP(B1330,Sheet2!A2:D307,2)</f>
        <v>Ei perusasteen jälkeistä tutkintoa, miehet</v>
      </c>
    </row>
    <row r="1331" spans="1:12" x14ac:dyDescent="0.2">
      <c r="A1331" s="1" t="s">
        <v>6</v>
      </c>
      <c r="B1331" s="1" t="s">
        <v>53</v>
      </c>
      <c r="C1331" s="1">
        <v>0.80900000000000005</v>
      </c>
      <c r="D1331">
        <f>VLOOKUP(A1331,Sheet2!A2:D307,3)</f>
        <v>-31.893000000000001</v>
      </c>
      <c r="E1331">
        <f>VLOOKUP(B1331,Sheet2!A2:D307,3)</f>
        <v>-131.35</v>
      </c>
      <c r="H1331" t="str">
        <f>VLOOKUP(A1331,Sheet2!A2:D307,2)</f>
        <v>Syntyneet</v>
      </c>
      <c r="L1331" t="str">
        <f>VLOOKUP(B1331,Sheet2!A2:D307,2)</f>
        <v>Aviopari tai rekisteröity pari ja lapsia, alle 7-v. lasten lkm perheissä</v>
      </c>
    </row>
    <row r="1332" spans="1:12" x14ac:dyDescent="0.2">
      <c r="A1332" s="1" t="s">
        <v>6</v>
      </c>
      <c r="B1332" s="1" t="s">
        <v>51</v>
      </c>
      <c r="C1332" s="1">
        <v>0.93600000000000005</v>
      </c>
      <c r="D1332">
        <f>VLOOKUP(A1332,Sheet2!A2:D307,3)</f>
        <v>-31.893000000000001</v>
      </c>
      <c r="E1332">
        <f>VLOOKUP(B1332,Sheet2!A2:D307,3)</f>
        <v>-67.578999999999994</v>
      </c>
      <c r="H1332" t="str">
        <f>VLOOKUP(A1332,Sheet2!A2:D307,2)</f>
        <v>Syntyneet</v>
      </c>
      <c r="L1332" t="str">
        <f>VLOOKUP(B1332,Sheet2!A2:D307,2)</f>
        <v>Aviopari tai rekisteröity pari ja lapsia, alle 3-v. lasten lkm perheissä</v>
      </c>
    </row>
    <row r="1333" spans="1:12" x14ac:dyDescent="0.2">
      <c r="A1333" s="1" t="s">
        <v>6</v>
      </c>
      <c r="B1333" s="1" t="s">
        <v>20</v>
      </c>
      <c r="C1333" s="1">
        <v>0.84399999999999997</v>
      </c>
      <c r="D1333">
        <f>VLOOKUP(A1333,Sheet2!A2:D307,3)</f>
        <v>-31.893000000000001</v>
      </c>
      <c r="E1333">
        <f>VLOOKUP(B1333,Sheet2!A2:D307,3)</f>
        <v>-64.391999999999996</v>
      </c>
      <c r="H1333" t="str">
        <f>VLOOKUP(A1333,Sheet2!A2:D307,2)</f>
        <v>Syntyneet</v>
      </c>
      <c r="L1333" t="str">
        <f>VLOOKUP(B1333,Sheet2!A2:D307,2)</f>
        <v>Puutteellisesti varustetuissa tai varustetasoltaan tuntemattomissa asunnoissa asuvat asuntokunnat</v>
      </c>
    </row>
    <row r="1334" spans="1:12" x14ac:dyDescent="0.2">
      <c r="A1334" s="1" t="s">
        <v>6</v>
      </c>
      <c r="B1334" s="1" t="s">
        <v>45</v>
      </c>
      <c r="C1334" s="1">
        <v>0.995</v>
      </c>
      <c r="D1334">
        <f>VLOOKUP(A1334,Sheet2!A2:D307,3)</f>
        <v>-31.893000000000001</v>
      </c>
      <c r="E1334">
        <f>VLOOKUP(B1334,Sheet2!A2:D307,3)</f>
        <v>-31.760999999999999</v>
      </c>
      <c r="H1334" t="str">
        <f>VLOOKUP(A1334,Sheet2!A2:D307,2)</f>
        <v>Syntyneet</v>
      </c>
      <c r="L1334">
        <f>VLOOKUP(B1334,Sheet2!A2:D307,2)</f>
        <v>0</v>
      </c>
    </row>
    <row r="1335" spans="1:12" x14ac:dyDescent="0.2">
      <c r="A1335" s="1" t="s">
        <v>6</v>
      </c>
      <c r="B1335" s="1" t="s">
        <v>66</v>
      </c>
      <c r="C1335" s="1">
        <v>0.501</v>
      </c>
      <c r="D1335">
        <f>VLOOKUP(A1335,Sheet2!A2:D307,3)</f>
        <v>-31.893000000000001</v>
      </c>
      <c r="E1335">
        <f>VLOOKUP(B1335,Sheet2!A2:D307,3)</f>
        <v>-28.599</v>
      </c>
      <c r="H1335" t="str">
        <f>VLOOKUP(A1335,Sheet2!A2:D307,2)</f>
        <v>Syntyneet</v>
      </c>
      <c r="L1335" t="str">
        <f>VLOOKUP(B1335,Sheet2!A2:D307,2)</f>
        <v>A Omaisuusrikokset, miehet</v>
      </c>
    </row>
    <row r="1336" spans="1:12" x14ac:dyDescent="0.2">
      <c r="A1336" s="1" t="s">
        <v>6</v>
      </c>
      <c r="B1336" s="1" t="s">
        <v>13</v>
      </c>
      <c r="C1336" s="1">
        <v>-0.5</v>
      </c>
      <c r="D1336">
        <f>VLOOKUP(A1336,Sheet2!A2:D307,3)</f>
        <v>-31.893000000000001</v>
      </c>
      <c r="E1336">
        <f>VLOOKUP(B1336,Sheet2!A2:D307,3)</f>
        <v>-25.602</v>
      </c>
      <c r="H1336" t="str">
        <f>VLOOKUP(A1336,Sheet2!A2:D307,2)</f>
        <v>Syntyneet</v>
      </c>
      <c r="L1336" t="str">
        <f>VLOOKUP(B1336,Sheet2!A2:D307,2)</f>
        <v>Perheiden lukumäärä</v>
      </c>
    </row>
    <row r="1337" spans="1:12" x14ac:dyDescent="0.2">
      <c r="A1337" s="1" t="s">
        <v>6</v>
      </c>
      <c r="B1337" s="1" t="s">
        <v>8</v>
      </c>
      <c r="C1337" s="1">
        <v>0.95899999999999996</v>
      </c>
      <c r="D1337">
        <f>VLOOKUP(A1337,Sheet2!A2:D307,3)</f>
        <v>-31.893000000000001</v>
      </c>
      <c r="E1337">
        <f>VLOOKUP(B1337,Sheet2!A2:D307,3)</f>
        <v>-18.628</v>
      </c>
      <c r="H1337" t="str">
        <f>VLOOKUP(A1337,Sheet2!A2:D307,2)</f>
        <v>Syntyneet</v>
      </c>
      <c r="L1337" t="str">
        <f>VLOOKUP(B1337,Sheet2!A2:D307,2)</f>
        <v>Syntyneet, äiti  20-29 -vuotias</v>
      </c>
    </row>
    <row r="1338" spans="1:12" x14ac:dyDescent="0.2">
      <c r="A1338" s="1" t="s">
        <v>6</v>
      </c>
      <c r="B1338" s="1" t="s">
        <v>52</v>
      </c>
      <c r="C1338" s="1">
        <v>0.73399999999999999</v>
      </c>
      <c r="D1338">
        <f>VLOOKUP(A1338,Sheet2!A2:D307,3)</f>
        <v>-31.893000000000001</v>
      </c>
      <c r="E1338">
        <f>VLOOKUP(B1338,Sheet2!A2:D307,3)</f>
        <v>-16.757000000000001</v>
      </c>
      <c r="H1338" t="str">
        <f>VLOOKUP(A1338,Sheet2!A2:D307,2)</f>
        <v>Syntyneet</v>
      </c>
      <c r="L1338" t="str">
        <f>VLOOKUP(B1338,Sheet2!A2:D307,2)</f>
        <v>Avopari ja lapsia, alle 3-v. lasten lkm perheissä</v>
      </c>
    </row>
    <row r="1339" spans="1:12" x14ac:dyDescent="0.2">
      <c r="A1339" s="1" t="s">
        <v>6</v>
      </c>
      <c r="B1339" s="1" t="s">
        <v>55</v>
      </c>
      <c r="C1339" s="1">
        <v>0.89300000000000002</v>
      </c>
      <c r="D1339">
        <f>VLOOKUP(A1339,Sheet2!A2:D307,3)</f>
        <v>-31.893000000000001</v>
      </c>
      <c r="E1339">
        <f>VLOOKUP(B1339,Sheet2!A2:D307,3)</f>
        <v>-14.523999999999999</v>
      </c>
      <c r="H1339" t="str">
        <f>VLOOKUP(A1339,Sheet2!A2:D307,2)</f>
        <v>Syntyneet</v>
      </c>
      <c r="L1339" t="str">
        <f>VLOOKUP(B1339,Sheet2!A2:D307,2)</f>
        <v>Avioliiton solmineet miehet, puoliso eri sukupuolta</v>
      </c>
    </row>
    <row r="1340" spans="1:12" x14ac:dyDescent="0.2">
      <c r="A1340" s="1" t="s">
        <v>6</v>
      </c>
      <c r="B1340" s="1" t="s">
        <v>56</v>
      </c>
      <c r="C1340" s="1">
        <v>0.88300000000000001</v>
      </c>
      <c r="D1340">
        <f>VLOOKUP(A1340,Sheet2!A2:D307,3)</f>
        <v>-31.893000000000001</v>
      </c>
      <c r="E1340">
        <f>VLOOKUP(B1340,Sheet2!A2:D307,3)</f>
        <v>-14.452999999999999</v>
      </c>
      <c r="H1340" t="str">
        <f>VLOOKUP(A1340,Sheet2!A2:D307,2)</f>
        <v>Syntyneet</v>
      </c>
      <c r="L1340" t="str">
        <f>VLOOKUP(B1340,Sheet2!A2:D307,2)</f>
        <v>Avioliiton solmineet naiset, puoliso eri sukupuolta</v>
      </c>
    </row>
    <row r="1341" spans="1:12" x14ac:dyDescent="0.2">
      <c r="A1341" s="1" t="s">
        <v>6</v>
      </c>
      <c r="B1341" s="1" t="s">
        <v>9</v>
      </c>
      <c r="C1341" s="1">
        <v>0.93100000000000005</v>
      </c>
      <c r="D1341">
        <f>VLOOKUP(A1341,Sheet2!A2:D307,3)</f>
        <v>-31.893000000000001</v>
      </c>
      <c r="E1341">
        <f>VLOOKUP(B1341,Sheet2!A2:D307,3)</f>
        <v>-11.023</v>
      </c>
      <c r="H1341" t="str">
        <f>VLOOKUP(A1341,Sheet2!A2:D307,2)</f>
        <v>Syntyneet</v>
      </c>
      <c r="L1341" t="str">
        <f>VLOOKUP(B1341,Sheet2!A2:D307,2)</f>
        <v>Syntyneet, äiti 30-34 -vuotias</v>
      </c>
    </row>
    <row r="1342" spans="1:12" x14ac:dyDescent="0.2">
      <c r="A1342" s="1" t="s">
        <v>6</v>
      </c>
      <c r="B1342" s="1" t="s">
        <v>67</v>
      </c>
      <c r="C1342" s="1">
        <v>0.504</v>
      </c>
      <c r="D1342">
        <f>VLOOKUP(A1342,Sheet2!A2:D307,3)</f>
        <v>-31.893000000000001</v>
      </c>
      <c r="E1342">
        <f>VLOOKUP(B1342,Sheet2!A2:D307,3)</f>
        <v>-7.3140000000000001</v>
      </c>
      <c r="H1342" t="str">
        <f>VLOOKUP(A1342,Sheet2!A2:D307,2)</f>
        <v>Syntyneet</v>
      </c>
      <c r="L1342" t="str">
        <f>VLOOKUP(B1342,Sheet2!A2:D307,2)</f>
        <v>B Henkeen ja terveyteen kohdistuneet rikokset, miehet</v>
      </c>
    </row>
    <row r="1343" spans="1:12" x14ac:dyDescent="0.2">
      <c r="A1343" s="1" t="s">
        <v>6</v>
      </c>
      <c r="B1343" s="1" t="s">
        <v>58</v>
      </c>
      <c r="C1343" s="1">
        <v>0.58599999999999997</v>
      </c>
      <c r="D1343">
        <f>VLOOKUP(A1343,Sheet2!A2:D307,3)</f>
        <v>-31.893000000000001</v>
      </c>
      <c r="E1343">
        <f>VLOOKUP(B1343,Sheet2!A2:D307,3)</f>
        <v>-2.5150000000000001</v>
      </c>
      <c r="H1343" t="str">
        <f>VLOOKUP(A1343,Sheet2!A2:D307,2)</f>
        <v>Syntyneet</v>
      </c>
      <c r="L1343" t="str">
        <f>VLOOKUP(B1343,Sheet2!A2:D307,2)</f>
        <v>Avioliitosta eronneet naiset, puoliso eri sukupuolta</v>
      </c>
    </row>
    <row r="1344" spans="1:12" x14ac:dyDescent="0.2">
      <c r="A1344" s="1" t="s">
        <v>6</v>
      </c>
      <c r="B1344" s="1" t="s">
        <v>57</v>
      </c>
      <c r="C1344" s="1">
        <v>0.52700000000000002</v>
      </c>
      <c r="D1344">
        <f>VLOOKUP(A1344,Sheet2!A2:D307,3)</f>
        <v>-31.893000000000001</v>
      </c>
      <c r="E1344">
        <f>VLOOKUP(B1344,Sheet2!A2:D307,3)</f>
        <v>-2.3690000000000002</v>
      </c>
      <c r="H1344" t="str">
        <f>VLOOKUP(A1344,Sheet2!A2:D307,2)</f>
        <v>Syntyneet</v>
      </c>
      <c r="L1344" t="str">
        <f>VLOOKUP(B1344,Sheet2!A2:D307,2)</f>
        <v>Avioliitosta eronneet miehet, puoliso eri sukupuolta</v>
      </c>
    </row>
    <row r="1345" spans="1:12" x14ac:dyDescent="0.2">
      <c r="A1345" s="1" t="s">
        <v>6</v>
      </c>
      <c r="B1345" s="1" t="s">
        <v>7</v>
      </c>
      <c r="C1345" s="1">
        <v>0.625</v>
      </c>
      <c r="D1345">
        <f>VLOOKUP(A1345,Sheet2!A2:D307,3)</f>
        <v>-31.893000000000001</v>
      </c>
      <c r="E1345">
        <f>VLOOKUP(B1345,Sheet2!A2:D307,3)</f>
        <v>-1.0549999999999999</v>
      </c>
      <c r="H1345" t="str">
        <f>VLOOKUP(A1345,Sheet2!A2:D307,2)</f>
        <v>Syntyneet</v>
      </c>
      <c r="L1345" t="str">
        <f>VLOOKUP(B1345,Sheet2!A2:D307,2)</f>
        <v>Syntyneet, äiti alle 20-vuotias</v>
      </c>
    </row>
    <row r="1346" spans="1:12" x14ac:dyDescent="0.2">
      <c r="A1346" s="1" t="s">
        <v>6</v>
      </c>
      <c r="B1346" s="1" t="s">
        <v>44</v>
      </c>
      <c r="C1346" s="1">
        <v>0.56200000000000006</v>
      </c>
      <c r="D1346">
        <f>VLOOKUP(A1346,Sheet2!A2:D307,3)</f>
        <v>-31.893000000000001</v>
      </c>
      <c r="E1346">
        <f>VLOOKUP(B1346,Sheet2!A2:D307,3)</f>
        <v>0.495</v>
      </c>
      <c r="H1346" t="str">
        <f>VLOOKUP(A1346,Sheet2!A2:D307,2)</f>
        <v>Syntyneet</v>
      </c>
      <c r="L1346" t="str">
        <f>VLOOKUP(B1346,Sheet2!A2:D307,2)</f>
        <v>Päästöt yhteensä pl. LULUCF-sektori</v>
      </c>
    </row>
    <row r="1347" spans="1:12" x14ac:dyDescent="0.2">
      <c r="A1347" s="1" t="s">
        <v>6</v>
      </c>
      <c r="B1347" s="1" t="s">
        <v>69</v>
      </c>
      <c r="C1347" s="1">
        <v>-0.53600000000000003</v>
      </c>
      <c r="D1347">
        <f>VLOOKUP(A1347,Sheet2!A2:D307,3)</f>
        <v>-31.893000000000001</v>
      </c>
      <c r="E1347">
        <f>VLOOKUP(B1347,Sheet2!A2:D307,3)</f>
        <v>1.1419999999999999</v>
      </c>
      <c r="H1347" t="str">
        <f>VLOOKUP(A1347,Sheet2!A2:D307,2)</f>
        <v>Syntyneet</v>
      </c>
      <c r="L1347" t="str">
        <f>VLOOKUP(B1347,Sheet2!A2:D307,2)</f>
        <v>Rattijuopumukset yhteensä, miehet</v>
      </c>
    </row>
    <row r="1348" spans="1:12" x14ac:dyDescent="0.2">
      <c r="A1348" s="1" t="s">
        <v>6</v>
      </c>
      <c r="B1348" s="1" t="s">
        <v>68</v>
      </c>
      <c r="C1348" s="1">
        <v>-0.56100000000000005</v>
      </c>
      <c r="D1348">
        <f>VLOOKUP(A1348,Sheet2!A2:D307,3)</f>
        <v>-31.893000000000001</v>
      </c>
      <c r="E1348">
        <f>VLOOKUP(B1348,Sheet2!A2:D307,3)</f>
        <v>1.294</v>
      </c>
      <c r="H1348" t="str">
        <f>VLOOKUP(A1348,Sheet2!A2:D307,2)</f>
        <v>Syntyneet</v>
      </c>
      <c r="L1348" t="str">
        <f>VLOOKUP(B1348,Sheet2!A2:D307,2)</f>
        <v>C Seksuaalirikokset, miehet</v>
      </c>
    </row>
    <row r="1349" spans="1:12" x14ac:dyDescent="0.2">
      <c r="A1349" s="1" t="s">
        <v>6</v>
      </c>
      <c r="B1349" s="1" t="s">
        <v>50</v>
      </c>
      <c r="C1349" s="1">
        <v>-0.67</v>
      </c>
      <c r="D1349">
        <f>VLOOKUP(A1349,Sheet2!A2:D307,3)</f>
        <v>-31.893000000000001</v>
      </c>
      <c r="E1349">
        <f>VLOOKUP(B1349,Sheet2!A2:D307,3)</f>
        <v>5.7729999999999997</v>
      </c>
      <c r="H1349" t="str">
        <f>VLOOKUP(A1349,Sheet2!A2:D307,2)</f>
        <v>Syntyneet</v>
      </c>
      <c r="L1349" t="str">
        <f>VLOOKUP(B1349,Sheet2!A2:D307,2)</f>
        <v>Avopari ja lapsia, henkilöitä perheessä</v>
      </c>
    </row>
    <row r="1350" spans="1:12" x14ac:dyDescent="0.2">
      <c r="A1350" s="1" t="s">
        <v>6</v>
      </c>
      <c r="B1350" s="1" t="s">
        <v>60</v>
      </c>
      <c r="C1350" s="1">
        <v>-0.61299999999999999</v>
      </c>
      <c r="D1350">
        <f>VLOOKUP(A1350,Sheet2!A2:D307,3)</f>
        <v>-31.893000000000001</v>
      </c>
      <c r="E1350">
        <f>VLOOKUP(B1350,Sheet2!A2:D307,3)</f>
        <v>9.9770000000000003</v>
      </c>
      <c r="H1350" t="str">
        <f>VLOOKUP(A1350,Sheet2!A2:D307,2)</f>
        <v>Syntyneet</v>
      </c>
      <c r="L1350" t="str">
        <f>VLOOKUP(B1350,Sheet2!A2:D307,2)</f>
        <v>Pienituloisten lasten lukumäärä asuntoväestössä</v>
      </c>
    </row>
    <row r="1351" spans="1:12" x14ac:dyDescent="0.2">
      <c r="A1351" s="1" t="s">
        <v>6</v>
      </c>
      <c r="B1351" s="1" t="s">
        <v>11</v>
      </c>
      <c r="C1351" s="1">
        <v>-0.64300000000000002</v>
      </c>
      <c r="D1351">
        <f>VLOOKUP(A1351,Sheet2!A2:D307,3)</f>
        <v>-31.893000000000001</v>
      </c>
      <c r="E1351">
        <f>VLOOKUP(B1351,Sheet2!A2:D307,3)</f>
        <v>12.951000000000001</v>
      </c>
      <c r="H1351" t="str">
        <f>VLOOKUP(A1351,Sheet2!A2:D307,2)</f>
        <v>Syntyneet</v>
      </c>
      <c r="L1351" t="str">
        <f>VLOOKUP(B1351,Sheet2!A2:D307,2)</f>
        <v>Maahanmuuttaneet</v>
      </c>
    </row>
    <row r="1352" spans="1:12" x14ac:dyDescent="0.2">
      <c r="A1352" s="1" t="s">
        <v>6</v>
      </c>
      <c r="B1352" s="1" t="s">
        <v>70</v>
      </c>
      <c r="C1352" s="1">
        <v>-0.77500000000000002</v>
      </c>
      <c r="D1352">
        <f>VLOOKUP(A1352,Sheet2!A2:D307,3)</f>
        <v>-31.893000000000001</v>
      </c>
      <c r="E1352">
        <f>VLOOKUP(B1352,Sheet2!A2:D307,3)</f>
        <v>16.908999999999999</v>
      </c>
      <c r="H1352" t="str">
        <f>VLOOKUP(A1352,Sheet2!A2:D307,2)</f>
        <v>Syntyneet</v>
      </c>
      <c r="L1352" t="str">
        <f>VLOOKUP(B1352,Sheet2!A2:D307,2)</f>
        <v>Huumausainerikokset yhteensä, miehet</v>
      </c>
    </row>
    <row r="1353" spans="1:12" x14ac:dyDescent="0.2">
      <c r="A1353" s="1" t="s">
        <v>6</v>
      </c>
      <c r="B1353" s="1" t="s">
        <v>35</v>
      </c>
      <c r="C1353" s="1">
        <v>-0.68200000000000005</v>
      </c>
      <c r="D1353">
        <f>VLOOKUP(A1353,Sheet2!A2:D307,3)</f>
        <v>-31.893000000000001</v>
      </c>
      <c r="E1353">
        <f>VLOOKUP(B1353,Sheet2!A2:D307,3)</f>
        <v>20.696000000000002</v>
      </c>
      <c r="H1353" t="str">
        <f>VLOOKUP(A1353,Sheet2!A2:D307,2)</f>
        <v>Syntyneet</v>
      </c>
      <c r="L1353" t="str">
        <f>VLOOKUP(B1353,Sheet2!A2:D307,2)</f>
        <v>Yrittäjät</v>
      </c>
    </row>
    <row r="1354" spans="1:12" x14ac:dyDescent="0.2">
      <c r="A1354" s="1" t="s">
        <v>6</v>
      </c>
      <c r="B1354" s="1" t="s">
        <v>62</v>
      </c>
      <c r="C1354" s="1">
        <v>-0.70799999999999996</v>
      </c>
      <c r="D1354">
        <f>VLOOKUP(A1354,Sheet2!A2:D307,3)</f>
        <v>-31.893000000000001</v>
      </c>
      <c r="E1354">
        <f>VLOOKUP(B1354,Sheet2!A2:D307,3)</f>
        <v>27.951000000000001</v>
      </c>
      <c r="H1354" t="str">
        <f>VLOOKUP(A1354,Sheet2!A2:D307,2)</f>
        <v>Syntyneet</v>
      </c>
      <c r="L1354" t="str">
        <f>VLOOKUP(B1354,Sheet2!A2:D307,2)</f>
        <v>Pitkittyneesti perusturvan varassa,  koko asuntoväestö</v>
      </c>
    </row>
    <row r="1355" spans="1:12" x14ac:dyDescent="0.2">
      <c r="A1355" s="1" t="s">
        <v>6</v>
      </c>
      <c r="B1355" s="1" t="s">
        <v>17</v>
      </c>
      <c r="C1355" s="1">
        <v>-0.63200000000000001</v>
      </c>
      <c r="D1355">
        <f>VLOOKUP(A1355,Sheet2!A2:D307,3)</f>
        <v>-31.893000000000001</v>
      </c>
      <c r="E1355">
        <f>VLOOKUP(B1355,Sheet2!A2:D307,3)</f>
        <v>54.064999999999998</v>
      </c>
      <c r="H1355" t="str">
        <f>VLOOKUP(A1355,Sheet2!A2:D307,2)</f>
        <v>Syntyneet</v>
      </c>
      <c r="L1355" t="str">
        <f>VLOOKUP(B1355,Sheet2!A2:D307,2)</f>
        <v>Asuntokunnan koko (2 henkilöä)</v>
      </c>
    </row>
    <row r="1356" spans="1:12" x14ac:dyDescent="0.2">
      <c r="A1356" s="1" t="s">
        <v>6</v>
      </c>
      <c r="B1356" s="1" t="s">
        <v>29</v>
      </c>
      <c r="C1356" s="1">
        <v>-0.56299999999999994</v>
      </c>
      <c r="D1356">
        <f>VLOOKUP(A1356,Sheet2!A2:D307,3)</f>
        <v>-31.893000000000001</v>
      </c>
      <c r="E1356">
        <f>VLOOKUP(B1356,Sheet2!A2:D307,3)</f>
        <v>86.281999999999996</v>
      </c>
      <c r="H1356" t="str">
        <f>VLOOKUP(A1356,Sheet2!A2:D307,2)</f>
        <v>Syntyneet</v>
      </c>
      <c r="L1356" t="str">
        <f>VLOOKUP(B1356,Sheet2!A2:D307,2)</f>
        <v>Toisen asteen tutkinnon suorittaneet, naiset</v>
      </c>
    </row>
    <row r="1357" spans="1:12" x14ac:dyDescent="0.2">
      <c r="A1357" s="1" t="s">
        <v>6</v>
      </c>
      <c r="B1357" s="1" t="s">
        <v>39</v>
      </c>
      <c r="C1357" s="1">
        <v>-0.76100000000000001</v>
      </c>
      <c r="D1357">
        <f>VLOOKUP(A1357,Sheet2!A2:D307,3)</f>
        <v>-31.893000000000001</v>
      </c>
      <c r="E1357">
        <f>VLOOKUP(B1357,Sheet2!A2:D307,3)</f>
        <v>95.706000000000003</v>
      </c>
      <c r="H1357" t="str">
        <f>VLOOKUP(A1357,Sheet2!A2:D307,2)</f>
        <v>Syntyneet</v>
      </c>
      <c r="L1357" t="str">
        <f>VLOOKUP(B1357,Sheet2!A2:D307,2)</f>
        <v>Jalostuksen työllinen työvoima</v>
      </c>
    </row>
    <row r="1358" spans="1:12" x14ac:dyDescent="0.2">
      <c r="A1358" s="1" t="s">
        <v>6</v>
      </c>
      <c r="B1358" s="1" t="s">
        <v>37</v>
      </c>
      <c r="C1358" s="1">
        <v>-0.69099999999999995</v>
      </c>
      <c r="D1358">
        <f>VLOOKUP(A1358,Sheet2!A2:D307,3)</f>
        <v>-31.893000000000001</v>
      </c>
      <c r="E1358">
        <f>VLOOKUP(B1358,Sheet2!A2:D307,3)</f>
        <v>95.847999999999999</v>
      </c>
      <c r="H1358" t="str">
        <f>VLOOKUP(A1358,Sheet2!A2:D307,2)</f>
        <v>Syntyneet</v>
      </c>
      <c r="L1358" t="str">
        <f>VLOOKUP(B1358,Sheet2!A2:D307,2)</f>
        <v>Jalostuksen työpaikat</v>
      </c>
    </row>
    <row r="1359" spans="1:12" x14ac:dyDescent="0.2">
      <c r="A1359" s="1" t="s">
        <v>6</v>
      </c>
      <c r="B1359" s="1" t="s">
        <v>59</v>
      </c>
      <c r="C1359" s="1">
        <v>-0.746</v>
      </c>
      <c r="D1359">
        <f>VLOOKUP(A1359,Sheet2!A2:D307,3)</f>
        <v>-31.893000000000001</v>
      </c>
      <c r="E1359">
        <f>VLOOKUP(B1359,Sheet2!A2:D307,3)</f>
        <v>124.741</v>
      </c>
      <c r="H1359" t="str">
        <f>VLOOKUP(A1359,Sheet2!A2:D307,2)</f>
        <v>Syntyneet</v>
      </c>
      <c r="L1359" t="str">
        <f>VLOOKUP(B1359,Sheet2!A2:D307,2)</f>
        <v>Pienituloisten henkilöiden lukumäärä asuntoväestössä</v>
      </c>
    </row>
    <row r="1360" spans="1:12" x14ac:dyDescent="0.2">
      <c r="A1360" s="1" t="s">
        <v>6</v>
      </c>
      <c r="B1360" s="1" t="s">
        <v>28</v>
      </c>
      <c r="C1360" s="1">
        <v>-0.71699999999999997</v>
      </c>
      <c r="D1360">
        <f>VLOOKUP(A1360,Sheet2!A2:D307,3)</f>
        <v>-31.893000000000001</v>
      </c>
      <c r="E1360">
        <f>VLOOKUP(B1360,Sheet2!A2:D307,3)</f>
        <v>136.57</v>
      </c>
      <c r="H1360" t="str">
        <f>VLOOKUP(A1360,Sheet2!A2:D307,2)</f>
        <v>Syntyneet</v>
      </c>
      <c r="L1360" t="str">
        <f>VLOOKUP(B1360,Sheet2!A2:D307,2)</f>
        <v>Toisen asteen tutkinnon suorittaneet, miehet</v>
      </c>
    </row>
    <row r="1361" spans="1:12" x14ac:dyDescent="0.2">
      <c r="A1361" s="1" t="s">
        <v>6</v>
      </c>
      <c r="B1361" s="1" t="s">
        <v>26</v>
      </c>
      <c r="C1361" s="1">
        <v>-0.78300000000000003</v>
      </c>
      <c r="D1361">
        <f>VLOOKUP(A1361,Sheet2!A2:D307,3)</f>
        <v>-31.893000000000001</v>
      </c>
      <c r="E1361">
        <f>VLOOKUP(B1361,Sheet2!A2:D307,3)</f>
        <v>157.76400000000001</v>
      </c>
      <c r="H1361" t="str">
        <f>VLOOKUP(A1361,Sheet2!A2:D307,2)</f>
        <v>Syntyneet</v>
      </c>
      <c r="L1361" t="str">
        <f>VLOOKUP(B1361,Sheet2!A2:D307,2)</f>
        <v>Korkea-asteen tutkinnon suorittaneet, miehet</v>
      </c>
    </row>
    <row r="1362" spans="1:12" x14ac:dyDescent="0.2">
      <c r="A1362" s="1" t="s">
        <v>6</v>
      </c>
      <c r="B1362" s="1" t="s">
        <v>32</v>
      </c>
      <c r="C1362" s="1">
        <v>-0.80300000000000005</v>
      </c>
      <c r="D1362">
        <f>VLOOKUP(A1362,Sheet2!A2:D307,3)</f>
        <v>-31.893000000000001</v>
      </c>
      <c r="E1362">
        <f>VLOOKUP(B1362,Sheet2!A2:D307,3)</f>
        <v>164.809</v>
      </c>
      <c r="H1362" t="str">
        <f>VLOOKUP(A1362,Sheet2!A2:D307,2)</f>
        <v>Syntyneet</v>
      </c>
      <c r="L1362" t="str">
        <f>VLOOKUP(B1362,Sheet2!A2:D307,2)</f>
        <v>Asuinkunnassa työssäkäyvät</v>
      </c>
    </row>
    <row r="1363" spans="1:12" x14ac:dyDescent="0.2">
      <c r="A1363" s="1" t="s">
        <v>6</v>
      </c>
      <c r="B1363" s="1" t="s">
        <v>46</v>
      </c>
      <c r="C1363" s="1">
        <v>-0.626</v>
      </c>
      <c r="D1363">
        <f>VLOOKUP(A1363,Sheet2!A2:D307,3)</f>
        <v>-31.893000000000001</v>
      </c>
      <c r="E1363">
        <f>VLOOKUP(B1363,Sheet2!A2:D307,3)</f>
        <v>216.88300000000001</v>
      </c>
      <c r="H1363" t="str">
        <f>VLOOKUP(A1363,Sheet2!A2:D307,2)</f>
        <v>Syntyneet</v>
      </c>
      <c r="L1363" t="str">
        <f>VLOOKUP(B1363,Sheet2!A2:D307,2)</f>
        <v>Ulkomailla syntyneitä</v>
      </c>
    </row>
    <row r="1364" spans="1:12" x14ac:dyDescent="0.2">
      <c r="A1364" s="1" t="s">
        <v>6</v>
      </c>
      <c r="B1364" s="1" t="s">
        <v>27</v>
      </c>
      <c r="C1364" s="1">
        <v>-0.80900000000000005</v>
      </c>
      <c r="D1364">
        <f>VLOOKUP(A1364,Sheet2!A2:D307,3)</f>
        <v>-31.893000000000001</v>
      </c>
      <c r="E1364">
        <f>VLOOKUP(B1364,Sheet2!A2:D307,3)</f>
        <v>233.291</v>
      </c>
      <c r="H1364" t="str">
        <f>VLOOKUP(A1364,Sheet2!A2:D307,2)</f>
        <v>Syntyneet</v>
      </c>
      <c r="L1364" t="str">
        <f>VLOOKUP(B1364,Sheet2!A2:D307,2)</f>
        <v>Korkea-asteen tutkinnon suorittaneet, naiset</v>
      </c>
    </row>
    <row r="1365" spans="1:12" x14ac:dyDescent="0.2">
      <c r="A1365" s="1" t="s">
        <v>6</v>
      </c>
      <c r="B1365" s="1" t="s">
        <v>21</v>
      </c>
      <c r="C1365" s="1">
        <v>-0.89600000000000002</v>
      </c>
      <c r="D1365">
        <f>VLOOKUP(A1365,Sheet2!A2:D307,3)</f>
        <v>-31.893000000000001</v>
      </c>
      <c r="E1365">
        <f>VLOOKUP(B1365,Sheet2!A2:D307,3)</f>
        <v>240.08699999999999</v>
      </c>
      <c r="H1365" t="str">
        <f>VLOOKUP(A1365,Sheet2!A2:D307,2)</f>
        <v>Syntyneet</v>
      </c>
      <c r="L1365" t="str">
        <f>VLOOKUP(B1365,Sheet2!A2:D307,2)</f>
        <v>Hyvin varustetuissa asunnoissa asuvat vanhusasuntokunnat</v>
      </c>
    </row>
    <row r="1366" spans="1:12" x14ac:dyDescent="0.2">
      <c r="A1366" s="1" t="s">
        <v>6</v>
      </c>
      <c r="B1366" s="1" t="s">
        <v>48</v>
      </c>
      <c r="C1366" s="1">
        <v>-0.67600000000000005</v>
      </c>
      <c r="D1366">
        <f>VLOOKUP(A1366,Sheet2!A2:D307,3)</f>
        <v>-31.893000000000001</v>
      </c>
      <c r="E1366">
        <f>VLOOKUP(B1366,Sheet2!A2:D307,3)</f>
        <v>265.25599999999997</v>
      </c>
      <c r="H1366" t="str">
        <f>VLOOKUP(A1366,Sheet2!A2:D307,2)</f>
        <v>Syntyneet</v>
      </c>
      <c r="L1366" t="str">
        <f>VLOOKUP(B1366,Sheet2!A2:D307,2)</f>
        <v>Väestö taajamissa</v>
      </c>
    </row>
    <row r="1367" spans="1:12" x14ac:dyDescent="0.2">
      <c r="A1367" s="1" t="s">
        <v>6</v>
      </c>
      <c r="B1367" s="1" t="s">
        <v>47</v>
      </c>
      <c r="C1367" s="1">
        <v>-0.626</v>
      </c>
      <c r="D1367">
        <f>VLOOKUP(A1367,Sheet2!A2:D307,3)</f>
        <v>-31.893000000000001</v>
      </c>
      <c r="E1367">
        <f>VLOOKUP(B1367,Sheet2!A2:D307,3)</f>
        <v>270.45</v>
      </c>
      <c r="H1367" t="str">
        <f>VLOOKUP(A1367,Sheet2!A2:D307,2)</f>
        <v>Syntyneet</v>
      </c>
      <c r="L1367" t="str">
        <f>VLOOKUP(B1367,Sheet2!A2:D307,2)</f>
        <v>Ulkomaalaistaustaisia</v>
      </c>
    </row>
    <row r="1368" spans="1:12" x14ac:dyDescent="0.2">
      <c r="A1368" s="1" t="s">
        <v>6</v>
      </c>
      <c r="B1368" s="1" t="s">
        <v>38</v>
      </c>
      <c r="C1368" s="1">
        <v>-0.78</v>
      </c>
      <c r="D1368">
        <f>VLOOKUP(A1368,Sheet2!A2:D307,3)</f>
        <v>-31.893000000000001</v>
      </c>
      <c r="E1368">
        <f>VLOOKUP(B1368,Sheet2!A2:D307,3)</f>
        <v>284.81599999999997</v>
      </c>
      <c r="H1368" t="str">
        <f>VLOOKUP(A1368,Sheet2!A2:D307,2)</f>
        <v>Syntyneet</v>
      </c>
      <c r="L1368" t="str">
        <f>VLOOKUP(B1368,Sheet2!A2:D307,2)</f>
        <v>Palvelujen työpaikat</v>
      </c>
    </row>
    <row r="1369" spans="1:12" x14ac:dyDescent="0.2">
      <c r="A1369" s="1" t="s">
        <v>6</v>
      </c>
      <c r="B1369" s="1" t="s">
        <v>40</v>
      </c>
      <c r="C1369" s="1">
        <v>-0.77100000000000002</v>
      </c>
      <c r="D1369">
        <f>VLOOKUP(A1369,Sheet2!A2:D307,3)</f>
        <v>-31.893000000000001</v>
      </c>
      <c r="E1369">
        <f>VLOOKUP(B1369,Sheet2!A2:D307,3)</f>
        <v>285.02300000000002</v>
      </c>
      <c r="H1369" t="str">
        <f>VLOOKUP(A1369,Sheet2!A2:D307,2)</f>
        <v>Syntyneet</v>
      </c>
      <c r="L1369" t="str">
        <f>VLOOKUP(B1369,Sheet2!A2:D307,2)</f>
        <v>Palvelutoimialojen työllinen työvoima</v>
      </c>
    </row>
    <row r="1370" spans="1:12" x14ac:dyDescent="0.2">
      <c r="A1370" s="1" t="s">
        <v>6</v>
      </c>
      <c r="B1370" s="1" t="s">
        <v>24</v>
      </c>
      <c r="C1370" s="1">
        <v>-0.81100000000000005</v>
      </c>
      <c r="D1370">
        <f>VLOOKUP(A1370,Sheet2!A2:D307,3)</f>
        <v>-31.893000000000001</v>
      </c>
      <c r="E1370">
        <f>VLOOKUP(B1370,Sheet2!A2:D307,3)</f>
        <v>294.33300000000003</v>
      </c>
      <c r="H1370" t="str">
        <f>VLOOKUP(A1370,Sheet2!A2:D307,2)</f>
        <v>Syntyneet</v>
      </c>
      <c r="L1370" t="str">
        <f>VLOOKUP(B1370,Sheet2!A2:D307,2)</f>
        <v>Vähintään toisen asteen tutkinnon suorittaneet, miehet</v>
      </c>
    </row>
    <row r="1371" spans="1:12" x14ac:dyDescent="0.2">
      <c r="A1371" s="1" t="s">
        <v>6</v>
      </c>
      <c r="B1371" s="1" t="s">
        <v>25</v>
      </c>
      <c r="C1371" s="1">
        <v>-0.81100000000000005</v>
      </c>
      <c r="D1371">
        <f>VLOOKUP(A1371,Sheet2!A2:D307,3)</f>
        <v>-31.893000000000001</v>
      </c>
      <c r="E1371">
        <f>VLOOKUP(B1371,Sheet2!A2:D307,3)</f>
        <v>319.57299999999998</v>
      </c>
      <c r="H1371" t="str">
        <f>VLOOKUP(A1371,Sheet2!A2:D307,2)</f>
        <v>Syntyneet</v>
      </c>
      <c r="L1371" t="str">
        <f>VLOOKUP(B1371,Sheet2!A2:D307,2)</f>
        <v>Vähintään toisen asteen tutkinnon suorittaneet, naiset</v>
      </c>
    </row>
    <row r="1372" spans="1:12" x14ac:dyDescent="0.2">
      <c r="A1372" s="1" t="s">
        <v>6</v>
      </c>
      <c r="B1372" s="1" t="s">
        <v>14</v>
      </c>
      <c r="C1372" s="1">
        <v>-0.78300000000000003</v>
      </c>
      <c r="D1372">
        <f>VLOOKUP(A1372,Sheet2!A2:D307,3)</f>
        <v>-31.893000000000001</v>
      </c>
      <c r="E1372">
        <f>VLOOKUP(B1372,Sheet2!A2:D307,3)</f>
        <v>323.38499999999999</v>
      </c>
      <c r="H1372" t="str">
        <f>VLOOKUP(A1372,Sheet2!A2:D307,2)</f>
        <v>Syntyneet</v>
      </c>
      <c r="L1372" t="str">
        <f>VLOOKUP(B1372,Sheet2!A2:D307,2)</f>
        <v>Asuntokuntien lukumäärä</v>
      </c>
    </row>
    <row r="1373" spans="1:12" x14ac:dyDescent="0.2">
      <c r="A1373" s="1" t="s">
        <v>6</v>
      </c>
      <c r="B1373" s="1" t="s">
        <v>16</v>
      </c>
      <c r="C1373" s="1">
        <v>-0.85299999999999998</v>
      </c>
      <c r="D1373">
        <f>VLOOKUP(A1373,Sheet2!A2:D307,3)</f>
        <v>-31.893000000000001</v>
      </c>
      <c r="E1373">
        <f>VLOOKUP(B1373,Sheet2!A2:D307,3)</f>
        <v>353.09699999999998</v>
      </c>
      <c r="H1373" t="str">
        <f>VLOOKUP(A1373,Sheet2!A2:D307,2)</f>
        <v>Syntyneet</v>
      </c>
      <c r="L1373" t="str">
        <f>VLOOKUP(B1373,Sheet2!A2:D307,2)</f>
        <v>Asuntokunnan koko (1 henkilö)</v>
      </c>
    </row>
    <row r="1374" spans="1:12" x14ac:dyDescent="0.2">
      <c r="A1374" s="1" t="s">
        <v>6</v>
      </c>
      <c r="B1374" s="1" t="s">
        <v>31</v>
      </c>
      <c r="C1374" s="1">
        <v>-0.77700000000000002</v>
      </c>
      <c r="D1374">
        <f>VLOOKUP(A1374,Sheet2!A2:D307,3)</f>
        <v>-31.893000000000001</v>
      </c>
      <c r="E1374">
        <f>VLOOKUP(B1374,Sheet2!A2:D307,3)</f>
        <v>357.233</v>
      </c>
      <c r="H1374" t="str">
        <f>VLOOKUP(A1374,Sheet2!A2:D307,2)</f>
        <v>Syntyneet</v>
      </c>
      <c r="L1374" t="str">
        <f>VLOOKUP(B1374,Sheet2!A2:D307,2)</f>
        <v>Työlliset, 18-64-vuotiaat</v>
      </c>
    </row>
    <row r="1375" spans="1:12" x14ac:dyDescent="0.2">
      <c r="A1375" s="1" t="s">
        <v>6</v>
      </c>
      <c r="B1375" s="1" t="s">
        <v>30</v>
      </c>
      <c r="C1375" s="1">
        <v>-0.77900000000000003</v>
      </c>
      <c r="D1375">
        <f>VLOOKUP(A1375,Sheet2!A2:D307,3)</f>
        <v>-31.893000000000001</v>
      </c>
      <c r="E1375">
        <f>VLOOKUP(B1375,Sheet2!A2:D307,3)</f>
        <v>381.16800000000001</v>
      </c>
      <c r="H1375" t="str">
        <f>VLOOKUP(A1375,Sheet2!A2:D307,2)</f>
        <v>Syntyneet</v>
      </c>
      <c r="L1375" t="str">
        <f>VLOOKUP(B1375,Sheet2!A2:D307,2)</f>
        <v>Alueella asuvan työllisen työvoiman määrä</v>
      </c>
    </row>
    <row r="1376" spans="1:12" x14ac:dyDescent="0.2">
      <c r="A1376" s="1" t="s">
        <v>6</v>
      </c>
      <c r="B1376" s="1" t="s">
        <v>36</v>
      </c>
      <c r="C1376" s="1">
        <v>-0.78</v>
      </c>
      <c r="D1376">
        <f>VLOOKUP(A1376,Sheet2!A2:D307,3)</f>
        <v>-31.893000000000001</v>
      </c>
      <c r="E1376">
        <f>VLOOKUP(B1376,Sheet2!A2:D307,3)</f>
        <v>381.22300000000001</v>
      </c>
      <c r="H1376" t="str">
        <f>VLOOKUP(A1376,Sheet2!A2:D307,2)</f>
        <v>Syntyneet</v>
      </c>
      <c r="L1376" t="str">
        <f>VLOOKUP(B1376,Sheet2!A2:D307,2)</f>
        <v>Alueella olevien työpaikkojen lukumäärä</v>
      </c>
    </row>
    <row r="1377" spans="1:12" x14ac:dyDescent="0.2">
      <c r="A1377" s="1" t="s">
        <v>6</v>
      </c>
      <c r="B1377" s="1" t="s">
        <v>42</v>
      </c>
      <c r="C1377" s="1">
        <v>-0.66300000000000003</v>
      </c>
      <c r="D1377">
        <f>VLOOKUP(A1377,Sheet2!A2:D307,3)</f>
        <v>-31.893000000000001</v>
      </c>
      <c r="E1377">
        <f>VLOOKUP(B1377,Sheet2!A2:D307,3)</f>
        <v>1289376.21</v>
      </c>
      <c r="H1377" t="str">
        <f>VLOOKUP(A1377,Sheet2!A2:D307,2)</f>
        <v>Syntyneet</v>
      </c>
      <c r="L1377" t="str">
        <f>VLOOKUP(B1377,Sheet2!A2:D307,2)</f>
        <v>1.1.1.2 Tulovero pääomatulosta valtionverotuksessa (TVL 124 § 2 mom.)</v>
      </c>
    </row>
    <row r="1378" spans="1:12" x14ac:dyDescent="0.2">
      <c r="A1378" s="1" t="s">
        <v>6</v>
      </c>
      <c r="B1378" s="1" t="s">
        <v>43</v>
      </c>
      <c r="C1378" s="1">
        <v>-0.76900000000000002</v>
      </c>
      <c r="D1378">
        <f>VLOOKUP(A1378,Sheet2!A2:D307,3)</f>
        <v>-31.893000000000001</v>
      </c>
      <c r="E1378">
        <f>VLOOKUP(B1378,Sheet2!A2:D307,3)</f>
        <v>3230177.0610000002</v>
      </c>
      <c r="H1378" t="str">
        <f>VLOOKUP(A1378,Sheet2!A2:D307,2)</f>
        <v>Syntyneet</v>
      </c>
      <c r="L1378" t="str">
        <f>VLOOKUP(B1378,Sheet2!A2:D307,2)</f>
        <v>1.1.2.1 Kunnallisvero kunnille</v>
      </c>
    </row>
    <row r="1379" spans="1:12" x14ac:dyDescent="0.2">
      <c r="A1379" s="1" t="s">
        <v>10</v>
      </c>
      <c r="B1379" s="1" t="s">
        <v>41</v>
      </c>
      <c r="C1379" s="1">
        <v>0.629</v>
      </c>
      <c r="D1379">
        <f>VLOOKUP(A1379,Sheet2!A2:D307,3)</f>
        <v>-1.1879999999999999</v>
      </c>
      <c r="E1379">
        <f>VLOOKUP(B1379,Sheet2!A2:D307,3)</f>
        <v>-635241.70200000005</v>
      </c>
      <c r="H1379" t="str">
        <f>VLOOKUP(A1379,Sheet2!A2:D307,2)</f>
        <v>Syntyneet , äiti yli 34-vuotias</v>
      </c>
      <c r="L1379" t="str">
        <f>VLOOKUP(B1379,Sheet2!A2:D307,2)</f>
        <v>1.1.1.1 Tulovero ansiotulosta valtionverotuksessa (TVL 124§ 1 mom.)</v>
      </c>
    </row>
    <row r="1380" spans="1:12" x14ac:dyDescent="0.2">
      <c r="A1380" s="1" t="s">
        <v>10</v>
      </c>
      <c r="B1380" s="1" t="s">
        <v>33</v>
      </c>
      <c r="C1380" s="1">
        <v>-0.54</v>
      </c>
      <c r="D1380">
        <f>VLOOKUP(A1380,Sheet2!A2:D307,3)</f>
        <v>-1.1879999999999999</v>
      </c>
      <c r="E1380">
        <f>VLOOKUP(B1380,Sheet2!A2:D307,3)</f>
        <v>-379.73099999999999</v>
      </c>
      <c r="H1380" t="str">
        <f>VLOOKUP(A1380,Sheet2!A2:D307,2)</f>
        <v>Syntyneet , äiti yli 34-vuotias</v>
      </c>
      <c r="L1380" t="str">
        <f>VLOOKUP(B1380,Sheet2!A2:D307,2)</f>
        <v>Työttömät, 18-64-vuotiaat</v>
      </c>
    </row>
    <row r="1381" spans="1:12" x14ac:dyDescent="0.2">
      <c r="A1381" s="1" t="s">
        <v>10</v>
      </c>
      <c r="B1381" s="1" t="s">
        <v>49</v>
      </c>
      <c r="C1381" s="1">
        <v>0.52400000000000002</v>
      </c>
      <c r="D1381">
        <f>VLOOKUP(A1381,Sheet2!A2:D307,3)</f>
        <v>-1.1879999999999999</v>
      </c>
      <c r="E1381">
        <f>VLOOKUP(B1381,Sheet2!A2:D307,3)</f>
        <v>-366.06099999999998</v>
      </c>
      <c r="H1381" t="str">
        <f>VLOOKUP(A1381,Sheet2!A2:D307,2)</f>
        <v>Syntyneet , äiti yli 34-vuotias</v>
      </c>
      <c r="L1381" t="str">
        <f>VLOOKUP(B1381,Sheet2!A2:D307,2)</f>
        <v>Aviopari tai rekisteröity pari ja lapsia, henkilöitä perheessä</v>
      </c>
    </row>
    <row r="1382" spans="1:12" x14ac:dyDescent="0.2">
      <c r="A1382" s="1" t="s">
        <v>10</v>
      </c>
      <c r="B1382" s="1" t="s">
        <v>23</v>
      </c>
      <c r="C1382" s="1">
        <v>-0.53500000000000003</v>
      </c>
      <c r="D1382">
        <f>VLOOKUP(A1382,Sheet2!A2:D307,3)</f>
        <v>-1.1879999999999999</v>
      </c>
      <c r="E1382">
        <f>VLOOKUP(B1382,Sheet2!A2:D307,3)</f>
        <v>-243.61500000000001</v>
      </c>
      <c r="H1382" t="str">
        <f>VLOOKUP(A1382,Sheet2!A2:D307,2)</f>
        <v>Syntyneet , äiti yli 34-vuotias</v>
      </c>
      <c r="L1382" t="str">
        <f>VLOOKUP(B1382,Sheet2!A2:D307,2)</f>
        <v>Ei perusasteen jälkeistä tutkintoa, naiset</v>
      </c>
    </row>
    <row r="1383" spans="1:12" x14ac:dyDescent="0.2">
      <c r="A1383" s="1" t="s">
        <v>10</v>
      </c>
      <c r="B1383" s="1" t="s">
        <v>34</v>
      </c>
      <c r="C1383" s="1">
        <v>0.80400000000000005</v>
      </c>
      <c r="D1383">
        <f>VLOOKUP(A1383,Sheet2!A2:D307,3)</f>
        <v>-1.1879999999999999</v>
      </c>
      <c r="E1383">
        <f>VLOOKUP(B1383,Sheet2!A2:D307,3)</f>
        <v>-80.039000000000001</v>
      </c>
      <c r="H1383" t="str">
        <f>VLOOKUP(A1383,Sheet2!A2:D307,2)</f>
        <v>Syntyneet , äiti yli 34-vuotias</v>
      </c>
      <c r="L1383" t="str">
        <f>VLOOKUP(B1383,Sheet2!A2:D307,2)</f>
        <v>0-14 -vuotiaat</v>
      </c>
    </row>
    <row r="1384" spans="1:12" x14ac:dyDescent="0.2">
      <c r="A1384" s="1" t="s">
        <v>10</v>
      </c>
      <c r="B1384" s="1" t="s">
        <v>63</v>
      </c>
      <c r="C1384" s="1">
        <v>0.57699999999999996</v>
      </c>
      <c r="D1384">
        <f>VLOOKUP(A1384,Sheet2!A2:D307,3)</f>
        <v>-1.1879999999999999</v>
      </c>
      <c r="E1384">
        <f>VLOOKUP(B1384,Sheet2!A2:D307,3)</f>
        <v>-68.994</v>
      </c>
      <c r="H1384" t="str">
        <f>VLOOKUP(A1384,Sheet2!A2:D307,2)</f>
        <v>Syntyneet , äiti yli 34-vuotias</v>
      </c>
      <c r="L1384" t="str">
        <f>VLOOKUP(B1384,Sheet2!A2:D307,2)</f>
        <v>Perusturvan osuus yli puolet tuloista, koko asuntoväestö</v>
      </c>
    </row>
    <row r="1385" spans="1:12" x14ac:dyDescent="0.2">
      <c r="A1385" s="1" t="s">
        <v>10</v>
      </c>
      <c r="B1385" s="1" t="s">
        <v>19</v>
      </c>
      <c r="C1385" s="1">
        <v>0.72399999999999998</v>
      </c>
      <c r="D1385">
        <f>VLOOKUP(A1385,Sheet2!A2:D307,3)</f>
        <v>-1.1879999999999999</v>
      </c>
      <c r="E1385">
        <f>VLOOKUP(B1385,Sheet2!A2:D307,3)</f>
        <v>-56.411000000000001</v>
      </c>
      <c r="H1385" t="str">
        <f>VLOOKUP(A1385,Sheet2!A2:D307,2)</f>
        <v>Syntyneet , äiti yli 34-vuotias</v>
      </c>
      <c r="L1385" t="str">
        <f>VLOOKUP(B1385,Sheet2!A2:D307,2)</f>
        <v>Asuntokunnan koko (4+ henkilöä)</v>
      </c>
    </row>
    <row r="1386" spans="1:12" x14ac:dyDescent="0.2">
      <c r="A1386" s="1" t="s">
        <v>10</v>
      </c>
      <c r="B1386" s="1" t="s">
        <v>15</v>
      </c>
      <c r="C1386" s="1">
        <v>0.46100000000000002</v>
      </c>
      <c r="D1386">
        <f>VLOOKUP(A1386,Sheet2!A2:D307,3)</f>
        <v>-1.1879999999999999</v>
      </c>
      <c r="E1386">
        <f>VLOOKUP(B1386,Sheet2!A2:D307,3)</f>
        <v>-41.883000000000003</v>
      </c>
      <c r="H1386" t="str">
        <f>VLOOKUP(A1386,Sheet2!A2:D307,2)</f>
        <v>Syntyneet , äiti yli 34-vuotias</v>
      </c>
      <c r="L1386" t="str">
        <f>VLOOKUP(B1386,Sheet2!A2:D307,2)</f>
        <v>Ahtaasti asuvat asuntokunnat</v>
      </c>
    </row>
    <row r="1387" spans="1:12" x14ac:dyDescent="0.2">
      <c r="A1387" s="1" t="s">
        <v>10</v>
      </c>
      <c r="B1387" s="1" t="s">
        <v>66</v>
      </c>
      <c r="C1387" s="1">
        <v>-0.57699999999999996</v>
      </c>
      <c r="D1387">
        <f>VLOOKUP(A1387,Sheet2!A2:D307,3)</f>
        <v>-1.1879999999999999</v>
      </c>
      <c r="E1387">
        <f>VLOOKUP(B1387,Sheet2!A2:D307,3)</f>
        <v>-28.599</v>
      </c>
      <c r="H1387" t="str">
        <f>VLOOKUP(A1387,Sheet2!A2:D307,2)</f>
        <v>Syntyneet , äiti yli 34-vuotias</v>
      </c>
      <c r="L1387" t="str">
        <f>VLOOKUP(B1387,Sheet2!A2:D307,2)</f>
        <v>A Omaisuusrikokset, miehet</v>
      </c>
    </row>
    <row r="1388" spans="1:12" x14ac:dyDescent="0.2">
      <c r="A1388" s="1" t="s">
        <v>10</v>
      </c>
      <c r="B1388" s="1" t="s">
        <v>18</v>
      </c>
      <c r="C1388" s="1">
        <v>0.57099999999999995</v>
      </c>
      <c r="D1388">
        <f>VLOOKUP(A1388,Sheet2!A2:D307,3)</f>
        <v>-1.1879999999999999</v>
      </c>
      <c r="E1388">
        <f>VLOOKUP(B1388,Sheet2!A2:D307,3)</f>
        <v>-27.366</v>
      </c>
      <c r="H1388" t="str">
        <f>VLOOKUP(A1388,Sheet2!A2:D307,2)</f>
        <v>Syntyneet , äiti yli 34-vuotias</v>
      </c>
      <c r="L1388" t="str">
        <f>VLOOKUP(B1388,Sheet2!A2:D307,2)</f>
        <v>Asuntokunnan koko (3 henkilöä)</v>
      </c>
    </row>
    <row r="1389" spans="1:12" x14ac:dyDescent="0.2">
      <c r="A1389" s="1" t="s">
        <v>10</v>
      </c>
      <c r="B1389" s="1" t="s">
        <v>13</v>
      </c>
      <c r="C1389" s="1">
        <v>0.77</v>
      </c>
      <c r="D1389">
        <f>VLOOKUP(A1389,Sheet2!A2:D307,3)</f>
        <v>-1.1879999999999999</v>
      </c>
      <c r="E1389">
        <f>VLOOKUP(B1389,Sheet2!A2:D307,3)</f>
        <v>-25.602</v>
      </c>
      <c r="H1389" t="str">
        <f>VLOOKUP(A1389,Sheet2!A2:D307,2)</f>
        <v>Syntyneet , äiti yli 34-vuotias</v>
      </c>
      <c r="L1389" t="str">
        <f>VLOOKUP(B1389,Sheet2!A2:D307,2)</f>
        <v>Perheiden lukumäärä</v>
      </c>
    </row>
    <row r="1390" spans="1:12" x14ac:dyDescent="0.2">
      <c r="A1390" s="1" t="s">
        <v>10</v>
      </c>
      <c r="B1390" s="1" t="s">
        <v>55</v>
      </c>
      <c r="C1390" s="1">
        <v>-0.56799999999999995</v>
      </c>
      <c r="D1390">
        <f>VLOOKUP(A1390,Sheet2!A2:D307,3)</f>
        <v>-1.1879999999999999</v>
      </c>
      <c r="E1390">
        <f>VLOOKUP(B1390,Sheet2!A2:D307,3)</f>
        <v>-14.523999999999999</v>
      </c>
      <c r="H1390" t="str">
        <f>VLOOKUP(A1390,Sheet2!A2:D307,2)</f>
        <v>Syntyneet , äiti yli 34-vuotias</v>
      </c>
      <c r="L1390" t="str">
        <f>VLOOKUP(B1390,Sheet2!A2:D307,2)</f>
        <v>Avioliiton solmineet miehet, puoliso eri sukupuolta</v>
      </c>
    </row>
    <row r="1391" spans="1:12" x14ac:dyDescent="0.2">
      <c r="A1391" s="1" t="s">
        <v>10</v>
      </c>
      <c r="B1391" s="1" t="s">
        <v>56</v>
      </c>
      <c r="C1391" s="1">
        <v>-0.58199999999999996</v>
      </c>
      <c r="D1391">
        <f>VLOOKUP(A1391,Sheet2!A2:D307,3)</f>
        <v>-1.1879999999999999</v>
      </c>
      <c r="E1391">
        <f>VLOOKUP(B1391,Sheet2!A2:D307,3)</f>
        <v>-14.452999999999999</v>
      </c>
      <c r="H1391" t="str">
        <f>VLOOKUP(A1391,Sheet2!A2:D307,2)</f>
        <v>Syntyneet , äiti yli 34-vuotias</v>
      </c>
      <c r="L1391" t="str">
        <f>VLOOKUP(B1391,Sheet2!A2:D307,2)</f>
        <v>Avioliiton solmineet naiset, puoliso eri sukupuolta</v>
      </c>
    </row>
    <row r="1392" spans="1:12" x14ac:dyDescent="0.2">
      <c r="A1392" s="1" t="s">
        <v>10</v>
      </c>
      <c r="B1392" s="1" t="s">
        <v>54</v>
      </c>
      <c r="C1392" s="1">
        <v>0.54500000000000004</v>
      </c>
      <c r="D1392">
        <f>VLOOKUP(A1392,Sheet2!A2:D307,3)</f>
        <v>-1.1879999999999999</v>
      </c>
      <c r="E1392">
        <f>VLOOKUP(B1392,Sheet2!A2:D307,3)</f>
        <v>-11.553000000000001</v>
      </c>
      <c r="H1392" t="str">
        <f>VLOOKUP(A1392,Sheet2!A2:D307,2)</f>
        <v>Syntyneet , äiti yli 34-vuotias</v>
      </c>
      <c r="L1392" t="str">
        <f>VLOOKUP(B1392,Sheet2!A2:D307,2)</f>
        <v>Avopari ja lapsia, alle 7-v. lasten lkm perheissä</v>
      </c>
    </row>
    <row r="1393" spans="1:12" x14ac:dyDescent="0.2">
      <c r="A1393" s="1" t="s">
        <v>10</v>
      </c>
      <c r="B1393" s="1" t="s">
        <v>67</v>
      </c>
      <c r="C1393" s="1">
        <v>-0.46700000000000003</v>
      </c>
      <c r="D1393">
        <f>VLOOKUP(A1393,Sheet2!A2:D307,3)</f>
        <v>-1.1879999999999999</v>
      </c>
      <c r="E1393">
        <f>VLOOKUP(B1393,Sheet2!A2:D307,3)</f>
        <v>-7.3140000000000001</v>
      </c>
      <c r="H1393" t="str">
        <f>VLOOKUP(A1393,Sheet2!A2:D307,2)</f>
        <v>Syntyneet , äiti yli 34-vuotias</v>
      </c>
      <c r="L1393" t="str">
        <f>VLOOKUP(B1393,Sheet2!A2:D307,2)</f>
        <v>B Henkeen ja terveyteen kohdistuneet rikokset, miehet</v>
      </c>
    </row>
    <row r="1394" spans="1:12" x14ac:dyDescent="0.2">
      <c r="A1394" s="1" t="s">
        <v>10</v>
      </c>
      <c r="B1394" s="1" t="s">
        <v>58</v>
      </c>
      <c r="C1394" s="1">
        <v>-0.40200000000000002</v>
      </c>
      <c r="D1394">
        <f>VLOOKUP(A1394,Sheet2!A2:D307,3)</f>
        <v>-1.1879999999999999</v>
      </c>
      <c r="E1394">
        <f>VLOOKUP(B1394,Sheet2!A2:D307,3)</f>
        <v>-2.5150000000000001</v>
      </c>
      <c r="H1394" t="str">
        <f>VLOOKUP(A1394,Sheet2!A2:D307,2)</f>
        <v>Syntyneet , äiti yli 34-vuotias</v>
      </c>
      <c r="L1394" t="str">
        <f>VLOOKUP(B1394,Sheet2!A2:D307,2)</f>
        <v>Avioliitosta eronneet naiset, puoliso eri sukupuolta</v>
      </c>
    </row>
    <row r="1395" spans="1:12" x14ac:dyDescent="0.2">
      <c r="A1395" s="1" t="s">
        <v>10</v>
      </c>
      <c r="B1395" s="1" t="s">
        <v>57</v>
      </c>
      <c r="C1395" s="1">
        <v>-0.40699999999999997</v>
      </c>
      <c r="D1395">
        <f>VLOOKUP(A1395,Sheet2!A2:D307,3)</f>
        <v>-1.1879999999999999</v>
      </c>
      <c r="E1395">
        <f>VLOOKUP(B1395,Sheet2!A2:D307,3)</f>
        <v>-2.3690000000000002</v>
      </c>
      <c r="H1395" t="str">
        <f>VLOOKUP(A1395,Sheet2!A2:D307,2)</f>
        <v>Syntyneet , äiti yli 34-vuotias</v>
      </c>
      <c r="L1395" t="str">
        <f>VLOOKUP(B1395,Sheet2!A2:D307,2)</f>
        <v>Avioliitosta eronneet miehet, puoliso eri sukupuolta</v>
      </c>
    </row>
    <row r="1396" spans="1:12" x14ac:dyDescent="0.2">
      <c r="A1396" s="1" t="s">
        <v>10</v>
      </c>
      <c r="B1396" s="1" t="s">
        <v>72</v>
      </c>
      <c r="C1396" s="1">
        <v>-0.55500000000000005</v>
      </c>
      <c r="D1396">
        <f>VLOOKUP(A1396,Sheet2!A2:D307,3)</f>
        <v>-1.1879999999999999</v>
      </c>
      <c r="E1396">
        <f>VLOOKUP(B1396,Sheet2!A2:D307,3)</f>
        <v>-1.204</v>
      </c>
      <c r="H1396" t="str">
        <f>VLOOKUP(A1396,Sheet2!A2:D307,2)</f>
        <v>Syntyneet , äiti yli 34-vuotias</v>
      </c>
      <c r="L1396" t="str">
        <f>VLOOKUP(B1396,Sheet2!A2:D307,2)</f>
        <v>B Henkeen ja terveyteen kohdistuneet rikokset, naiset</v>
      </c>
    </row>
    <row r="1397" spans="1:12" x14ac:dyDescent="0.2">
      <c r="A1397" s="1" t="s">
        <v>10</v>
      </c>
      <c r="B1397" s="1" t="s">
        <v>44</v>
      </c>
      <c r="C1397" s="1">
        <v>-0.41</v>
      </c>
      <c r="D1397">
        <f>VLOOKUP(A1397,Sheet2!A2:D307,3)</f>
        <v>-1.1879999999999999</v>
      </c>
      <c r="E1397">
        <f>VLOOKUP(B1397,Sheet2!A2:D307,3)</f>
        <v>0.495</v>
      </c>
      <c r="H1397" t="str">
        <f>VLOOKUP(A1397,Sheet2!A2:D307,2)</f>
        <v>Syntyneet , äiti yli 34-vuotias</v>
      </c>
      <c r="L1397" t="str">
        <f>VLOOKUP(B1397,Sheet2!A2:D307,2)</f>
        <v>Päästöt yhteensä pl. LULUCF-sektori</v>
      </c>
    </row>
    <row r="1398" spans="1:12" x14ac:dyDescent="0.2">
      <c r="A1398" s="1" t="s">
        <v>10</v>
      </c>
      <c r="B1398" s="1" t="s">
        <v>68</v>
      </c>
      <c r="C1398" s="1">
        <v>0.45600000000000002</v>
      </c>
      <c r="D1398">
        <f>VLOOKUP(A1398,Sheet2!A2:D307,3)</f>
        <v>-1.1879999999999999</v>
      </c>
      <c r="E1398">
        <f>VLOOKUP(B1398,Sheet2!A2:D307,3)</f>
        <v>1.294</v>
      </c>
      <c r="H1398" t="str">
        <f>VLOOKUP(A1398,Sheet2!A2:D307,2)</f>
        <v>Syntyneet , äiti yli 34-vuotias</v>
      </c>
      <c r="L1398" t="str">
        <f>VLOOKUP(B1398,Sheet2!A2:D307,2)</f>
        <v>C Seksuaalirikokset, miehet</v>
      </c>
    </row>
    <row r="1399" spans="1:12" x14ac:dyDescent="0.2">
      <c r="A1399" s="1" t="s">
        <v>10</v>
      </c>
      <c r="B1399" s="1" t="s">
        <v>74</v>
      </c>
      <c r="C1399" s="1">
        <v>-0.46400000000000002</v>
      </c>
      <c r="D1399">
        <f>VLOOKUP(A1399,Sheet2!A2:D307,3)</f>
        <v>-1.1879999999999999</v>
      </c>
      <c r="E1399">
        <f>VLOOKUP(B1399,Sheet2!A2:D307,3)</f>
        <v>2.0609999999999999</v>
      </c>
      <c r="H1399" t="str">
        <f>VLOOKUP(A1399,Sheet2!A2:D307,2)</f>
        <v>Syntyneet , äiti yli 34-vuotias</v>
      </c>
      <c r="L1399" t="str">
        <f>VLOOKUP(B1399,Sheet2!A2:D307,2)</f>
        <v>Puutteellisesti varustetuissa asunnossa asuvat vanhusasuntokunnat</v>
      </c>
    </row>
    <row r="1400" spans="1:12" x14ac:dyDescent="0.2">
      <c r="A1400" s="1" t="s">
        <v>10</v>
      </c>
      <c r="B1400" s="1" t="s">
        <v>50</v>
      </c>
      <c r="C1400" s="1">
        <v>0.68</v>
      </c>
      <c r="D1400">
        <f>VLOOKUP(A1400,Sheet2!A2:D307,3)</f>
        <v>-1.1879999999999999</v>
      </c>
      <c r="E1400">
        <f>VLOOKUP(B1400,Sheet2!A2:D307,3)</f>
        <v>5.7729999999999997</v>
      </c>
      <c r="H1400" t="str">
        <f>VLOOKUP(A1400,Sheet2!A2:D307,2)</f>
        <v>Syntyneet , äiti yli 34-vuotias</v>
      </c>
      <c r="L1400" t="str">
        <f>VLOOKUP(B1400,Sheet2!A2:D307,2)</f>
        <v>Avopari ja lapsia, henkilöitä perheessä</v>
      </c>
    </row>
    <row r="1401" spans="1:12" x14ac:dyDescent="0.2">
      <c r="A1401" s="1" t="s">
        <v>10</v>
      </c>
      <c r="B1401" s="1" t="s">
        <v>60</v>
      </c>
      <c r="C1401" s="1">
        <v>0.72</v>
      </c>
      <c r="D1401">
        <f>VLOOKUP(A1401,Sheet2!A2:D307,3)</f>
        <v>-1.1879999999999999</v>
      </c>
      <c r="E1401">
        <f>VLOOKUP(B1401,Sheet2!A2:D307,3)</f>
        <v>9.9770000000000003</v>
      </c>
      <c r="H1401" t="str">
        <f>VLOOKUP(A1401,Sheet2!A2:D307,2)</f>
        <v>Syntyneet , äiti yli 34-vuotias</v>
      </c>
      <c r="L1401" t="str">
        <f>VLOOKUP(B1401,Sheet2!A2:D307,2)</f>
        <v>Pienituloisten lasten lukumäärä asuntoväestössä</v>
      </c>
    </row>
    <row r="1402" spans="1:12" x14ac:dyDescent="0.2">
      <c r="A1402" s="1" t="s">
        <v>10</v>
      </c>
      <c r="B1402" s="1" t="s">
        <v>11</v>
      </c>
      <c r="C1402" s="1">
        <v>0.70299999999999996</v>
      </c>
      <c r="D1402">
        <f>VLOOKUP(A1402,Sheet2!A2:D307,3)</f>
        <v>-1.1879999999999999</v>
      </c>
      <c r="E1402">
        <f>VLOOKUP(B1402,Sheet2!A2:D307,3)</f>
        <v>12.951000000000001</v>
      </c>
      <c r="H1402" t="str">
        <f>VLOOKUP(A1402,Sheet2!A2:D307,2)</f>
        <v>Syntyneet , äiti yli 34-vuotias</v>
      </c>
      <c r="L1402" t="str">
        <f>VLOOKUP(B1402,Sheet2!A2:D307,2)</f>
        <v>Maahanmuuttaneet</v>
      </c>
    </row>
    <row r="1403" spans="1:12" x14ac:dyDescent="0.2">
      <c r="A1403" s="1" t="s">
        <v>10</v>
      </c>
      <c r="B1403" s="1" t="s">
        <v>70</v>
      </c>
      <c r="C1403" s="1">
        <v>0.61399999999999999</v>
      </c>
      <c r="D1403">
        <f>VLOOKUP(A1403,Sheet2!A2:D307,3)</f>
        <v>-1.1879999999999999</v>
      </c>
      <c r="E1403">
        <f>VLOOKUP(B1403,Sheet2!A2:D307,3)</f>
        <v>16.908999999999999</v>
      </c>
      <c r="H1403" t="str">
        <f>VLOOKUP(A1403,Sheet2!A2:D307,2)</f>
        <v>Syntyneet , äiti yli 34-vuotias</v>
      </c>
      <c r="L1403" t="str">
        <f>VLOOKUP(B1403,Sheet2!A2:D307,2)</f>
        <v>Huumausainerikokset yhteensä, miehet</v>
      </c>
    </row>
    <row r="1404" spans="1:12" x14ac:dyDescent="0.2">
      <c r="A1404" s="1" t="s">
        <v>10</v>
      </c>
      <c r="B1404" s="1" t="s">
        <v>35</v>
      </c>
      <c r="C1404" s="1">
        <v>0.76700000000000002</v>
      </c>
      <c r="D1404">
        <f>VLOOKUP(A1404,Sheet2!A2:D307,3)</f>
        <v>-1.1879999999999999</v>
      </c>
      <c r="E1404">
        <f>VLOOKUP(B1404,Sheet2!A2:D307,3)</f>
        <v>20.696000000000002</v>
      </c>
      <c r="H1404" t="str">
        <f>VLOOKUP(A1404,Sheet2!A2:D307,2)</f>
        <v>Syntyneet , äiti yli 34-vuotias</v>
      </c>
      <c r="L1404" t="str">
        <f>VLOOKUP(B1404,Sheet2!A2:D307,2)</f>
        <v>Yrittäjät</v>
      </c>
    </row>
    <row r="1405" spans="1:12" x14ac:dyDescent="0.2">
      <c r="A1405" s="1" t="s">
        <v>10</v>
      </c>
      <c r="B1405" s="1" t="s">
        <v>62</v>
      </c>
      <c r="C1405" s="1">
        <v>0.68200000000000005</v>
      </c>
      <c r="D1405">
        <f>VLOOKUP(A1405,Sheet2!A2:D307,3)</f>
        <v>-1.1879999999999999</v>
      </c>
      <c r="E1405">
        <f>VLOOKUP(B1405,Sheet2!A2:D307,3)</f>
        <v>27.951000000000001</v>
      </c>
      <c r="H1405" t="str">
        <f>VLOOKUP(A1405,Sheet2!A2:D307,2)</f>
        <v>Syntyneet , äiti yli 34-vuotias</v>
      </c>
      <c r="L1405" t="str">
        <f>VLOOKUP(B1405,Sheet2!A2:D307,2)</f>
        <v>Pitkittyneesti perusturvan varassa,  koko asuntoväestö</v>
      </c>
    </row>
    <row r="1406" spans="1:12" x14ac:dyDescent="0.2">
      <c r="A1406" s="1" t="s">
        <v>10</v>
      </c>
      <c r="B1406" s="1" t="s">
        <v>17</v>
      </c>
      <c r="C1406" s="1">
        <v>0.73099999999999998</v>
      </c>
      <c r="D1406">
        <f>VLOOKUP(A1406,Sheet2!A2:D307,3)</f>
        <v>-1.1879999999999999</v>
      </c>
      <c r="E1406">
        <f>VLOOKUP(B1406,Sheet2!A2:D307,3)</f>
        <v>54.064999999999998</v>
      </c>
      <c r="H1406" t="str">
        <f>VLOOKUP(A1406,Sheet2!A2:D307,2)</f>
        <v>Syntyneet , äiti yli 34-vuotias</v>
      </c>
      <c r="L1406" t="str">
        <f>VLOOKUP(B1406,Sheet2!A2:D307,2)</f>
        <v>Asuntokunnan koko (2 henkilöä)</v>
      </c>
    </row>
    <row r="1407" spans="1:12" x14ac:dyDescent="0.2">
      <c r="A1407" s="1" t="s">
        <v>10</v>
      </c>
      <c r="B1407" s="1" t="s">
        <v>29</v>
      </c>
      <c r="C1407" s="1">
        <v>0.52900000000000003</v>
      </c>
      <c r="D1407">
        <f>VLOOKUP(A1407,Sheet2!A2:D307,3)</f>
        <v>-1.1879999999999999</v>
      </c>
      <c r="E1407">
        <f>VLOOKUP(B1407,Sheet2!A2:D307,3)</f>
        <v>86.281999999999996</v>
      </c>
      <c r="H1407" t="str">
        <f>VLOOKUP(A1407,Sheet2!A2:D307,2)</f>
        <v>Syntyneet , äiti yli 34-vuotias</v>
      </c>
      <c r="L1407" t="str">
        <f>VLOOKUP(B1407,Sheet2!A2:D307,2)</f>
        <v>Toisen asteen tutkinnon suorittaneet, naiset</v>
      </c>
    </row>
    <row r="1408" spans="1:12" x14ac:dyDescent="0.2">
      <c r="A1408" s="1" t="s">
        <v>10</v>
      </c>
      <c r="B1408" s="1" t="s">
        <v>39</v>
      </c>
      <c r="C1408" s="1">
        <v>0.67</v>
      </c>
      <c r="D1408">
        <f>VLOOKUP(A1408,Sheet2!A2:D307,3)</f>
        <v>-1.1879999999999999</v>
      </c>
      <c r="E1408">
        <f>VLOOKUP(B1408,Sheet2!A2:D307,3)</f>
        <v>95.706000000000003</v>
      </c>
      <c r="H1408" t="str">
        <f>VLOOKUP(A1408,Sheet2!A2:D307,2)</f>
        <v>Syntyneet , äiti yli 34-vuotias</v>
      </c>
      <c r="L1408" t="str">
        <f>VLOOKUP(B1408,Sheet2!A2:D307,2)</f>
        <v>Jalostuksen työllinen työvoima</v>
      </c>
    </row>
    <row r="1409" spans="1:12" x14ac:dyDescent="0.2">
      <c r="A1409" s="1" t="s">
        <v>10</v>
      </c>
      <c r="B1409" s="1" t="s">
        <v>37</v>
      </c>
      <c r="C1409" s="1">
        <v>0.69699999999999995</v>
      </c>
      <c r="D1409">
        <f>VLOOKUP(A1409,Sheet2!A2:D307,3)</f>
        <v>-1.1879999999999999</v>
      </c>
      <c r="E1409">
        <f>VLOOKUP(B1409,Sheet2!A2:D307,3)</f>
        <v>95.847999999999999</v>
      </c>
      <c r="H1409" t="str">
        <f>VLOOKUP(A1409,Sheet2!A2:D307,2)</f>
        <v>Syntyneet , äiti yli 34-vuotias</v>
      </c>
      <c r="L1409" t="str">
        <f>VLOOKUP(B1409,Sheet2!A2:D307,2)</f>
        <v>Jalostuksen työpaikat</v>
      </c>
    </row>
    <row r="1410" spans="1:12" x14ac:dyDescent="0.2">
      <c r="A1410" s="1" t="s">
        <v>10</v>
      </c>
      <c r="B1410" s="1" t="s">
        <v>59</v>
      </c>
      <c r="C1410" s="1">
        <v>0.69799999999999995</v>
      </c>
      <c r="D1410">
        <f>VLOOKUP(A1410,Sheet2!A2:D307,3)</f>
        <v>-1.1879999999999999</v>
      </c>
      <c r="E1410">
        <f>VLOOKUP(B1410,Sheet2!A2:D307,3)</f>
        <v>124.741</v>
      </c>
      <c r="H1410" t="str">
        <f>VLOOKUP(A1410,Sheet2!A2:D307,2)</f>
        <v>Syntyneet , äiti yli 34-vuotias</v>
      </c>
      <c r="L1410" t="str">
        <f>VLOOKUP(B1410,Sheet2!A2:D307,2)</f>
        <v>Pienituloisten henkilöiden lukumäärä asuntoväestössä</v>
      </c>
    </row>
    <row r="1411" spans="1:12" x14ac:dyDescent="0.2">
      <c r="A1411" s="1" t="s">
        <v>10</v>
      </c>
      <c r="B1411" s="1" t="s">
        <v>28</v>
      </c>
      <c r="C1411" s="1">
        <v>0.58199999999999996</v>
      </c>
      <c r="D1411">
        <f>VLOOKUP(A1411,Sheet2!A2:D307,3)</f>
        <v>-1.1879999999999999</v>
      </c>
      <c r="E1411">
        <f>VLOOKUP(B1411,Sheet2!A2:D307,3)</f>
        <v>136.57</v>
      </c>
      <c r="H1411" t="str">
        <f>VLOOKUP(A1411,Sheet2!A2:D307,2)</f>
        <v>Syntyneet , äiti yli 34-vuotias</v>
      </c>
      <c r="L1411" t="str">
        <f>VLOOKUP(B1411,Sheet2!A2:D307,2)</f>
        <v>Toisen asteen tutkinnon suorittaneet, miehet</v>
      </c>
    </row>
    <row r="1412" spans="1:12" x14ac:dyDescent="0.2">
      <c r="A1412" s="1" t="s">
        <v>10</v>
      </c>
      <c r="B1412" s="1" t="s">
        <v>26</v>
      </c>
      <c r="C1412" s="1">
        <v>0.73699999999999999</v>
      </c>
      <c r="D1412">
        <f>VLOOKUP(A1412,Sheet2!A2:D307,3)</f>
        <v>-1.1879999999999999</v>
      </c>
      <c r="E1412">
        <f>VLOOKUP(B1412,Sheet2!A2:D307,3)</f>
        <v>157.76400000000001</v>
      </c>
      <c r="H1412" t="str">
        <f>VLOOKUP(A1412,Sheet2!A2:D307,2)</f>
        <v>Syntyneet , äiti yli 34-vuotias</v>
      </c>
      <c r="L1412" t="str">
        <f>VLOOKUP(B1412,Sheet2!A2:D307,2)</f>
        <v>Korkea-asteen tutkinnon suorittaneet, miehet</v>
      </c>
    </row>
    <row r="1413" spans="1:12" x14ac:dyDescent="0.2">
      <c r="A1413" s="1" t="s">
        <v>10</v>
      </c>
      <c r="B1413" s="1" t="s">
        <v>32</v>
      </c>
      <c r="C1413" s="1">
        <v>0.75</v>
      </c>
      <c r="D1413">
        <f>VLOOKUP(A1413,Sheet2!A2:D307,3)</f>
        <v>-1.1879999999999999</v>
      </c>
      <c r="E1413">
        <f>VLOOKUP(B1413,Sheet2!A2:D307,3)</f>
        <v>164.809</v>
      </c>
      <c r="H1413" t="str">
        <f>VLOOKUP(A1413,Sheet2!A2:D307,2)</f>
        <v>Syntyneet , äiti yli 34-vuotias</v>
      </c>
      <c r="L1413" t="str">
        <f>VLOOKUP(B1413,Sheet2!A2:D307,2)</f>
        <v>Asuinkunnassa työssäkäyvät</v>
      </c>
    </row>
    <row r="1414" spans="1:12" x14ac:dyDescent="0.2">
      <c r="A1414" s="1" t="s">
        <v>10</v>
      </c>
      <c r="B1414" s="1" t="s">
        <v>46</v>
      </c>
      <c r="C1414" s="1">
        <v>0.77600000000000002</v>
      </c>
      <c r="D1414">
        <f>VLOOKUP(A1414,Sheet2!A2:D307,3)</f>
        <v>-1.1879999999999999</v>
      </c>
      <c r="E1414">
        <f>VLOOKUP(B1414,Sheet2!A2:D307,3)</f>
        <v>216.88300000000001</v>
      </c>
      <c r="H1414" t="str">
        <f>VLOOKUP(A1414,Sheet2!A2:D307,2)</f>
        <v>Syntyneet , äiti yli 34-vuotias</v>
      </c>
      <c r="L1414" t="str">
        <f>VLOOKUP(B1414,Sheet2!A2:D307,2)</f>
        <v>Ulkomailla syntyneitä</v>
      </c>
    </row>
    <row r="1415" spans="1:12" x14ac:dyDescent="0.2">
      <c r="A1415" s="1" t="s">
        <v>10</v>
      </c>
      <c r="B1415" s="1" t="s">
        <v>27</v>
      </c>
      <c r="C1415" s="1">
        <v>0.72799999999999998</v>
      </c>
      <c r="D1415">
        <f>VLOOKUP(A1415,Sheet2!A2:D307,3)</f>
        <v>-1.1879999999999999</v>
      </c>
      <c r="E1415">
        <f>VLOOKUP(B1415,Sheet2!A2:D307,3)</f>
        <v>233.291</v>
      </c>
      <c r="H1415" t="str">
        <f>VLOOKUP(A1415,Sheet2!A2:D307,2)</f>
        <v>Syntyneet , äiti yli 34-vuotias</v>
      </c>
      <c r="L1415" t="str">
        <f>VLOOKUP(B1415,Sheet2!A2:D307,2)</f>
        <v>Korkea-asteen tutkinnon suorittaneet, naiset</v>
      </c>
    </row>
    <row r="1416" spans="1:12" x14ac:dyDescent="0.2">
      <c r="A1416" s="1" t="s">
        <v>10</v>
      </c>
      <c r="B1416" s="1" t="s">
        <v>21</v>
      </c>
      <c r="C1416" s="1">
        <v>0.59099999999999997</v>
      </c>
      <c r="D1416">
        <f>VLOOKUP(A1416,Sheet2!A2:D307,3)</f>
        <v>-1.1879999999999999</v>
      </c>
      <c r="E1416">
        <f>VLOOKUP(B1416,Sheet2!A2:D307,3)</f>
        <v>240.08699999999999</v>
      </c>
      <c r="H1416" t="str">
        <f>VLOOKUP(A1416,Sheet2!A2:D307,2)</f>
        <v>Syntyneet , äiti yli 34-vuotias</v>
      </c>
      <c r="L1416" t="str">
        <f>VLOOKUP(B1416,Sheet2!A2:D307,2)</f>
        <v>Hyvin varustetuissa asunnoissa asuvat vanhusasuntokunnat</v>
      </c>
    </row>
    <row r="1417" spans="1:12" x14ac:dyDescent="0.2">
      <c r="A1417" s="1" t="s">
        <v>10</v>
      </c>
      <c r="B1417" s="1" t="s">
        <v>48</v>
      </c>
      <c r="C1417" s="1">
        <v>0.78300000000000003</v>
      </c>
      <c r="D1417">
        <f>VLOOKUP(A1417,Sheet2!A2:D307,3)</f>
        <v>-1.1879999999999999</v>
      </c>
      <c r="E1417">
        <f>VLOOKUP(B1417,Sheet2!A2:D307,3)</f>
        <v>265.25599999999997</v>
      </c>
      <c r="H1417" t="str">
        <f>VLOOKUP(A1417,Sheet2!A2:D307,2)</f>
        <v>Syntyneet , äiti yli 34-vuotias</v>
      </c>
      <c r="L1417" t="str">
        <f>VLOOKUP(B1417,Sheet2!A2:D307,2)</f>
        <v>Väestö taajamissa</v>
      </c>
    </row>
    <row r="1418" spans="1:12" x14ac:dyDescent="0.2">
      <c r="A1418" s="1" t="s">
        <v>10</v>
      </c>
      <c r="B1418" s="1" t="s">
        <v>47</v>
      </c>
      <c r="C1418" s="1">
        <v>0.78100000000000003</v>
      </c>
      <c r="D1418">
        <f>VLOOKUP(A1418,Sheet2!A2:D307,3)</f>
        <v>-1.1879999999999999</v>
      </c>
      <c r="E1418">
        <f>VLOOKUP(B1418,Sheet2!A2:D307,3)</f>
        <v>270.45</v>
      </c>
      <c r="H1418" t="str">
        <f>VLOOKUP(A1418,Sheet2!A2:D307,2)</f>
        <v>Syntyneet , äiti yli 34-vuotias</v>
      </c>
      <c r="L1418" t="str">
        <f>VLOOKUP(B1418,Sheet2!A2:D307,2)</f>
        <v>Ulkomaalaistaustaisia</v>
      </c>
    </row>
    <row r="1419" spans="1:12" x14ac:dyDescent="0.2">
      <c r="A1419" s="1" t="s">
        <v>10</v>
      </c>
      <c r="B1419" s="1" t="s">
        <v>38</v>
      </c>
      <c r="C1419" s="1">
        <v>0.76200000000000001</v>
      </c>
      <c r="D1419">
        <f>VLOOKUP(A1419,Sheet2!A2:D307,3)</f>
        <v>-1.1879999999999999</v>
      </c>
      <c r="E1419">
        <f>VLOOKUP(B1419,Sheet2!A2:D307,3)</f>
        <v>284.81599999999997</v>
      </c>
      <c r="H1419" t="str">
        <f>VLOOKUP(A1419,Sheet2!A2:D307,2)</f>
        <v>Syntyneet , äiti yli 34-vuotias</v>
      </c>
      <c r="L1419" t="str">
        <f>VLOOKUP(B1419,Sheet2!A2:D307,2)</f>
        <v>Palvelujen työpaikat</v>
      </c>
    </row>
    <row r="1420" spans="1:12" x14ac:dyDescent="0.2">
      <c r="A1420" s="1" t="s">
        <v>10</v>
      </c>
      <c r="B1420" s="1" t="s">
        <v>40</v>
      </c>
      <c r="C1420" s="1">
        <v>0.76900000000000002</v>
      </c>
      <c r="D1420">
        <f>VLOOKUP(A1420,Sheet2!A2:D307,3)</f>
        <v>-1.1879999999999999</v>
      </c>
      <c r="E1420">
        <f>VLOOKUP(B1420,Sheet2!A2:D307,3)</f>
        <v>285.02300000000002</v>
      </c>
      <c r="H1420" t="str">
        <f>VLOOKUP(A1420,Sheet2!A2:D307,2)</f>
        <v>Syntyneet , äiti yli 34-vuotias</v>
      </c>
      <c r="L1420" t="str">
        <f>VLOOKUP(B1420,Sheet2!A2:D307,2)</f>
        <v>Palvelutoimialojen työllinen työvoima</v>
      </c>
    </row>
    <row r="1421" spans="1:12" x14ac:dyDescent="0.2">
      <c r="A1421" s="1" t="s">
        <v>10</v>
      </c>
      <c r="B1421" s="1" t="s">
        <v>24</v>
      </c>
      <c r="C1421" s="1">
        <v>0.73099999999999998</v>
      </c>
      <c r="D1421">
        <f>VLOOKUP(A1421,Sheet2!A2:D307,3)</f>
        <v>-1.1879999999999999</v>
      </c>
      <c r="E1421">
        <f>VLOOKUP(B1421,Sheet2!A2:D307,3)</f>
        <v>294.33300000000003</v>
      </c>
      <c r="H1421" t="str">
        <f>VLOOKUP(A1421,Sheet2!A2:D307,2)</f>
        <v>Syntyneet , äiti yli 34-vuotias</v>
      </c>
      <c r="L1421" t="str">
        <f>VLOOKUP(B1421,Sheet2!A2:D307,2)</f>
        <v>Vähintään toisen asteen tutkinnon suorittaneet, miehet</v>
      </c>
    </row>
    <row r="1422" spans="1:12" x14ac:dyDescent="0.2">
      <c r="A1422" s="1" t="s">
        <v>10</v>
      </c>
      <c r="B1422" s="1" t="s">
        <v>25</v>
      </c>
      <c r="C1422" s="1">
        <v>0.73599999999999999</v>
      </c>
      <c r="D1422">
        <f>VLOOKUP(A1422,Sheet2!A2:D307,3)</f>
        <v>-1.1879999999999999</v>
      </c>
      <c r="E1422">
        <f>VLOOKUP(B1422,Sheet2!A2:D307,3)</f>
        <v>319.57299999999998</v>
      </c>
      <c r="H1422" t="str">
        <f>VLOOKUP(A1422,Sheet2!A2:D307,2)</f>
        <v>Syntyneet , äiti yli 34-vuotias</v>
      </c>
      <c r="L1422" t="str">
        <f>VLOOKUP(B1422,Sheet2!A2:D307,2)</f>
        <v>Vähintään toisen asteen tutkinnon suorittaneet, naiset</v>
      </c>
    </row>
    <row r="1423" spans="1:12" x14ac:dyDescent="0.2">
      <c r="A1423" s="1" t="s">
        <v>10</v>
      </c>
      <c r="B1423" s="1" t="s">
        <v>14</v>
      </c>
      <c r="C1423" s="1">
        <v>0.72399999999999998</v>
      </c>
      <c r="D1423">
        <f>VLOOKUP(A1423,Sheet2!A2:D307,3)</f>
        <v>-1.1879999999999999</v>
      </c>
      <c r="E1423">
        <f>VLOOKUP(B1423,Sheet2!A2:D307,3)</f>
        <v>323.38499999999999</v>
      </c>
      <c r="H1423" t="str">
        <f>VLOOKUP(A1423,Sheet2!A2:D307,2)</f>
        <v>Syntyneet , äiti yli 34-vuotias</v>
      </c>
      <c r="L1423" t="str">
        <f>VLOOKUP(B1423,Sheet2!A2:D307,2)</f>
        <v>Asuntokuntien lukumäärä</v>
      </c>
    </row>
    <row r="1424" spans="1:12" x14ac:dyDescent="0.2">
      <c r="A1424" s="1" t="s">
        <v>10</v>
      </c>
      <c r="B1424" s="1" t="s">
        <v>16</v>
      </c>
      <c r="C1424" s="1">
        <v>0.64600000000000002</v>
      </c>
      <c r="D1424">
        <f>VLOOKUP(A1424,Sheet2!A2:D307,3)</f>
        <v>-1.1879999999999999</v>
      </c>
      <c r="E1424">
        <f>VLOOKUP(B1424,Sheet2!A2:D307,3)</f>
        <v>353.09699999999998</v>
      </c>
      <c r="H1424" t="str">
        <f>VLOOKUP(A1424,Sheet2!A2:D307,2)</f>
        <v>Syntyneet , äiti yli 34-vuotias</v>
      </c>
      <c r="L1424" t="str">
        <f>VLOOKUP(B1424,Sheet2!A2:D307,2)</f>
        <v>Asuntokunnan koko (1 henkilö)</v>
      </c>
    </row>
    <row r="1425" spans="1:12" x14ac:dyDescent="0.2">
      <c r="A1425" s="1" t="s">
        <v>10</v>
      </c>
      <c r="B1425" s="1" t="s">
        <v>31</v>
      </c>
      <c r="C1425" s="1">
        <v>0.76200000000000001</v>
      </c>
      <c r="D1425">
        <f>VLOOKUP(A1425,Sheet2!A2:D307,3)</f>
        <v>-1.1879999999999999</v>
      </c>
      <c r="E1425">
        <f>VLOOKUP(B1425,Sheet2!A2:D307,3)</f>
        <v>357.233</v>
      </c>
      <c r="H1425" t="str">
        <f>VLOOKUP(A1425,Sheet2!A2:D307,2)</f>
        <v>Syntyneet , äiti yli 34-vuotias</v>
      </c>
      <c r="L1425" t="str">
        <f>VLOOKUP(B1425,Sheet2!A2:D307,2)</f>
        <v>Työlliset, 18-64-vuotiaat</v>
      </c>
    </row>
    <row r="1426" spans="1:12" x14ac:dyDescent="0.2">
      <c r="A1426" s="1" t="s">
        <v>10</v>
      </c>
      <c r="B1426" s="1" t="s">
        <v>30</v>
      </c>
      <c r="C1426" s="1">
        <v>0.76200000000000001</v>
      </c>
      <c r="D1426">
        <f>VLOOKUP(A1426,Sheet2!A2:D307,3)</f>
        <v>-1.1879999999999999</v>
      </c>
      <c r="E1426">
        <f>VLOOKUP(B1426,Sheet2!A2:D307,3)</f>
        <v>381.16800000000001</v>
      </c>
      <c r="H1426" t="str">
        <f>VLOOKUP(A1426,Sheet2!A2:D307,2)</f>
        <v>Syntyneet , äiti yli 34-vuotias</v>
      </c>
      <c r="L1426" t="str">
        <f>VLOOKUP(B1426,Sheet2!A2:D307,2)</f>
        <v>Alueella asuvan työllisen työvoiman määrä</v>
      </c>
    </row>
    <row r="1427" spans="1:12" x14ac:dyDescent="0.2">
      <c r="A1427" s="1" t="s">
        <v>10</v>
      </c>
      <c r="B1427" s="1" t="s">
        <v>36</v>
      </c>
      <c r="C1427" s="1">
        <v>0.76700000000000002</v>
      </c>
      <c r="D1427">
        <f>VLOOKUP(A1427,Sheet2!A2:D307,3)</f>
        <v>-1.1879999999999999</v>
      </c>
      <c r="E1427">
        <f>VLOOKUP(B1427,Sheet2!A2:D307,3)</f>
        <v>381.22300000000001</v>
      </c>
      <c r="H1427" t="str">
        <f>VLOOKUP(A1427,Sheet2!A2:D307,2)</f>
        <v>Syntyneet , äiti yli 34-vuotias</v>
      </c>
      <c r="L1427" t="str">
        <f>VLOOKUP(B1427,Sheet2!A2:D307,2)</f>
        <v>Alueella olevien työpaikkojen lukumäärä</v>
      </c>
    </row>
    <row r="1428" spans="1:12" x14ac:dyDescent="0.2">
      <c r="A1428" s="1" t="s">
        <v>10</v>
      </c>
      <c r="B1428" s="1" t="s">
        <v>42</v>
      </c>
      <c r="C1428" s="1">
        <v>0.66800000000000004</v>
      </c>
      <c r="D1428">
        <f>VLOOKUP(A1428,Sheet2!A2:D307,3)</f>
        <v>-1.1879999999999999</v>
      </c>
      <c r="E1428">
        <f>VLOOKUP(B1428,Sheet2!A2:D307,3)</f>
        <v>1289376.21</v>
      </c>
      <c r="H1428" t="str">
        <f>VLOOKUP(A1428,Sheet2!A2:D307,2)</f>
        <v>Syntyneet , äiti yli 34-vuotias</v>
      </c>
      <c r="L1428" t="str">
        <f>VLOOKUP(B1428,Sheet2!A2:D307,2)</f>
        <v>1.1.1.2 Tulovero pääomatulosta valtionverotuksessa (TVL 124 § 2 mom.)</v>
      </c>
    </row>
    <row r="1429" spans="1:12" x14ac:dyDescent="0.2">
      <c r="A1429" s="1" t="s">
        <v>10</v>
      </c>
      <c r="B1429" s="1" t="s">
        <v>43</v>
      </c>
      <c r="C1429" s="1">
        <v>0.73099999999999998</v>
      </c>
      <c r="D1429">
        <f>VLOOKUP(A1429,Sheet2!A2:D307,3)</f>
        <v>-1.1879999999999999</v>
      </c>
      <c r="E1429">
        <f>VLOOKUP(B1429,Sheet2!A2:D307,3)</f>
        <v>3230177.0610000002</v>
      </c>
      <c r="H1429" t="str">
        <f>VLOOKUP(A1429,Sheet2!A2:D307,2)</f>
        <v>Syntyneet , äiti yli 34-vuotias</v>
      </c>
      <c r="L1429" t="str">
        <f>VLOOKUP(B1429,Sheet2!A2:D307,2)</f>
        <v>1.1.2.1 Kunnallisvero kunnille</v>
      </c>
    </row>
    <row r="1430" spans="1:12" x14ac:dyDescent="0.2">
      <c r="A1430" s="1" t="s">
        <v>8</v>
      </c>
      <c r="B1430" s="1" t="s">
        <v>41</v>
      </c>
      <c r="C1430" s="1">
        <v>-0.433</v>
      </c>
      <c r="D1430">
        <f>VLOOKUP(A1430,Sheet2!A2:D307,3)</f>
        <v>-18.628</v>
      </c>
      <c r="E1430">
        <f>VLOOKUP(B1430,Sheet2!A2:D307,3)</f>
        <v>-635241.70200000005</v>
      </c>
      <c r="H1430" t="str">
        <f>VLOOKUP(A1430,Sheet2!A2:D307,2)</f>
        <v>Syntyneet, äiti  20-29 -vuotias</v>
      </c>
      <c r="L1430" t="str">
        <f>VLOOKUP(B1430,Sheet2!A2:D307,2)</f>
        <v>1.1.1.1 Tulovero ansiotulosta valtionverotuksessa (TVL 124§ 1 mom.)</v>
      </c>
    </row>
    <row r="1431" spans="1:12" x14ac:dyDescent="0.2">
      <c r="A1431" s="1" t="s">
        <v>8</v>
      </c>
      <c r="B1431" s="1" t="s">
        <v>33</v>
      </c>
      <c r="C1431" s="1">
        <v>0.95499999999999996</v>
      </c>
      <c r="D1431">
        <f>VLOOKUP(A1431,Sheet2!A2:D307,3)</f>
        <v>-18.628</v>
      </c>
      <c r="E1431">
        <f>VLOOKUP(B1431,Sheet2!A2:D307,3)</f>
        <v>-379.73099999999999</v>
      </c>
      <c r="H1431" t="str">
        <f>VLOOKUP(A1431,Sheet2!A2:D307,2)</f>
        <v>Syntyneet, äiti  20-29 -vuotias</v>
      </c>
      <c r="L1431" t="str">
        <f>VLOOKUP(B1431,Sheet2!A2:D307,2)</f>
        <v>Työttömät, 18-64-vuotiaat</v>
      </c>
    </row>
    <row r="1432" spans="1:12" x14ac:dyDescent="0.2">
      <c r="A1432" s="1" t="s">
        <v>8</v>
      </c>
      <c r="B1432" s="1" t="s">
        <v>23</v>
      </c>
      <c r="C1432" s="1">
        <v>0.90300000000000002</v>
      </c>
      <c r="D1432">
        <f>VLOOKUP(A1432,Sheet2!A2:D307,3)</f>
        <v>-18.628</v>
      </c>
      <c r="E1432">
        <f>VLOOKUP(B1432,Sheet2!A2:D307,3)</f>
        <v>-243.61500000000001</v>
      </c>
      <c r="H1432" t="str">
        <f>VLOOKUP(A1432,Sheet2!A2:D307,2)</f>
        <v>Syntyneet, äiti  20-29 -vuotias</v>
      </c>
      <c r="L1432" t="str">
        <f>VLOOKUP(B1432,Sheet2!A2:D307,2)</f>
        <v>Ei perusasteen jälkeistä tutkintoa, naiset</v>
      </c>
    </row>
    <row r="1433" spans="1:12" x14ac:dyDescent="0.2">
      <c r="A1433" s="1" t="s">
        <v>8</v>
      </c>
      <c r="B1433" s="1" t="s">
        <v>22</v>
      </c>
      <c r="C1433" s="1">
        <v>0.77100000000000002</v>
      </c>
      <c r="D1433">
        <f>VLOOKUP(A1433,Sheet2!A2:D307,3)</f>
        <v>-18.628</v>
      </c>
      <c r="E1433">
        <f>VLOOKUP(B1433,Sheet2!A2:D307,3)</f>
        <v>-166.042</v>
      </c>
      <c r="H1433" t="str">
        <f>VLOOKUP(A1433,Sheet2!A2:D307,2)</f>
        <v>Syntyneet, äiti  20-29 -vuotias</v>
      </c>
      <c r="L1433" t="str">
        <f>VLOOKUP(B1433,Sheet2!A2:D307,2)</f>
        <v>Ei perusasteen jälkeistä tutkintoa, miehet</v>
      </c>
    </row>
    <row r="1434" spans="1:12" x14ac:dyDescent="0.2">
      <c r="A1434" s="1" t="s">
        <v>8</v>
      </c>
      <c r="B1434" s="1" t="s">
        <v>53</v>
      </c>
      <c r="C1434" s="1">
        <v>0.70099999999999996</v>
      </c>
      <c r="D1434">
        <f>VLOOKUP(A1434,Sheet2!A2:D307,3)</f>
        <v>-18.628</v>
      </c>
      <c r="E1434">
        <f>VLOOKUP(B1434,Sheet2!A2:D307,3)</f>
        <v>-131.35</v>
      </c>
      <c r="H1434" t="str">
        <f>VLOOKUP(A1434,Sheet2!A2:D307,2)</f>
        <v>Syntyneet, äiti  20-29 -vuotias</v>
      </c>
      <c r="L1434" t="str">
        <f>VLOOKUP(B1434,Sheet2!A2:D307,2)</f>
        <v>Aviopari tai rekisteröity pari ja lapsia, alle 7-v. lasten lkm perheissä</v>
      </c>
    </row>
    <row r="1435" spans="1:12" x14ac:dyDescent="0.2">
      <c r="A1435" s="1" t="s">
        <v>8</v>
      </c>
      <c r="B1435" s="1" t="s">
        <v>34</v>
      </c>
      <c r="C1435" s="1">
        <v>-0.52400000000000002</v>
      </c>
      <c r="D1435">
        <f>VLOOKUP(A1435,Sheet2!A2:D307,3)</f>
        <v>-18.628</v>
      </c>
      <c r="E1435">
        <f>VLOOKUP(B1435,Sheet2!A2:D307,3)</f>
        <v>-80.039000000000001</v>
      </c>
      <c r="H1435" t="str">
        <f>VLOOKUP(A1435,Sheet2!A2:D307,2)</f>
        <v>Syntyneet, äiti  20-29 -vuotias</v>
      </c>
      <c r="L1435" t="str">
        <f>VLOOKUP(B1435,Sheet2!A2:D307,2)</f>
        <v>0-14 -vuotiaat</v>
      </c>
    </row>
    <row r="1436" spans="1:12" x14ac:dyDescent="0.2">
      <c r="A1436" s="1" t="s">
        <v>8</v>
      </c>
      <c r="B1436" s="1" t="s">
        <v>51</v>
      </c>
      <c r="C1436" s="1">
        <v>0.89100000000000001</v>
      </c>
      <c r="D1436">
        <f>VLOOKUP(A1436,Sheet2!A2:D307,3)</f>
        <v>-18.628</v>
      </c>
      <c r="E1436">
        <f>VLOOKUP(B1436,Sheet2!A2:D307,3)</f>
        <v>-67.578999999999994</v>
      </c>
      <c r="H1436" t="str">
        <f>VLOOKUP(A1436,Sheet2!A2:D307,2)</f>
        <v>Syntyneet, äiti  20-29 -vuotias</v>
      </c>
      <c r="L1436" t="str">
        <f>VLOOKUP(B1436,Sheet2!A2:D307,2)</f>
        <v>Aviopari tai rekisteröity pari ja lapsia, alle 3-v. lasten lkm perheissä</v>
      </c>
    </row>
    <row r="1437" spans="1:12" x14ac:dyDescent="0.2">
      <c r="A1437" s="1" t="s">
        <v>8</v>
      </c>
      <c r="B1437" s="1" t="s">
        <v>20</v>
      </c>
      <c r="C1437" s="1">
        <v>0.83299999999999996</v>
      </c>
      <c r="D1437">
        <f>VLOOKUP(A1437,Sheet2!A2:D307,3)</f>
        <v>-18.628</v>
      </c>
      <c r="E1437">
        <f>VLOOKUP(B1437,Sheet2!A2:D307,3)</f>
        <v>-64.391999999999996</v>
      </c>
      <c r="H1437" t="str">
        <f>VLOOKUP(A1437,Sheet2!A2:D307,2)</f>
        <v>Syntyneet, äiti  20-29 -vuotias</v>
      </c>
      <c r="L1437" t="str">
        <f>VLOOKUP(B1437,Sheet2!A2:D307,2)</f>
        <v>Puutteellisesti varustetuissa tai varustetasoltaan tuntemattomissa asunnoissa asuvat asuntokunnat</v>
      </c>
    </row>
    <row r="1438" spans="1:12" x14ac:dyDescent="0.2">
      <c r="A1438" s="1" t="s">
        <v>8</v>
      </c>
      <c r="B1438" s="1" t="s">
        <v>45</v>
      </c>
      <c r="C1438" s="1">
        <v>0.95299999999999996</v>
      </c>
      <c r="D1438">
        <f>VLOOKUP(A1438,Sheet2!A2:D307,3)</f>
        <v>-18.628</v>
      </c>
      <c r="E1438">
        <f>VLOOKUP(B1438,Sheet2!A2:D307,3)</f>
        <v>-31.760999999999999</v>
      </c>
      <c r="H1438" t="str">
        <f>VLOOKUP(A1438,Sheet2!A2:D307,2)</f>
        <v>Syntyneet, äiti  20-29 -vuotias</v>
      </c>
      <c r="L1438">
        <f>VLOOKUP(B1438,Sheet2!A2:D307,2)</f>
        <v>0</v>
      </c>
    </row>
    <row r="1439" spans="1:12" x14ac:dyDescent="0.2">
      <c r="A1439" s="1" t="s">
        <v>8</v>
      </c>
      <c r="B1439" s="1" t="s">
        <v>66</v>
      </c>
      <c r="C1439" s="1">
        <v>0.58299999999999996</v>
      </c>
      <c r="D1439">
        <f>VLOOKUP(A1439,Sheet2!A2:D307,3)</f>
        <v>-18.628</v>
      </c>
      <c r="E1439">
        <f>VLOOKUP(B1439,Sheet2!A2:D307,3)</f>
        <v>-28.599</v>
      </c>
      <c r="H1439" t="str">
        <f>VLOOKUP(A1439,Sheet2!A2:D307,2)</f>
        <v>Syntyneet, äiti  20-29 -vuotias</v>
      </c>
      <c r="L1439" t="str">
        <f>VLOOKUP(B1439,Sheet2!A2:D307,2)</f>
        <v>A Omaisuusrikokset, miehet</v>
      </c>
    </row>
    <row r="1440" spans="1:12" x14ac:dyDescent="0.2">
      <c r="A1440" s="1" t="s">
        <v>8</v>
      </c>
      <c r="B1440" s="1" t="s">
        <v>13</v>
      </c>
      <c r="C1440" s="1">
        <v>-0.61099999999999999</v>
      </c>
      <c r="D1440">
        <f>VLOOKUP(A1440,Sheet2!A2:D307,3)</f>
        <v>-18.628</v>
      </c>
      <c r="E1440">
        <f>VLOOKUP(B1440,Sheet2!A2:D307,3)</f>
        <v>-25.602</v>
      </c>
      <c r="H1440" t="str">
        <f>VLOOKUP(A1440,Sheet2!A2:D307,2)</f>
        <v>Syntyneet, äiti  20-29 -vuotias</v>
      </c>
      <c r="L1440" t="str">
        <f>VLOOKUP(B1440,Sheet2!A2:D307,2)</f>
        <v>Perheiden lukumäärä</v>
      </c>
    </row>
    <row r="1441" spans="1:12" x14ac:dyDescent="0.2">
      <c r="A1441" s="1" t="s">
        <v>8</v>
      </c>
      <c r="B1441" s="1" t="s">
        <v>52</v>
      </c>
      <c r="C1441" s="1">
        <v>0.65500000000000003</v>
      </c>
      <c r="D1441">
        <f>VLOOKUP(A1441,Sheet2!A2:D307,3)</f>
        <v>-18.628</v>
      </c>
      <c r="E1441">
        <f>VLOOKUP(B1441,Sheet2!A2:D307,3)</f>
        <v>-16.757000000000001</v>
      </c>
      <c r="H1441" t="str">
        <f>VLOOKUP(A1441,Sheet2!A2:D307,2)</f>
        <v>Syntyneet, äiti  20-29 -vuotias</v>
      </c>
      <c r="L1441" t="str">
        <f>VLOOKUP(B1441,Sheet2!A2:D307,2)</f>
        <v>Avopari ja lapsia, alle 3-v. lasten lkm perheissä</v>
      </c>
    </row>
    <row r="1442" spans="1:12" x14ac:dyDescent="0.2">
      <c r="A1442" s="1" t="s">
        <v>8</v>
      </c>
      <c r="B1442" s="1" t="s">
        <v>55</v>
      </c>
      <c r="C1442" s="1">
        <v>0.93700000000000006</v>
      </c>
      <c r="D1442">
        <f>VLOOKUP(A1442,Sheet2!A2:D307,3)</f>
        <v>-18.628</v>
      </c>
      <c r="E1442">
        <f>VLOOKUP(B1442,Sheet2!A2:D307,3)</f>
        <v>-14.523999999999999</v>
      </c>
      <c r="H1442" t="str">
        <f>VLOOKUP(A1442,Sheet2!A2:D307,2)</f>
        <v>Syntyneet, äiti  20-29 -vuotias</v>
      </c>
      <c r="L1442" t="str">
        <f>VLOOKUP(B1442,Sheet2!A2:D307,2)</f>
        <v>Avioliiton solmineet miehet, puoliso eri sukupuolta</v>
      </c>
    </row>
    <row r="1443" spans="1:12" x14ac:dyDescent="0.2">
      <c r="A1443" s="1" t="s">
        <v>8</v>
      </c>
      <c r="B1443" s="1" t="s">
        <v>56</v>
      </c>
      <c r="C1443" s="1">
        <v>0.93600000000000005</v>
      </c>
      <c r="D1443">
        <f>VLOOKUP(A1443,Sheet2!A2:D307,3)</f>
        <v>-18.628</v>
      </c>
      <c r="E1443">
        <f>VLOOKUP(B1443,Sheet2!A2:D307,3)</f>
        <v>-14.452999999999999</v>
      </c>
      <c r="H1443" t="str">
        <f>VLOOKUP(A1443,Sheet2!A2:D307,2)</f>
        <v>Syntyneet, äiti  20-29 -vuotias</v>
      </c>
      <c r="L1443" t="str">
        <f>VLOOKUP(B1443,Sheet2!A2:D307,2)</f>
        <v>Avioliiton solmineet naiset, puoliso eri sukupuolta</v>
      </c>
    </row>
    <row r="1444" spans="1:12" x14ac:dyDescent="0.2">
      <c r="A1444" s="1" t="s">
        <v>8</v>
      </c>
      <c r="B1444" s="1" t="s">
        <v>9</v>
      </c>
      <c r="C1444" s="1">
        <v>0.85899999999999999</v>
      </c>
      <c r="D1444">
        <f>VLOOKUP(A1444,Sheet2!A2:D307,3)</f>
        <v>-18.628</v>
      </c>
      <c r="E1444">
        <f>VLOOKUP(B1444,Sheet2!A2:D307,3)</f>
        <v>-11.023</v>
      </c>
      <c r="H1444" t="str">
        <f>VLOOKUP(A1444,Sheet2!A2:D307,2)</f>
        <v>Syntyneet, äiti  20-29 -vuotias</v>
      </c>
      <c r="L1444" t="str">
        <f>VLOOKUP(B1444,Sheet2!A2:D307,2)</f>
        <v>Syntyneet, äiti 30-34 -vuotias</v>
      </c>
    </row>
    <row r="1445" spans="1:12" x14ac:dyDescent="0.2">
      <c r="A1445" s="1" t="s">
        <v>8</v>
      </c>
      <c r="B1445" s="1" t="s">
        <v>67</v>
      </c>
      <c r="C1445" s="1">
        <v>0.54800000000000004</v>
      </c>
      <c r="D1445">
        <f>VLOOKUP(A1445,Sheet2!A2:D307,3)</f>
        <v>-18.628</v>
      </c>
      <c r="E1445">
        <f>VLOOKUP(B1445,Sheet2!A2:D307,3)</f>
        <v>-7.3140000000000001</v>
      </c>
      <c r="H1445" t="str">
        <f>VLOOKUP(A1445,Sheet2!A2:D307,2)</f>
        <v>Syntyneet, äiti  20-29 -vuotias</v>
      </c>
      <c r="L1445" t="str">
        <f>VLOOKUP(B1445,Sheet2!A2:D307,2)</f>
        <v>B Henkeen ja terveyteen kohdistuneet rikokset, miehet</v>
      </c>
    </row>
    <row r="1446" spans="1:12" x14ac:dyDescent="0.2">
      <c r="A1446" s="1" t="s">
        <v>8</v>
      </c>
      <c r="B1446" s="1" t="s">
        <v>58</v>
      </c>
      <c r="C1446" s="1">
        <v>0.64400000000000002</v>
      </c>
      <c r="D1446">
        <f>VLOOKUP(A1446,Sheet2!A2:D307,3)</f>
        <v>-18.628</v>
      </c>
      <c r="E1446">
        <f>VLOOKUP(B1446,Sheet2!A2:D307,3)</f>
        <v>-2.5150000000000001</v>
      </c>
      <c r="H1446" t="str">
        <f>VLOOKUP(A1446,Sheet2!A2:D307,2)</f>
        <v>Syntyneet, äiti  20-29 -vuotias</v>
      </c>
      <c r="L1446" t="str">
        <f>VLOOKUP(B1446,Sheet2!A2:D307,2)</f>
        <v>Avioliitosta eronneet naiset, puoliso eri sukupuolta</v>
      </c>
    </row>
    <row r="1447" spans="1:12" x14ac:dyDescent="0.2">
      <c r="A1447" s="1" t="s">
        <v>8</v>
      </c>
      <c r="B1447" s="1" t="s">
        <v>57</v>
      </c>
      <c r="C1447" s="1">
        <v>0.58099999999999996</v>
      </c>
      <c r="D1447">
        <f>VLOOKUP(A1447,Sheet2!A2:D307,3)</f>
        <v>-18.628</v>
      </c>
      <c r="E1447">
        <f>VLOOKUP(B1447,Sheet2!A2:D307,3)</f>
        <v>-2.3690000000000002</v>
      </c>
      <c r="H1447" t="str">
        <f>VLOOKUP(A1447,Sheet2!A2:D307,2)</f>
        <v>Syntyneet, äiti  20-29 -vuotias</v>
      </c>
      <c r="L1447" t="str">
        <f>VLOOKUP(B1447,Sheet2!A2:D307,2)</f>
        <v>Avioliitosta eronneet miehet, puoliso eri sukupuolta</v>
      </c>
    </row>
    <row r="1448" spans="1:12" x14ac:dyDescent="0.2">
      <c r="A1448" s="1" t="s">
        <v>8</v>
      </c>
      <c r="B1448" s="1" t="s">
        <v>72</v>
      </c>
      <c r="C1448" s="1">
        <v>0.45700000000000002</v>
      </c>
      <c r="D1448">
        <f>VLOOKUP(A1448,Sheet2!A2:D307,3)</f>
        <v>-18.628</v>
      </c>
      <c r="E1448">
        <f>VLOOKUP(B1448,Sheet2!A2:D307,3)</f>
        <v>-1.204</v>
      </c>
      <c r="H1448" t="str">
        <f>VLOOKUP(A1448,Sheet2!A2:D307,2)</f>
        <v>Syntyneet, äiti  20-29 -vuotias</v>
      </c>
      <c r="L1448" t="str">
        <f>VLOOKUP(B1448,Sheet2!A2:D307,2)</f>
        <v>B Henkeen ja terveyteen kohdistuneet rikokset, naiset</v>
      </c>
    </row>
    <row r="1449" spans="1:12" x14ac:dyDescent="0.2">
      <c r="A1449" s="1" t="s">
        <v>8</v>
      </c>
      <c r="B1449" s="1" t="s">
        <v>10</v>
      </c>
      <c r="C1449" s="1">
        <v>-0.53900000000000003</v>
      </c>
      <c r="D1449">
        <f>VLOOKUP(A1449,Sheet2!A2:D307,3)</f>
        <v>-18.628</v>
      </c>
      <c r="E1449">
        <f>VLOOKUP(B1449,Sheet2!A2:D307,3)</f>
        <v>-1.1879999999999999</v>
      </c>
      <c r="H1449" t="str">
        <f>VLOOKUP(A1449,Sheet2!A2:D307,2)</f>
        <v>Syntyneet, äiti  20-29 -vuotias</v>
      </c>
      <c r="L1449" t="str">
        <f>VLOOKUP(B1449,Sheet2!A2:D307,2)</f>
        <v>Syntyneet , äiti yli 34-vuotias</v>
      </c>
    </row>
    <row r="1450" spans="1:12" x14ac:dyDescent="0.2">
      <c r="A1450" s="1" t="s">
        <v>8</v>
      </c>
      <c r="B1450" s="1" t="s">
        <v>44</v>
      </c>
      <c r="C1450" s="1">
        <v>0.59399999999999997</v>
      </c>
      <c r="D1450">
        <f>VLOOKUP(A1450,Sheet2!A2:D307,3)</f>
        <v>-18.628</v>
      </c>
      <c r="E1450">
        <f>VLOOKUP(B1450,Sheet2!A2:D307,3)</f>
        <v>0.495</v>
      </c>
      <c r="H1450" t="str">
        <f>VLOOKUP(A1450,Sheet2!A2:D307,2)</f>
        <v>Syntyneet, äiti  20-29 -vuotias</v>
      </c>
      <c r="L1450" t="str">
        <f>VLOOKUP(B1450,Sheet2!A2:D307,2)</f>
        <v>Päästöt yhteensä pl. LULUCF-sektori</v>
      </c>
    </row>
    <row r="1451" spans="1:12" x14ac:dyDescent="0.2">
      <c r="A1451" s="1" t="s">
        <v>8</v>
      </c>
      <c r="B1451" s="1" t="s">
        <v>69</v>
      </c>
      <c r="C1451" s="1">
        <v>-0.55800000000000005</v>
      </c>
      <c r="D1451">
        <f>VLOOKUP(A1451,Sheet2!A2:D307,3)</f>
        <v>-18.628</v>
      </c>
      <c r="E1451">
        <f>VLOOKUP(B1451,Sheet2!A2:D307,3)</f>
        <v>1.1419999999999999</v>
      </c>
      <c r="H1451" t="str">
        <f>VLOOKUP(A1451,Sheet2!A2:D307,2)</f>
        <v>Syntyneet, äiti  20-29 -vuotias</v>
      </c>
      <c r="L1451" t="str">
        <f>VLOOKUP(B1451,Sheet2!A2:D307,2)</f>
        <v>Rattijuopumukset yhteensä, miehet</v>
      </c>
    </row>
    <row r="1452" spans="1:12" x14ac:dyDescent="0.2">
      <c r="A1452" s="1" t="s">
        <v>8</v>
      </c>
      <c r="B1452" s="1" t="s">
        <v>68</v>
      </c>
      <c r="C1452" s="1">
        <v>-0.58199999999999996</v>
      </c>
      <c r="D1452">
        <f>VLOOKUP(A1452,Sheet2!A2:D307,3)</f>
        <v>-18.628</v>
      </c>
      <c r="E1452">
        <f>VLOOKUP(B1452,Sheet2!A2:D307,3)</f>
        <v>1.294</v>
      </c>
      <c r="H1452" t="str">
        <f>VLOOKUP(A1452,Sheet2!A2:D307,2)</f>
        <v>Syntyneet, äiti  20-29 -vuotias</v>
      </c>
      <c r="L1452" t="str">
        <f>VLOOKUP(B1452,Sheet2!A2:D307,2)</f>
        <v>C Seksuaalirikokset, miehet</v>
      </c>
    </row>
    <row r="1453" spans="1:12" x14ac:dyDescent="0.2">
      <c r="A1453" s="1" t="s">
        <v>8</v>
      </c>
      <c r="B1453" s="1" t="s">
        <v>74</v>
      </c>
      <c r="C1453" s="1">
        <v>0.41399999999999998</v>
      </c>
      <c r="D1453">
        <f>VLOOKUP(A1453,Sheet2!A2:D307,3)</f>
        <v>-18.628</v>
      </c>
      <c r="E1453">
        <f>VLOOKUP(B1453,Sheet2!A2:D307,3)</f>
        <v>2.0609999999999999</v>
      </c>
      <c r="H1453" t="str">
        <f>VLOOKUP(A1453,Sheet2!A2:D307,2)</f>
        <v>Syntyneet, äiti  20-29 -vuotias</v>
      </c>
      <c r="L1453" t="str">
        <f>VLOOKUP(B1453,Sheet2!A2:D307,2)</f>
        <v>Puutteellisesti varustetuissa asunnossa asuvat vanhusasuntokunnat</v>
      </c>
    </row>
    <row r="1454" spans="1:12" x14ac:dyDescent="0.2">
      <c r="A1454" s="1" t="s">
        <v>8</v>
      </c>
      <c r="B1454" s="1" t="s">
        <v>50</v>
      </c>
      <c r="C1454" s="1">
        <v>-0.752</v>
      </c>
      <c r="D1454">
        <f>VLOOKUP(A1454,Sheet2!A2:D307,3)</f>
        <v>-18.628</v>
      </c>
      <c r="E1454">
        <f>VLOOKUP(B1454,Sheet2!A2:D307,3)</f>
        <v>5.7729999999999997</v>
      </c>
      <c r="H1454" t="str">
        <f>VLOOKUP(A1454,Sheet2!A2:D307,2)</f>
        <v>Syntyneet, äiti  20-29 -vuotias</v>
      </c>
      <c r="L1454" t="str">
        <f>VLOOKUP(B1454,Sheet2!A2:D307,2)</f>
        <v>Avopari ja lapsia, henkilöitä perheessä</v>
      </c>
    </row>
    <row r="1455" spans="1:12" x14ac:dyDescent="0.2">
      <c r="A1455" s="1" t="s">
        <v>8</v>
      </c>
      <c r="B1455" s="1" t="s">
        <v>60</v>
      </c>
      <c r="C1455" s="1">
        <v>-0.70199999999999996</v>
      </c>
      <c r="D1455">
        <f>VLOOKUP(A1455,Sheet2!A2:D307,3)</f>
        <v>-18.628</v>
      </c>
      <c r="E1455">
        <f>VLOOKUP(B1455,Sheet2!A2:D307,3)</f>
        <v>9.9770000000000003</v>
      </c>
      <c r="H1455" t="str">
        <f>VLOOKUP(A1455,Sheet2!A2:D307,2)</f>
        <v>Syntyneet, äiti  20-29 -vuotias</v>
      </c>
      <c r="L1455" t="str">
        <f>VLOOKUP(B1455,Sheet2!A2:D307,2)</f>
        <v>Pienituloisten lasten lukumäärä asuntoväestössä</v>
      </c>
    </row>
    <row r="1456" spans="1:12" x14ac:dyDescent="0.2">
      <c r="A1456" s="1" t="s">
        <v>8</v>
      </c>
      <c r="B1456" s="1" t="s">
        <v>11</v>
      </c>
      <c r="C1456" s="1">
        <v>-0.72399999999999998</v>
      </c>
      <c r="D1456">
        <f>VLOOKUP(A1456,Sheet2!A2:D307,3)</f>
        <v>-18.628</v>
      </c>
      <c r="E1456">
        <f>VLOOKUP(B1456,Sheet2!A2:D307,3)</f>
        <v>12.951000000000001</v>
      </c>
      <c r="H1456" t="str">
        <f>VLOOKUP(A1456,Sheet2!A2:D307,2)</f>
        <v>Syntyneet, äiti  20-29 -vuotias</v>
      </c>
      <c r="L1456" t="str">
        <f>VLOOKUP(B1456,Sheet2!A2:D307,2)</f>
        <v>Maahanmuuttaneet</v>
      </c>
    </row>
    <row r="1457" spans="1:12" x14ac:dyDescent="0.2">
      <c r="A1457" s="1" t="s">
        <v>8</v>
      </c>
      <c r="B1457" s="1" t="s">
        <v>70</v>
      </c>
      <c r="C1457" s="1">
        <v>-0.84899999999999998</v>
      </c>
      <c r="D1457">
        <f>VLOOKUP(A1457,Sheet2!A2:D307,3)</f>
        <v>-18.628</v>
      </c>
      <c r="E1457">
        <f>VLOOKUP(B1457,Sheet2!A2:D307,3)</f>
        <v>16.908999999999999</v>
      </c>
      <c r="H1457" t="str">
        <f>VLOOKUP(A1457,Sheet2!A2:D307,2)</f>
        <v>Syntyneet, äiti  20-29 -vuotias</v>
      </c>
      <c r="L1457" t="str">
        <f>VLOOKUP(B1457,Sheet2!A2:D307,2)</f>
        <v>Huumausainerikokset yhteensä, miehet</v>
      </c>
    </row>
    <row r="1458" spans="1:12" x14ac:dyDescent="0.2">
      <c r="A1458" s="1" t="s">
        <v>8</v>
      </c>
      <c r="B1458" s="1" t="s">
        <v>35</v>
      </c>
      <c r="C1458" s="1">
        <v>-0.78700000000000003</v>
      </c>
      <c r="D1458">
        <f>VLOOKUP(A1458,Sheet2!A2:D307,3)</f>
        <v>-18.628</v>
      </c>
      <c r="E1458">
        <f>VLOOKUP(B1458,Sheet2!A2:D307,3)</f>
        <v>20.696000000000002</v>
      </c>
      <c r="H1458" t="str">
        <f>VLOOKUP(A1458,Sheet2!A2:D307,2)</f>
        <v>Syntyneet, äiti  20-29 -vuotias</v>
      </c>
      <c r="L1458" t="str">
        <f>VLOOKUP(B1458,Sheet2!A2:D307,2)</f>
        <v>Yrittäjät</v>
      </c>
    </row>
    <row r="1459" spans="1:12" x14ac:dyDescent="0.2">
      <c r="A1459" s="1" t="s">
        <v>8</v>
      </c>
      <c r="B1459" s="1" t="s">
        <v>62</v>
      </c>
      <c r="C1459" s="1">
        <v>-0.76800000000000002</v>
      </c>
      <c r="D1459">
        <f>VLOOKUP(A1459,Sheet2!A2:D307,3)</f>
        <v>-18.628</v>
      </c>
      <c r="E1459">
        <f>VLOOKUP(B1459,Sheet2!A2:D307,3)</f>
        <v>27.951000000000001</v>
      </c>
      <c r="H1459" t="str">
        <f>VLOOKUP(A1459,Sheet2!A2:D307,2)</f>
        <v>Syntyneet, äiti  20-29 -vuotias</v>
      </c>
      <c r="L1459" t="str">
        <f>VLOOKUP(B1459,Sheet2!A2:D307,2)</f>
        <v>Pitkittyneesti perusturvan varassa,  koko asuntoväestö</v>
      </c>
    </row>
    <row r="1460" spans="1:12" x14ac:dyDescent="0.2">
      <c r="A1460" s="1" t="s">
        <v>8</v>
      </c>
      <c r="B1460" s="1" t="s">
        <v>17</v>
      </c>
      <c r="C1460" s="1">
        <v>-0.70899999999999996</v>
      </c>
      <c r="D1460">
        <f>VLOOKUP(A1460,Sheet2!A2:D307,3)</f>
        <v>-18.628</v>
      </c>
      <c r="E1460">
        <f>VLOOKUP(B1460,Sheet2!A2:D307,3)</f>
        <v>54.064999999999998</v>
      </c>
      <c r="H1460" t="str">
        <f>VLOOKUP(A1460,Sheet2!A2:D307,2)</f>
        <v>Syntyneet, äiti  20-29 -vuotias</v>
      </c>
      <c r="L1460" t="str">
        <f>VLOOKUP(B1460,Sheet2!A2:D307,2)</f>
        <v>Asuntokunnan koko (2 henkilöä)</v>
      </c>
    </row>
    <row r="1461" spans="1:12" x14ac:dyDescent="0.2">
      <c r="A1461" s="1" t="s">
        <v>8</v>
      </c>
      <c r="B1461" s="1" t="s">
        <v>29</v>
      </c>
      <c r="C1461" s="1">
        <v>-0.59599999999999997</v>
      </c>
      <c r="D1461">
        <f>VLOOKUP(A1461,Sheet2!A2:D307,3)</f>
        <v>-18.628</v>
      </c>
      <c r="E1461">
        <f>VLOOKUP(B1461,Sheet2!A2:D307,3)</f>
        <v>86.281999999999996</v>
      </c>
      <c r="H1461" t="str">
        <f>VLOOKUP(A1461,Sheet2!A2:D307,2)</f>
        <v>Syntyneet, äiti  20-29 -vuotias</v>
      </c>
      <c r="L1461" t="str">
        <f>VLOOKUP(B1461,Sheet2!A2:D307,2)</f>
        <v>Toisen asteen tutkinnon suorittaneet, naiset</v>
      </c>
    </row>
    <row r="1462" spans="1:12" x14ac:dyDescent="0.2">
      <c r="A1462" s="1" t="s">
        <v>8</v>
      </c>
      <c r="B1462" s="1" t="s">
        <v>39</v>
      </c>
      <c r="C1462" s="1">
        <v>-0.81499999999999995</v>
      </c>
      <c r="D1462">
        <f>VLOOKUP(A1462,Sheet2!A2:D307,3)</f>
        <v>-18.628</v>
      </c>
      <c r="E1462">
        <f>VLOOKUP(B1462,Sheet2!A2:D307,3)</f>
        <v>95.706000000000003</v>
      </c>
      <c r="H1462" t="str">
        <f>VLOOKUP(A1462,Sheet2!A2:D307,2)</f>
        <v>Syntyneet, äiti  20-29 -vuotias</v>
      </c>
      <c r="L1462" t="str">
        <f>VLOOKUP(B1462,Sheet2!A2:D307,2)</f>
        <v>Jalostuksen työllinen työvoima</v>
      </c>
    </row>
    <row r="1463" spans="1:12" x14ac:dyDescent="0.2">
      <c r="A1463" s="1" t="s">
        <v>8</v>
      </c>
      <c r="B1463" s="1" t="s">
        <v>37</v>
      </c>
      <c r="C1463" s="1">
        <v>-0.76800000000000002</v>
      </c>
      <c r="D1463">
        <f>VLOOKUP(A1463,Sheet2!A2:D307,3)</f>
        <v>-18.628</v>
      </c>
      <c r="E1463">
        <f>VLOOKUP(B1463,Sheet2!A2:D307,3)</f>
        <v>95.847999999999999</v>
      </c>
      <c r="H1463" t="str">
        <f>VLOOKUP(A1463,Sheet2!A2:D307,2)</f>
        <v>Syntyneet, äiti  20-29 -vuotias</v>
      </c>
      <c r="L1463" t="str">
        <f>VLOOKUP(B1463,Sheet2!A2:D307,2)</f>
        <v>Jalostuksen työpaikat</v>
      </c>
    </row>
    <row r="1464" spans="1:12" x14ac:dyDescent="0.2">
      <c r="A1464" s="1" t="s">
        <v>8</v>
      </c>
      <c r="B1464" s="1" t="s">
        <v>59</v>
      </c>
      <c r="C1464" s="1">
        <v>-0.81</v>
      </c>
      <c r="D1464">
        <f>VLOOKUP(A1464,Sheet2!A2:D307,3)</f>
        <v>-18.628</v>
      </c>
      <c r="E1464">
        <f>VLOOKUP(B1464,Sheet2!A2:D307,3)</f>
        <v>124.741</v>
      </c>
      <c r="H1464" t="str">
        <f>VLOOKUP(A1464,Sheet2!A2:D307,2)</f>
        <v>Syntyneet, äiti  20-29 -vuotias</v>
      </c>
      <c r="L1464" t="str">
        <f>VLOOKUP(B1464,Sheet2!A2:D307,2)</f>
        <v>Pienituloisten henkilöiden lukumäärä asuntoväestössä</v>
      </c>
    </row>
    <row r="1465" spans="1:12" x14ac:dyDescent="0.2">
      <c r="A1465" s="1" t="s">
        <v>8</v>
      </c>
      <c r="B1465" s="1" t="s">
        <v>28</v>
      </c>
      <c r="C1465" s="1">
        <v>-0.74199999999999999</v>
      </c>
      <c r="D1465">
        <f>VLOOKUP(A1465,Sheet2!A2:D307,3)</f>
        <v>-18.628</v>
      </c>
      <c r="E1465">
        <f>VLOOKUP(B1465,Sheet2!A2:D307,3)</f>
        <v>136.57</v>
      </c>
      <c r="H1465" t="str">
        <f>VLOOKUP(A1465,Sheet2!A2:D307,2)</f>
        <v>Syntyneet, äiti  20-29 -vuotias</v>
      </c>
      <c r="L1465" t="str">
        <f>VLOOKUP(B1465,Sheet2!A2:D307,2)</f>
        <v>Toisen asteen tutkinnon suorittaneet, miehet</v>
      </c>
    </row>
    <row r="1466" spans="1:12" x14ac:dyDescent="0.2">
      <c r="A1466" s="1" t="s">
        <v>8</v>
      </c>
      <c r="B1466" s="1" t="s">
        <v>26</v>
      </c>
      <c r="C1466" s="1">
        <v>-0.871</v>
      </c>
      <c r="D1466">
        <f>VLOOKUP(A1466,Sheet2!A2:D307,3)</f>
        <v>-18.628</v>
      </c>
      <c r="E1466">
        <f>VLOOKUP(B1466,Sheet2!A2:D307,3)</f>
        <v>157.76400000000001</v>
      </c>
      <c r="H1466" t="str">
        <f>VLOOKUP(A1466,Sheet2!A2:D307,2)</f>
        <v>Syntyneet, äiti  20-29 -vuotias</v>
      </c>
      <c r="L1466" t="str">
        <f>VLOOKUP(B1466,Sheet2!A2:D307,2)</f>
        <v>Korkea-asteen tutkinnon suorittaneet, miehet</v>
      </c>
    </row>
    <row r="1467" spans="1:12" x14ac:dyDescent="0.2">
      <c r="A1467" s="1" t="s">
        <v>8</v>
      </c>
      <c r="B1467" s="1" t="s">
        <v>32</v>
      </c>
      <c r="C1467" s="1">
        <v>-0.89400000000000002</v>
      </c>
      <c r="D1467">
        <f>VLOOKUP(A1467,Sheet2!A2:D307,3)</f>
        <v>-18.628</v>
      </c>
      <c r="E1467">
        <f>VLOOKUP(B1467,Sheet2!A2:D307,3)</f>
        <v>164.809</v>
      </c>
      <c r="H1467" t="str">
        <f>VLOOKUP(A1467,Sheet2!A2:D307,2)</f>
        <v>Syntyneet, äiti  20-29 -vuotias</v>
      </c>
      <c r="L1467" t="str">
        <f>VLOOKUP(B1467,Sheet2!A2:D307,2)</f>
        <v>Asuinkunnassa työssäkäyvät</v>
      </c>
    </row>
    <row r="1468" spans="1:12" x14ac:dyDescent="0.2">
      <c r="A1468" s="1" t="s">
        <v>8</v>
      </c>
      <c r="B1468" s="1" t="s">
        <v>46</v>
      </c>
      <c r="C1468" s="1">
        <v>-0.71499999999999997</v>
      </c>
      <c r="D1468">
        <f>VLOOKUP(A1468,Sheet2!A2:D307,3)</f>
        <v>-18.628</v>
      </c>
      <c r="E1468">
        <f>VLOOKUP(B1468,Sheet2!A2:D307,3)</f>
        <v>216.88300000000001</v>
      </c>
      <c r="H1468" t="str">
        <f>VLOOKUP(A1468,Sheet2!A2:D307,2)</f>
        <v>Syntyneet, äiti  20-29 -vuotias</v>
      </c>
      <c r="L1468" t="str">
        <f>VLOOKUP(B1468,Sheet2!A2:D307,2)</f>
        <v>Ulkomailla syntyneitä</v>
      </c>
    </row>
    <row r="1469" spans="1:12" x14ac:dyDescent="0.2">
      <c r="A1469" s="1" t="s">
        <v>8</v>
      </c>
      <c r="B1469" s="1" t="s">
        <v>27</v>
      </c>
      <c r="C1469" s="1">
        <v>-0.89300000000000002</v>
      </c>
      <c r="D1469">
        <f>VLOOKUP(A1469,Sheet2!A2:D307,3)</f>
        <v>-18.628</v>
      </c>
      <c r="E1469">
        <f>VLOOKUP(B1469,Sheet2!A2:D307,3)</f>
        <v>233.291</v>
      </c>
      <c r="H1469" t="str">
        <f>VLOOKUP(A1469,Sheet2!A2:D307,2)</f>
        <v>Syntyneet, äiti  20-29 -vuotias</v>
      </c>
      <c r="L1469" t="str">
        <f>VLOOKUP(B1469,Sheet2!A2:D307,2)</f>
        <v>Korkea-asteen tutkinnon suorittaneet, naiset</v>
      </c>
    </row>
    <row r="1470" spans="1:12" x14ac:dyDescent="0.2">
      <c r="A1470" s="1" t="s">
        <v>8</v>
      </c>
      <c r="B1470" s="1" t="s">
        <v>21</v>
      </c>
      <c r="C1470" s="1">
        <v>-0.91200000000000003</v>
      </c>
      <c r="D1470">
        <f>VLOOKUP(A1470,Sheet2!A2:D307,3)</f>
        <v>-18.628</v>
      </c>
      <c r="E1470">
        <f>VLOOKUP(B1470,Sheet2!A2:D307,3)</f>
        <v>240.08699999999999</v>
      </c>
      <c r="H1470" t="str">
        <f>VLOOKUP(A1470,Sheet2!A2:D307,2)</f>
        <v>Syntyneet, äiti  20-29 -vuotias</v>
      </c>
      <c r="L1470" t="str">
        <f>VLOOKUP(B1470,Sheet2!A2:D307,2)</f>
        <v>Hyvin varustetuissa asunnoissa asuvat vanhusasuntokunnat</v>
      </c>
    </row>
    <row r="1471" spans="1:12" x14ac:dyDescent="0.2">
      <c r="A1471" s="1" t="s">
        <v>8</v>
      </c>
      <c r="B1471" s="1" t="s">
        <v>48</v>
      </c>
      <c r="C1471" s="1">
        <v>-0.77500000000000002</v>
      </c>
      <c r="D1471">
        <f>VLOOKUP(A1471,Sheet2!A2:D307,3)</f>
        <v>-18.628</v>
      </c>
      <c r="E1471">
        <f>VLOOKUP(B1471,Sheet2!A2:D307,3)</f>
        <v>265.25599999999997</v>
      </c>
      <c r="H1471" t="str">
        <f>VLOOKUP(A1471,Sheet2!A2:D307,2)</f>
        <v>Syntyneet, äiti  20-29 -vuotias</v>
      </c>
      <c r="L1471" t="str">
        <f>VLOOKUP(B1471,Sheet2!A2:D307,2)</f>
        <v>Väestö taajamissa</v>
      </c>
    </row>
    <row r="1472" spans="1:12" x14ac:dyDescent="0.2">
      <c r="A1472" s="1" t="s">
        <v>8</v>
      </c>
      <c r="B1472" s="1" t="s">
        <v>47</v>
      </c>
      <c r="C1472" s="1">
        <v>-0.71699999999999997</v>
      </c>
      <c r="D1472">
        <f>VLOOKUP(A1472,Sheet2!A2:D307,3)</f>
        <v>-18.628</v>
      </c>
      <c r="E1472">
        <f>VLOOKUP(B1472,Sheet2!A2:D307,3)</f>
        <v>270.45</v>
      </c>
      <c r="H1472" t="str">
        <f>VLOOKUP(A1472,Sheet2!A2:D307,2)</f>
        <v>Syntyneet, äiti  20-29 -vuotias</v>
      </c>
      <c r="L1472" t="str">
        <f>VLOOKUP(B1472,Sheet2!A2:D307,2)</f>
        <v>Ulkomaalaistaustaisia</v>
      </c>
    </row>
    <row r="1473" spans="1:12" x14ac:dyDescent="0.2">
      <c r="A1473" s="1" t="s">
        <v>8</v>
      </c>
      <c r="B1473" s="1" t="s">
        <v>38</v>
      </c>
      <c r="C1473" s="1">
        <v>-0.877</v>
      </c>
      <c r="D1473">
        <f>VLOOKUP(A1473,Sheet2!A2:D307,3)</f>
        <v>-18.628</v>
      </c>
      <c r="E1473">
        <f>VLOOKUP(B1473,Sheet2!A2:D307,3)</f>
        <v>284.81599999999997</v>
      </c>
      <c r="H1473" t="str">
        <f>VLOOKUP(A1473,Sheet2!A2:D307,2)</f>
        <v>Syntyneet, äiti  20-29 -vuotias</v>
      </c>
      <c r="L1473" t="str">
        <f>VLOOKUP(B1473,Sheet2!A2:D307,2)</f>
        <v>Palvelujen työpaikat</v>
      </c>
    </row>
    <row r="1474" spans="1:12" x14ac:dyDescent="0.2">
      <c r="A1474" s="1" t="s">
        <v>8</v>
      </c>
      <c r="B1474" s="1" t="s">
        <v>40</v>
      </c>
      <c r="C1474" s="1">
        <v>-0.86099999999999999</v>
      </c>
      <c r="D1474">
        <f>VLOOKUP(A1474,Sheet2!A2:D307,3)</f>
        <v>-18.628</v>
      </c>
      <c r="E1474">
        <f>VLOOKUP(B1474,Sheet2!A2:D307,3)</f>
        <v>285.02300000000002</v>
      </c>
      <c r="H1474" t="str">
        <f>VLOOKUP(A1474,Sheet2!A2:D307,2)</f>
        <v>Syntyneet, äiti  20-29 -vuotias</v>
      </c>
      <c r="L1474" t="str">
        <f>VLOOKUP(B1474,Sheet2!A2:D307,2)</f>
        <v>Palvelutoimialojen työllinen työvoima</v>
      </c>
    </row>
    <row r="1475" spans="1:12" x14ac:dyDescent="0.2">
      <c r="A1475" s="1" t="s">
        <v>8</v>
      </c>
      <c r="B1475" s="1" t="s">
        <v>24</v>
      </c>
      <c r="C1475" s="1">
        <v>-0.88300000000000001</v>
      </c>
      <c r="D1475">
        <f>VLOOKUP(A1475,Sheet2!A2:D307,3)</f>
        <v>-18.628</v>
      </c>
      <c r="E1475">
        <f>VLOOKUP(B1475,Sheet2!A2:D307,3)</f>
        <v>294.33300000000003</v>
      </c>
      <c r="H1475" t="str">
        <f>VLOOKUP(A1475,Sheet2!A2:D307,2)</f>
        <v>Syntyneet, äiti  20-29 -vuotias</v>
      </c>
      <c r="L1475" t="str">
        <f>VLOOKUP(B1475,Sheet2!A2:D307,2)</f>
        <v>Vähintään toisen asteen tutkinnon suorittaneet, miehet</v>
      </c>
    </row>
    <row r="1476" spans="1:12" x14ac:dyDescent="0.2">
      <c r="A1476" s="1" t="s">
        <v>8</v>
      </c>
      <c r="B1476" s="1" t="s">
        <v>25</v>
      </c>
      <c r="C1476" s="1">
        <v>-0.88900000000000001</v>
      </c>
      <c r="D1476">
        <f>VLOOKUP(A1476,Sheet2!A2:D307,3)</f>
        <v>-18.628</v>
      </c>
      <c r="E1476">
        <f>VLOOKUP(B1476,Sheet2!A2:D307,3)</f>
        <v>319.57299999999998</v>
      </c>
      <c r="H1476" t="str">
        <f>VLOOKUP(A1476,Sheet2!A2:D307,2)</f>
        <v>Syntyneet, äiti  20-29 -vuotias</v>
      </c>
      <c r="L1476" t="str">
        <f>VLOOKUP(B1476,Sheet2!A2:D307,2)</f>
        <v>Vähintään toisen asteen tutkinnon suorittaneet, naiset</v>
      </c>
    </row>
    <row r="1477" spans="1:12" x14ac:dyDescent="0.2">
      <c r="A1477" s="1" t="s">
        <v>8</v>
      </c>
      <c r="B1477" s="1" t="s">
        <v>14</v>
      </c>
      <c r="C1477" s="1">
        <v>-0.85399999999999998</v>
      </c>
      <c r="D1477">
        <f>VLOOKUP(A1477,Sheet2!A2:D307,3)</f>
        <v>-18.628</v>
      </c>
      <c r="E1477">
        <f>VLOOKUP(B1477,Sheet2!A2:D307,3)</f>
        <v>323.38499999999999</v>
      </c>
      <c r="H1477" t="str">
        <f>VLOOKUP(A1477,Sheet2!A2:D307,2)</f>
        <v>Syntyneet, äiti  20-29 -vuotias</v>
      </c>
      <c r="L1477" t="str">
        <f>VLOOKUP(B1477,Sheet2!A2:D307,2)</f>
        <v>Asuntokuntien lukumäärä</v>
      </c>
    </row>
    <row r="1478" spans="1:12" x14ac:dyDescent="0.2">
      <c r="A1478" s="1" t="s">
        <v>8</v>
      </c>
      <c r="B1478" s="1" t="s">
        <v>16</v>
      </c>
      <c r="C1478" s="1">
        <v>-0.90100000000000002</v>
      </c>
      <c r="D1478">
        <f>VLOOKUP(A1478,Sheet2!A2:D307,3)</f>
        <v>-18.628</v>
      </c>
      <c r="E1478">
        <f>VLOOKUP(B1478,Sheet2!A2:D307,3)</f>
        <v>353.09699999999998</v>
      </c>
      <c r="H1478" t="str">
        <f>VLOOKUP(A1478,Sheet2!A2:D307,2)</f>
        <v>Syntyneet, äiti  20-29 -vuotias</v>
      </c>
      <c r="L1478" t="str">
        <f>VLOOKUP(B1478,Sheet2!A2:D307,2)</f>
        <v>Asuntokunnan koko (1 henkilö)</v>
      </c>
    </row>
    <row r="1479" spans="1:12" x14ac:dyDescent="0.2">
      <c r="A1479" s="1" t="s">
        <v>8</v>
      </c>
      <c r="B1479" s="1" t="s">
        <v>31</v>
      </c>
      <c r="C1479" s="1">
        <v>-0.86299999999999999</v>
      </c>
      <c r="D1479">
        <f>VLOOKUP(A1479,Sheet2!A2:D307,3)</f>
        <v>-18.628</v>
      </c>
      <c r="E1479">
        <f>VLOOKUP(B1479,Sheet2!A2:D307,3)</f>
        <v>357.233</v>
      </c>
      <c r="H1479" t="str">
        <f>VLOOKUP(A1479,Sheet2!A2:D307,2)</f>
        <v>Syntyneet, äiti  20-29 -vuotias</v>
      </c>
      <c r="L1479" t="str">
        <f>VLOOKUP(B1479,Sheet2!A2:D307,2)</f>
        <v>Työlliset, 18-64-vuotiaat</v>
      </c>
    </row>
    <row r="1480" spans="1:12" x14ac:dyDescent="0.2">
      <c r="A1480" s="1" t="s">
        <v>8</v>
      </c>
      <c r="B1480" s="1" t="s">
        <v>30</v>
      </c>
      <c r="C1480" s="1">
        <v>-0.86399999999999999</v>
      </c>
      <c r="D1480">
        <f>VLOOKUP(A1480,Sheet2!A2:D307,3)</f>
        <v>-18.628</v>
      </c>
      <c r="E1480">
        <f>VLOOKUP(B1480,Sheet2!A2:D307,3)</f>
        <v>381.16800000000001</v>
      </c>
      <c r="H1480" t="str">
        <f>VLOOKUP(A1480,Sheet2!A2:D307,2)</f>
        <v>Syntyneet, äiti  20-29 -vuotias</v>
      </c>
      <c r="L1480" t="str">
        <f>VLOOKUP(B1480,Sheet2!A2:D307,2)</f>
        <v>Alueella asuvan työllisen työvoiman määrä</v>
      </c>
    </row>
    <row r="1481" spans="1:12" x14ac:dyDescent="0.2">
      <c r="A1481" s="1" t="s">
        <v>8</v>
      </c>
      <c r="B1481" s="1" t="s">
        <v>36</v>
      </c>
      <c r="C1481" s="1">
        <v>-0.875</v>
      </c>
      <c r="D1481">
        <f>VLOOKUP(A1481,Sheet2!A2:D307,3)</f>
        <v>-18.628</v>
      </c>
      <c r="E1481">
        <f>VLOOKUP(B1481,Sheet2!A2:D307,3)</f>
        <v>381.22300000000001</v>
      </c>
      <c r="H1481" t="str">
        <f>VLOOKUP(A1481,Sheet2!A2:D307,2)</f>
        <v>Syntyneet, äiti  20-29 -vuotias</v>
      </c>
      <c r="L1481" t="str">
        <f>VLOOKUP(B1481,Sheet2!A2:D307,2)</f>
        <v>Alueella olevien työpaikkojen lukumäärä</v>
      </c>
    </row>
    <row r="1482" spans="1:12" x14ac:dyDescent="0.2">
      <c r="A1482" s="1" t="s">
        <v>8</v>
      </c>
      <c r="B1482" s="1" t="s">
        <v>42</v>
      </c>
      <c r="C1482" s="1">
        <v>-0.754</v>
      </c>
      <c r="D1482">
        <f>VLOOKUP(A1482,Sheet2!A2:D307,3)</f>
        <v>-18.628</v>
      </c>
      <c r="E1482">
        <f>VLOOKUP(B1482,Sheet2!A2:D307,3)</f>
        <v>1289376.21</v>
      </c>
      <c r="H1482" t="str">
        <f>VLOOKUP(A1482,Sheet2!A2:D307,2)</f>
        <v>Syntyneet, äiti  20-29 -vuotias</v>
      </c>
      <c r="L1482" t="str">
        <f>VLOOKUP(B1482,Sheet2!A2:D307,2)</f>
        <v>1.1.1.2 Tulovero pääomatulosta valtionverotuksessa (TVL 124 § 2 mom.)</v>
      </c>
    </row>
    <row r="1483" spans="1:12" x14ac:dyDescent="0.2">
      <c r="A1483" s="1" t="s">
        <v>8</v>
      </c>
      <c r="B1483" s="1" t="s">
        <v>43</v>
      </c>
      <c r="C1483" s="1">
        <v>-0.83699999999999997</v>
      </c>
      <c r="D1483">
        <f>VLOOKUP(A1483,Sheet2!A2:D307,3)</f>
        <v>-18.628</v>
      </c>
      <c r="E1483">
        <f>VLOOKUP(B1483,Sheet2!A2:D307,3)</f>
        <v>3230177.0610000002</v>
      </c>
      <c r="H1483" t="str">
        <f>VLOOKUP(A1483,Sheet2!A2:D307,2)</f>
        <v>Syntyneet, äiti  20-29 -vuotias</v>
      </c>
      <c r="L1483" t="str">
        <f>VLOOKUP(B1483,Sheet2!A2:D307,2)</f>
        <v>1.1.2.1 Kunnallisvero kunnille</v>
      </c>
    </row>
    <row r="1484" spans="1:12" x14ac:dyDescent="0.2">
      <c r="A1484" s="1" t="s">
        <v>9</v>
      </c>
      <c r="B1484" s="1" t="s">
        <v>33</v>
      </c>
      <c r="C1484" s="1">
        <v>0.86399999999999999</v>
      </c>
      <c r="D1484">
        <f>VLOOKUP(A1484,Sheet2!A2:D307,3)</f>
        <v>-11.023</v>
      </c>
      <c r="E1484">
        <f>VLOOKUP(B1484,Sheet2!A2:D307,3)</f>
        <v>-379.73099999999999</v>
      </c>
      <c r="H1484" t="str">
        <f>VLOOKUP(A1484,Sheet2!A2:D307,2)</f>
        <v>Syntyneet, äiti 30-34 -vuotias</v>
      </c>
      <c r="L1484" t="str">
        <f>VLOOKUP(B1484,Sheet2!A2:D307,2)</f>
        <v>Työttömät, 18-64-vuotiaat</v>
      </c>
    </row>
    <row r="1485" spans="1:12" x14ac:dyDescent="0.2">
      <c r="A1485" s="1" t="s">
        <v>9</v>
      </c>
      <c r="B1485" s="1" t="s">
        <v>23</v>
      </c>
      <c r="C1485" s="1">
        <v>0.76800000000000002</v>
      </c>
      <c r="D1485">
        <f>VLOOKUP(A1485,Sheet2!A2:D307,3)</f>
        <v>-11.023</v>
      </c>
      <c r="E1485">
        <f>VLOOKUP(B1485,Sheet2!A2:D307,3)</f>
        <v>-243.61500000000001</v>
      </c>
      <c r="H1485" t="str">
        <f>VLOOKUP(A1485,Sheet2!A2:D307,2)</f>
        <v>Syntyneet, äiti 30-34 -vuotias</v>
      </c>
      <c r="L1485" t="str">
        <f>VLOOKUP(B1485,Sheet2!A2:D307,2)</f>
        <v>Ei perusasteen jälkeistä tutkintoa, naiset</v>
      </c>
    </row>
    <row r="1486" spans="1:12" x14ac:dyDescent="0.2">
      <c r="A1486" s="1" t="s">
        <v>9</v>
      </c>
      <c r="B1486" s="1" t="s">
        <v>22</v>
      </c>
      <c r="C1486" s="1">
        <v>0.61799999999999999</v>
      </c>
      <c r="D1486">
        <f>VLOOKUP(A1486,Sheet2!A2:D307,3)</f>
        <v>-11.023</v>
      </c>
      <c r="E1486">
        <f>VLOOKUP(B1486,Sheet2!A2:D307,3)</f>
        <v>-166.042</v>
      </c>
      <c r="H1486" t="str">
        <f>VLOOKUP(A1486,Sheet2!A2:D307,2)</f>
        <v>Syntyneet, äiti 30-34 -vuotias</v>
      </c>
      <c r="L1486" t="str">
        <f>VLOOKUP(B1486,Sheet2!A2:D307,2)</f>
        <v>Ei perusasteen jälkeistä tutkintoa, miehet</v>
      </c>
    </row>
    <row r="1487" spans="1:12" x14ac:dyDescent="0.2">
      <c r="A1487" s="1" t="s">
        <v>9</v>
      </c>
      <c r="B1487" s="1" t="s">
        <v>53</v>
      </c>
      <c r="C1487" s="1">
        <v>0.79100000000000004</v>
      </c>
      <c r="D1487">
        <f>VLOOKUP(A1487,Sheet2!A2:D307,3)</f>
        <v>-11.023</v>
      </c>
      <c r="E1487">
        <f>VLOOKUP(B1487,Sheet2!A2:D307,3)</f>
        <v>-131.35</v>
      </c>
      <c r="H1487" t="str">
        <f>VLOOKUP(A1487,Sheet2!A2:D307,2)</f>
        <v>Syntyneet, äiti 30-34 -vuotias</v>
      </c>
      <c r="L1487" t="str">
        <f>VLOOKUP(B1487,Sheet2!A2:D307,2)</f>
        <v>Aviopari tai rekisteröity pari ja lapsia, alle 7-v. lasten lkm perheissä</v>
      </c>
    </row>
    <row r="1488" spans="1:12" x14ac:dyDescent="0.2">
      <c r="A1488" s="1" t="s">
        <v>9</v>
      </c>
      <c r="B1488" s="1" t="s">
        <v>51</v>
      </c>
      <c r="C1488" s="1">
        <v>0.90500000000000003</v>
      </c>
      <c r="D1488">
        <f>VLOOKUP(A1488,Sheet2!A2:D307,3)</f>
        <v>-11.023</v>
      </c>
      <c r="E1488">
        <f>VLOOKUP(B1488,Sheet2!A2:D307,3)</f>
        <v>-67.578999999999994</v>
      </c>
      <c r="H1488" t="str">
        <f>VLOOKUP(A1488,Sheet2!A2:D307,2)</f>
        <v>Syntyneet, äiti 30-34 -vuotias</v>
      </c>
      <c r="L1488" t="str">
        <f>VLOOKUP(B1488,Sheet2!A2:D307,2)</f>
        <v>Aviopari tai rekisteröity pari ja lapsia, alle 3-v. lasten lkm perheissä</v>
      </c>
    </row>
    <row r="1489" spans="1:12" x14ac:dyDescent="0.2">
      <c r="A1489" s="1" t="s">
        <v>9</v>
      </c>
      <c r="B1489" s="1" t="s">
        <v>20</v>
      </c>
      <c r="C1489" s="1">
        <v>0.755</v>
      </c>
      <c r="D1489">
        <f>VLOOKUP(A1489,Sheet2!A2:D307,3)</f>
        <v>-11.023</v>
      </c>
      <c r="E1489">
        <f>VLOOKUP(B1489,Sheet2!A2:D307,3)</f>
        <v>-64.391999999999996</v>
      </c>
      <c r="H1489" t="str">
        <f>VLOOKUP(A1489,Sheet2!A2:D307,2)</f>
        <v>Syntyneet, äiti 30-34 -vuotias</v>
      </c>
      <c r="L1489" t="str">
        <f>VLOOKUP(B1489,Sheet2!A2:D307,2)</f>
        <v>Puutteellisesti varustetuissa tai varustetasoltaan tuntemattomissa asunnoissa asuvat asuntokunnat</v>
      </c>
    </row>
    <row r="1490" spans="1:12" x14ac:dyDescent="0.2">
      <c r="A1490" s="1" t="s">
        <v>9</v>
      </c>
      <c r="B1490" s="1" t="s">
        <v>45</v>
      </c>
      <c r="C1490" s="1">
        <v>0.93200000000000005</v>
      </c>
      <c r="D1490">
        <f>VLOOKUP(A1490,Sheet2!A2:D307,3)</f>
        <v>-11.023</v>
      </c>
      <c r="E1490">
        <f>VLOOKUP(B1490,Sheet2!A2:D307,3)</f>
        <v>-31.760999999999999</v>
      </c>
      <c r="H1490" t="str">
        <f>VLOOKUP(A1490,Sheet2!A2:D307,2)</f>
        <v>Syntyneet, äiti 30-34 -vuotias</v>
      </c>
      <c r="L1490">
        <f>VLOOKUP(B1490,Sheet2!A2:D307,2)</f>
        <v>0</v>
      </c>
    </row>
    <row r="1491" spans="1:12" x14ac:dyDescent="0.2">
      <c r="A1491" s="1" t="s">
        <v>9</v>
      </c>
      <c r="B1491" s="1" t="s">
        <v>66</v>
      </c>
      <c r="C1491" s="1">
        <v>0.48099999999999998</v>
      </c>
      <c r="D1491">
        <f>VLOOKUP(A1491,Sheet2!A2:D307,3)</f>
        <v>-11.023</v>
      </c>
      <c r="E1491">
        <f>VLOOKUP(B1491,Sheet2!A2:D307,3)</f>
        <v>-28.599</v>
      </c>
      <c r="H1491" t="str">
        <f>VLOOKUP(A1491,Sheet2!A2:D307,2)</f>
        <v>Syntyneet, äiti 30-34 -vuotias</v>
      </c>
      <c r="L1491" t="str">
        <f>VLOOKUP(B1491,Sheet2!A2:D307,2)</f>
        <v>A Omaisuusrikokset, miehet</v>
      </c>
    </row>
    <row r="1492" spans="1:12" x14ac:dyDescent="0.2">
      <c r="A1492" s="1" t="s">
        <v>9</v>
      </c>
      <c r="B1492" s="1" t="s">
        <v>13</v>
      </c>
      <c r="C1492" s="1">
        <v>-0.56100000000000005</v>
      </c>
      <c r="D1492">
        <f>VLOOKUP(A1492,Sheet2!A2:D307,3)</f>
        <v>-11.023</v>
      </c>
      <c r="E1492">
        <f>VLOOKUP(B1492,Sheet2!A2:D307,3)</f>
        <v>-25.602</v>
      </c>
      <c r="H1492" t="str">
        <f>VLOOKUP(A1492,Sheet2!A2:D307,2)</f>
        <v>Syntyneet, äiti 30-34 -vuotias</v>
      </c>
      <c r="L1492" t="str">
        <f>VLOOKUP(B1492,Sheet2!A2:D307,2)</f>
        <v>Perheiden lukumäärä</v>
      </c>
    </row>
    <row r="1493" spans="1:12" x14ac:dyDescent="0.2">
      <c r="A1493" s="1" t="s">
        <v>9</v>
      </c>
      <c r="B1493" s="1" t="s">
        <v>52</v>
      </c>
      <c r="C1493" s="1">
        <v>0.69299999999999995</v>
      </c>
      <c r="D1493">
        <f>VLOOKUP(A1493,Sheet2!A2:D307,3)</f>
        <v>-11.023</v>
      </c>
      <c r="E1493">
        <f>VLOOKUP(B1493,Sheet2!A2:D307,3)</f>
        <v>-16.757000000000001</v>
      </c>
      <c r="H1493" t="str">
        <f>VLOOKUP(A1493,Sheet2!A2:D307,2)</f>
        <v>Syntyneet, äiti 30-34 -vuotias</v>
      </c>
      <c r="L1493" t="str">
        <f>VLOOKUP(B1493,Sheet2!A2:D307,2)</f>
        <v>Avopari ja lapsia, alle 3-v. lasten lkm perheissä</v>
      </c>
    </row>
    <row r="1494" spans="1:12" x14ac:dyDescent="0.2">
      <c r="A1494" s="1" t="s">
        <v>9</v>
      </c>
      <c r="B1494" s="1" t="s">
        <v>55</v>
      </c>
      <c r="C1494" s="1">
        <v>0.82199999999999995</v>
      </c>
      <c r="D1494">
        <f>VLOOKUP(A1494,Sheet2!A2:D307,3)</f>
        <v>-11.023</v>
      </c>
      <c r="E1494">
        <f>VLOOKUP(B1494,Sheet2!A2:D307,3)</f>
        <v>-14.523999999999999</v>
      </c>
      <c r="H1494" t="str">
        <f>VLOOKUP(A1494,Sheet2!A2:D307,2)</f>
        <v>Syntyneet, äiti 30-34 -vuotias</v>
      </c>
      <c r="L1494" t="str">
        <f>VLOOKUP(B1494,Sheet2!A2:D307,2)</f>
        <v>Avioliiton solmineet miehet, puoliso eri sukupuolta</v>
      </c>
    </row>
    <row r="1495" spans="1:12" x14ac:dyDescent="0.2">
      <c r="A1495" s="1" t="s">
        <v>9</v>
      </c>
      <c r="B1495" s="1" t="s">
        <v>56</v>
      </c>
      <c r="C1495" s="1">
        <v>0.80900000000000005</v>
      </c>
      <c r="D1495">
        <f>VLOOKUP(A1495,Sheet2!A2:D307,3)</f>
        <v>-11.023</v>
      </c>
      <c r="E1495">
        <f>VLOOKUP(B1495,Sheet2!A2:D307,3)</f>
        <v>-14.452999999999999</v>
      </c>
      <c r="H1495" t="str">
        <f>VLOOKUP(A1495,Sheet2!A2:D307,2)</f>
        <v>Syntyneet, äiti 30-34 -vuotias</v>
      </c>
      <c r="L1495" t="str">
        <f>VLOOKUP(B1495,Sheet2!A2:D307,2)</f>
        <v>Avioliiton solmineet naiset, puoliso eri sukupuolta</v>
      </c>
    </row>
    <row r="1496" spans="1:12" x14ac:dyDescent="0.2">
      <c r="A1496" s="1" t="s">
        <v>9</v>
      </c>
      <c r="B1496" s="1" t="s">
        <v>67</v>
      </c>
      <c r="C1496" s="1">
        <v>0.49299999999999999</v>
      </c>
      <c r="D1496">
        <f>VLOOKUP(A1496,Sheet2!A2:D307,3)</f>
        <v>-11.023</v>
      </c>
      <c r="E1496">
        <f>VLOOKUP(B1496,Sheet2!A2:D307,3)</f>
        <v>-7.3140000000000001</v>
      </c>
      <c r="H1496" t="str">
        <f>VLOOKUP(A1496,Sheet2!A2:D307,2)</f>
        <v>Syntyneet, äiti 30-34 -vuotias</v>
      </c>
      <c r="L1496" t="str">
        <f>VLOOKUP(B1496,Sheet2!A2:D307,2)</f>
        <v>B Henkeen ja terveyteen kohdistuneet rikokset, miehet</v>
      </c>
    </row>
    <row r="1497" spans="1:12" x14ac:dyDescent="0.2">
      <c r="A1497" s="1" t="s">
        <v>9</v>
      </c>
      <c r="B1497" s="1" t="s">
        <v>58</v>
      </c>
      <c r="C1497" s="1">
        <v>0.495</v>
      </c>
      <c r="D1497">
        <f>VLOOKUP(A1497,Sheet2!A2:D307,3)</f>
        <v>-11.023</v>
      </c>
      <c r="E1497">
        <f>VLOOKUP(B1497,Sheet2!A2:D307,3)</f>
        <v>-2.5150000000000001</v>
      </c>
      <c r="H1497" t="str">
        <f>VLOOKUP(A1497,Sheet2!A2:D307,2)</f>
        <v>Syntyneet, äiti 30-34 -vuotias</v>
      </c>
      <c r="L1497" t="str">
        <f>VLOOKUP(B1497,Sheet2!A2:D307,2)</f>
        <v>Avioliitosta eronneet naiset, puoliso eri sukupuolta</v>
      </c>
    </row>
    <row r="1498" spans="1:12" x14ac:dyDescent="0.2">
      <c r="A1498" s="1" t="s">
        <v>9</v>
      </c>
      <c r="B1498" s="1" t="s">
        <v>57</v>
      </c>
      <c r="C1498" s="1">
        <v>0.46300000000000002</v>
      </c>
      <c r="D1498">
        <f>VLOOKUP(A1498,Sheet2!A2:D307,3)</f>
        <v>-11.023</v>
      </c>
      <c r="E1498">
        <f>VLOOKUP(B1498,Sheet2!A2:D307,3)</f>
        <v>-2.3690000000000002</v>
      </c>
      <c r="H1498" t="str">
        <f>VLOOKUP(A1498,Sheet2!A2:D307,2)</f>
        <v>Syntyneet, äiti 30-34 -vuotias</v>
      </c>
      <c r="L1498" t="str">
        <f>VLOOKUP(B1498,Sheet2!A2:D307,2)</f>
        <v>Avioliitosta eronneet miehet, puoliso eri sukupuolta</v>
      </c>
    </row>
    <row r="1499" spans="1:12" x14ac:dyDescent="0.2">
      <c r="A1499" s="1" t="s">
        <v>9</v>
      </c>
      <c r="B1499" s="1" t="s">
        <v>10</v>
      </c>
      <c r="C1499" s="1">
        <v>-0.42899999999999999</v>
      </c>
      <c r="D1499">
        <f>VLOOKUP(A1499,Sheet2!A2:D307,3)</f>
        <v>-11.023</v>
      </c>
      <c r="E1499">
        <f>VLOOKUP(B1499,Sheet2!A2:D307,3)</f>
        <v>-1.1879999999999999</v>
      </c>
      <c r="H1499" t="str">
        <f>VLOOKUP(A1499,Sheet2!A2:D307,2)</f>
        <v>Syntyneet, äiti 30-34 -vuotias</v>
      </c>
      <c r="L1499" t="str">
        <f>VLOOKUP(B1499,Sheet2!A2:D307,2)</f>
        <v>Syntyneet , äiti yli 34-vuotias</v>
      </c>
    </row>
    <row r="1500" spans="1:12" x14ac:dyDescent="0.2">
      <c r="A1500" s="1" t="s">
        <v>9</v>
      </c>
      <c r="B1500" s="1" t="s">
        <v>44</v>
      </c>
      <c r="C1500" s="1">
        <v>0.53600000000000003</v>
      </c>
      <c r="D1500">
        <f>VLOOKUP(A1500,Sheet2!A2:D307,3)</f>
        <v>-11.023</v>
      </c>
      <c r="E1500">
        <f>VLOOKUP(B1500,Sheet2!A2:D307,3)</f>
        <v>0.495</v>
      </c>
      <c r="H1500" t="str">
        <f>VLOOKUP(A1500,Sheet2!A2:D307,2)</f>
        <v>Syntyneet, äiti 30-34 -vuotias</v>
      </c>
      <c r="L1500" t="str">
        <f>VLOOKUP(B1500,Sheet2!A2:D307,2)</f>
        <v>Päästöt yhteensä pl. LULUCF-sektori</v>
      </c>
    </row>
    <row r="1501" spans="1:12" x14ac:dyDescent="0.2">
      <c r="A1501" s="1" t="s">
        <v>9</v>
      </c>
      <c r="B1501" s="1" t="s">
        <v>69</v>
      </c>
      <c r="C1501" s="1">
        <v>-0.52</v>
      </c>
      <c r="D1501">
        <f>VLOOKUP(A1501,Sheet2!A2:D307,3)</f>
        <v>-11.023</v>
      </c>
      <c r="E1501">
        <f>VLOOKUP(B1501,Sheet2!A2:D307,3)</f>
        <v>1.1419999999999999</v>
      </c>
      <c r="H1501" t="str">
        <f>VLOOKUP(A1501,Sheet2!A2:D307,2)</f>
        <v>Syntyneet, äiti 30-34 -vuotias</v>
      </c>
      <c r="L1501" t="str">
        <f>VLOOKUP(B1501,Sheet2!A2:D307,2)</f>
        <v>Rattijuopumukset yhteensä, miehet</v>
      </c>
    </row>
    <row r="1502" spans="1:12" x14ac:dyDescent="0.2">
      <c r="A1502" s="1" t="s">
        <v>9</v>
      </c>
      <c r="B1502" s="1" t="s">
        <v>68</v>
      </c>
      <c r="C1502" s="1">
        <v>-0.57999999999999996</v>
      </c>
      <c r="D1502">
        <f>VLOOKUP(A1502,Sheet2!A2:D307,3)</f>
        <v>-11.023</v>
      </c>
      <c r="E1502">
        <f>VLOOKUP(B1502,Sheet2!A2:D307,3)</f>
        <v>1.294</v>
      </c>
      <c r="H1502" t="str">
        <f>VLOOKUP(A1502,Sheet2!A2:D307,2)</f>
        <v>Syntyneet, äiti 30-34 -vuotias</v>
      </c>
      <c r="L1502" t="str">
        <f>VLOOKUP(B1502,Sheet2!A2:D307,2)</f>
        <v>C Seksuaalirikokset, miehet</v>
      </c>
    </row>
    <row r="1503" spans="1:12" x14ac:dyDescent="0.2">
      <c r="A1503" s="1" t="s">
        <v>9</v>
      </c>
      <c r="B1503" s="1" t="s">
        <v>50</v>
      </c>
      <c r="C1503" s="1">
        <v>-0.67300000000000004</v>
      </c>
      <c r="D1503">
        <f>VLOOKUP(A1503,Sheet2!A2:D307,3)</f>
        <v>-11.023</v>
      </c>
      <c r="E1503">
        <f>VLOOKUP(B1503,Sheet2!A2:D307,3)</f>
        <v>5.7729999999999997</v>
      </c>
      <c r="H1503" t="str">
        <f>VLOOKUP(A1503,Sheet2!A2:D307,2)</f>
        <v>Syntyneet, äiti 30-34 -vuotias</v>
      </c>
      <c r="L1503" t="str">
        <f>VLOOKUP(B1503,Sheet2!A2:D307,2)</f>
        <v>Avopari ja lapsia, henkilöitä perheessä</v>
      </c>
    </row>
    <row r="1504" spans="1:12" x14ac:dyDescent="0.2">
      <c r="A1504" s="1" t="s">
        <v>9</v>
      </c>
      <c r="B1504" s="1" t="s">
        <v>60</v>
      </c>
      <c r="C1504" s="1">
        <v>-0.64800000000000002</v>
      </c>
      <c r="D1504">
        <f>VLOOKUP(A1504,Sheet2!A2:D307,3)</f>
        <v>-11.023</v>
      </c>
      <c r="E1504">
        <f>VLOOKUP(B1504,Sheet2!A2:D307,3)</f>
        <v>9.9770000000000003</v>
      </c>
      <c r="H1504" t="str">
        <f>VLOOKUP(A1504,Sheet2!A2:D307,2)</f>
        <v>Syntyneet, äiti 30-34 -vuotias</v>
      </c>
      <c r="L1504" t="str">
        <f>VLOOKUP(B1504,Sheet2!A2:D307,2)</f>
        <v>Pienituloisten lasten lukumäärä asuntoväestössä</v>
      </c>
    </row>
    <row r="1505" spans="1:12" x14ac:dyDescent="0.2">
      <c r="A1505" s="1" t="s">
        <v>9</v>
      </c>
      <c r="B1505" s="1" t="s">
        <v>11</v>
      </c>
      <c r="C1505" s="1">
        <v>-0.66300000000000003</v>
      </c>
      <c r="D1505">
        <f>VLOOKUP(A1505,Sheet2!A2:D307,3)</f>
        <v>-11.023</v>
      </c>
      <c r="E1505">
        <f>VLOOKUP(B1505,Sheet2!A2:D307,3)</f>
        <v>12.951000000000001</v>
      </c>
      <c r="H1505" t="str">
        <f>VLOOKUP(A1505,Sheet2!A2:D307,2)</f>
        <v>Syntyneet, äiti 30-34 -vuotias</v>
      </c>
      <c r="L1505" t="str">
        <f>VLOOKUP(B1505,Sheet2!A2:D307,2)</f>
        <v>Maahanmuuttaneet</v>
      </c>
    </row>
    <row r="1506" spans="1:12" x14ac:dyDescent="0.2">
      <c r="A1506" s="1" t="s">
        <v>9</v>
      </c>
      <c r="B1506" s="1" t="s">
        <v>70</v>
      </c>
      <c r="C1506" s="1">
        <v>-0.72499999999999998</v>
      </c>
      <c r="D1506">
        <f>VLOOKUP(A1506,Sheet2!A2:D307,3)</f>
        <v>-11.023</v>
      </c>
      <c r="E1506">
        <f>VLOOKUP(B1506,Sheet2!A2:D307,3)</f>
        <v>16.908999999999999</v>
      </c>
      <c r="H1506" t="str">
        <f>VLOOKUP(A1506,Sheet2!A2:D307,2)</f>
        <v>Syntyneet, äiti 30-34 -vuotias</v>
      </c>
      <c r="L1506" t="str">
        <f>VLOOKUP(B1506,Sheet2!A2:D307,2)</f>
        <v>Huumausainerikokset yhteensä, miehet</v>
      </c>
    </row>
    <row r="1507" spans="1:12" x14ac:dyDescent="0.2">
      <c r="A1507" s="1" t="s">
        <v>9</v>
      </c>
      <c r="B1507" s="1" t="s">
        <v>35</v>
      </c>
      <c r="C1507" s="1">
        <v>-0.68400000000000005</v>
      </c>
      <c r="D1507">
        <f>VLOOKUP(A1507,Sheet2!A2:D307,3)</f>
        <v>-11.023</v>
      </c>
      <c r="E1507">
        <f>VLOOKUP(B1507,Sheet2!A2:D307,3)</f>
        <v>20.696000000000002</v>
      </c>
      <c r="H1507" t="str">
        <f>VLOOKUP(A1507,Sheet2!A2:D307,2)</f>
        <v>Syntyneet, äiti 30-34 -vuotias</v>
      </c>
      <c r="L1507" t="str">
        <f>VLOOKUP(B1507,Sheet2!A2:D307,2)</f>
        <v>Yrittäjät</v>
      </c>
    </row>
    <row r="1508" spans="1:12" x14ac:dyDescent="0.2">
      <c r="A1508" s="1" t="s">
        <v>9</v>
      </c>
      <c r="B1508" s="1" t="s">
        <v>62</v>
      </c>
      <c r="C1508" s="1">
        <v>-0.74</v>
      </c>
      <c r="D1508">
        <f>VLOOKUP(A1508,Sheet2!A2:D307,3)</f>
        <v>-11.023</v>
      </c>
      <c r="E1508">
        <f>VLOOKUP(B1508,Sheet2!A2:D307,3)</f>
        <v>27.951000000000001</v>
      </c>
      <c r="H1508" t="str">
        <f>VLOOKUP(A1508,Sheet2!A2:D307,2)</f>
        <v>Syntyneet, äiti 30-34 -vuotias</v>
      </c>
      <c r="L1508" t="str">
        <f>VLOOKUP(B1508,Sheet2!A2:D307,2)</f>
        <v>Pitkittyneesti perusturvan varassa,  koko asuntoväestö</v>
      </c>
    </row>
    <row r="1509" spans="1:12" x14ac:dyDescent="0.2">
      <c r="A1509" s="1" t="s">
        <v>9</v>
      </c>
      <c r="B1509" s="1" t="s">
        <v>17</v>
      </c>
      <c r="C1509" s="1">
        <v>-0.69099999999999995</v>
      </c>
      <c r="D1509">
        <f>VLOOKUP(A1509,Sheet2!A2:D307,3)</f>
        <v>-11.023</v>
      </c>
      <c r="E1509">
        <f>VLOOKUP(B1509,Sheet2!A2:D307,3)</f>
        <v>54.064999999999998</v>
      </c>
      <c r="H1509" t="str">
        <f>VLOOKUP(A1509,Sheet2!A2:D307,2)</f>
        <v>Syntyneet, äiti 30-34 -vuotias</v>
      </c>
      <c r="L1509" t="str">
        <f>VLOOKUP(B1509,Sheet2!A2:D307,2)</f>
        <v>Asuntokunnan koko (2 henkilöä)</v>
      </c>
    </row>
    <row r="1510" spans="1:12" x14ac:dyDescent="0.2">
      <c r="A1510" s="1" t="s">
        <v>9</v>
      </c>
      <c r="B1510" s="1" t="s">
        <v>29</v>
      </c>
      <c r="C1510" s="1">
        <v>-0.61899999999999999</v>
      </c>
      <c r="D1510">
        <f>VLOOKUP(A1510,Sheet2!A2:D307,3)</f>
        <v>-11.023</v>
      </c>
      <c r="E1510">
        <f>VLOOKUP(B1510,Sheet2!A2:D307,3)</f>
        <v>86.281999999999996</v>
      </c>
      <c r="H1510" t="str">
        <f>VLOOKUP(A1510,Sheet2!A2:D307,2)</f>
        <v>Syntyneet, äiti 30-34 -vuotias</v>
      </c>
      <c r="L1510" t="str">
        <f>VLOOKUP(B1510,Sheet2!A2:D307,2)</f>
        <v>Toisen asteen tutkinnon suorittaneet, naiset</v>
      </c>
    </row>
    <row r="1511" spans="1:12" x14ac:dyDescent="0.2">
      <c r="A1511" s="1" t="s">
        <v>9</v>
      </c>
      <c r="B1511" s="1" t="s">
        <v>39</v>
      </c>
      <c r="C1511" s="1">
        <v>-0.77400000000000002</v>
      </c>
      <c r="D1511">
        <f>VLOOKUP(A1511,Sheet2!A2:D307,3)</f>
        <v>-11.023</v>
      </c>
      <c r="E1511">
        <f>VLOOKUP(B1511,Sheet2!A2:D307,3)</f>
        <v>95.706000000000003</v>
      </c>
      <c r="H1511" t="str">
        <f>VLOOKUP(A1511,Sheet2!A2:D307,2)</f>
        <v>Syntyneet, äiti 30-34 -vuotias</v>
      </c>
      <c r="L1511" t="str">
        <f>VLOOKUP(B1511,Sheet2!A2:D307,2)</f>
        <v>Jalostuksen työllinen työvoima</v>
      </c>
    </row>
    <row r="1512" spans="1:12" x14ac:dyDescent="0.2">
      <c r="A1512" s="1" t="s">
        <v>9</v>
      </c>
      <c r="B1512" s="1" t="s">
        <v>37</v>
      </c>
      <c r="C1512" s="1">
        <v>-0.69199999999999995</v>
      </c>
      <c r="D1512">
        <f>VLOOKUP(A1512,Sheet2!A2:D307,3)</f>
        <v>-11.023</v>
      </c>
      <c r="E1512">
        <f>VLOOKUP(B1512,Sheet2!A2:D307,3)</f>
        <v>95.847999999999999</v>
      </c>
      <c r="H1512" t="str">
        <f>VLOOKUP(A1512,Sheet2!A2:D307,2)</f>
        <v>Syntyneet, äiti 30-34 -vuotias</v>
      </c>
      <c r="L1512" t="str">
        <f>VLOOKUP(B1512,Sheet2!A2:D307,2)</f>
        <v>Jalostuksen työpaikat</v>
      </c>
    </row>
    <row r="1513" spans="1:12" x14ac:dyDescent="0.2">
      <c r="A1513" s="1" t="s">
        <v>9</v>
      </c>
      <c r="B1513" s="1" t="s">
        <v>59</v>
      </c>
      <c r="C1513" s="1">
        <v>-0.77600000000000002</v>
      </c>
      <c r="D1513">
        <f>VLOOKUP(A1513,Sheet2!A2:D307,3)</f>
        <v>-11.023</v>
      </c>
      <c r="E1513">
        <f>VLOOKUP(B1513,Sheet2!A2:D307,3)</f>
        <v>124.741</v>
      </c>
      <c r="H1513" t="str">
        <f>VLOOKUP(A1513,Sheet2!A2:D307,2)</f>
        <v>Syntyneet, äiti 30-34 -vuotias</v>
      </c>
      <c r="L1513" t="str">
        <f>VLOOKUP(B1513,Sheet2!A2:D307,2)</f>
        <v>Pienituloisten henkilöiden lukumäärä asuntoväestössä</v>
      </c>
    </row>
    <row r="1514" spans="1:12" x14ac:dyDescent="0.2">
      <c r="A1514" s="1" t="s">
        <v>9</v>
      </c>
      <c r="B1514" s="1" t="s">
        <v>28</v>
      </c>
      <c r="C1514" s="1">
        <v>-0.76200000000000001</v>
      </c>
      <c r="D1514">
        <f>VLOOKUP(A1514,Sheet2!A2:D307,3)</f>
        <v>-11.023</v>
      </c>
      <c r="E1514">
        <f>VLOOKUP(B1514,Sheet2!A2:D307,3)</f>
        <v>136.57</v>
      </c>
      <c r="H1514" t="str">
        <f>VLOOKUP(A1514,Sheet2!A2:D307,2)</f>
        <v>Syntyneet, äiti 30-34 -vuotias</v>
      </c>
      <c r="L1514" t="str">
        <f>VLOOKUP(B1514,Sheet2!A2:D307,2)</f>
        <v>Toisen asteen tutkinnon suorittaneet, miehet</v>
      </c>
    </row>
    <row r="1515" spans="1:12" x14ac:dyDescent="0.2">
      <c r="A1515" s="1" t="s">
        <v>9</v>
      </c>
      <c r="B1515" s="1" t="s">
        <v>26</v>
      </c>
      <c r="C1515" s="1">
        <v>-0.76600000000000001</v>
      </c>
      <c r="D1515">
        <f>VLOOKUP(A1515,Sheet2!A2:D307,3)</f>
        <v>-11.023</v>
      </c>
      <c r="E1515">
        <f>VLOOKUP(B1515,Sheet2!A2:D307,3)</f>
        <v>157.76400000000001</v>
      </c>
      <c r="H1515" t="str">
        <f>VLOOKUP(A1515,Sheet2!A2:D307,2)</f>
        <v>Syntyneet, äiti 30-34 -vuotias</v>
      </c>
      <c r="L1515" t="str">
        <f>VLOOKUP(B1515,Sheet2!A2:D307,2)</f>
        <v>Korkea-asteen tutkinnon suorittaneet, miehet</v>
      </c>
    </row>
    <row r="1516" spans="1:12" x14ac:dyDescent="0.2">
      <c r="A1516" s="1" t="s">
        <v>9</v>
      </c>
      <c r="B1516" s="1" t="s">
        <v>32</v>
      </c>
      <c r="C1516" s="1">
        <v>-0.77900000000000003</v>
      </c>
      <c r="D1516">
        <f>VLOOKUP(A1516,Sheet2!A2:D307,3)</f>
        <v>-11.023</v>
      </c>
      <c r="E1516">
        <f>VLOOKUP(B1516,Sheet2!A2:D307,3)</f>
        <v>164.809</v>
      </c>
      <c r="H1516" t="str">
        <f>VLOOKUP(A1516,Sheet2!A2:D307,2)</f>
        <v>Syntyneet, äiti 30-34 -vuotias</v>
      </c>
      <c r="L1516" t="str">
        <f>VLOOKUP(B1516,Sheet2!A2:D307,2)</f>
        <v>Asuinkunnassa työssäkäyvät</v>
      </c>
    </row>
    <row r="1517" spans="1:12" x14ac:dyDescent="0.2">
      <c r="A1517" s="1" t="s">
        <v>9</v>
      </c>
      <c r="B1517" s="1" t="s">
        <v>46</v>
      </c>
      <c r="C1517" s="1">
        <v>-0.68400000000000005</v>
      </c>
      <c r="D1517">
        <f>VLOOKUP(A1517,Sheet2!A2:D307,3)</f>
        <v>-11.023</v>
      </c>
      <c r="E1517">
        <f>VLOOKUP(B1517,Sheet2!A2:D307,3)</f>
        <v>216.88300000000001</v>
      </c>
      <c r="H1517" t="str">
        <f>VLOOKUP(A1517,Sheet2!A2:D307,2)</f>
        <v>Syntyneet, äiti 30-34 -vuotias</v>
      </c>
      <c r="L1517" t="str">
        <f>VLOOKUP(B1517,Sheet2!A2:D307,2)</f>
        <v>Ulkomailla syntyneitä</v>
      </c>
    </row>
    <row r="1518" spans="1:12" x14ac:dyDescent="0.2">
      <c r="A1518" s="1" t="s">
        <v>9</v>
      </c>
      <c r="B1518" s="1" t="s">
        <v>27</v>
      </c>
      <c r="C1518" s="1">
        <v>-0.78500000000000003</v>
      </c>
      <c r="D1518">
        <f>VLOOKUP(A1518,Sheet2!A2:D307,3)</f>
        <v>-11.023</v>
      </c>
      <c r="E1518">
        <f>VLOOKUP(B1518,Sheet2!A2:D307,3)</f>
        <v>233.291</v>
      </c>
      <c r="H1518" t="str">
        <f>VLOOKUP(A1518,Sheet2!A2:D307,2)</f>
        <v>Syntyneet, äiti 30-34 -vuotias</v>
      </c>
      <c r="L1518" t="str">
        <f>VLOOKUP(B1518,Sheet2!A2:D307,2)</f>
        <v>Korkea-asteen tutkinnon suorittaneet, naiset</v>
      </c>
    </row>
    <row r="1519" spans="1:12" x14ac:dyDescent="0.2">
      <c r="A1519" s="1" t="s">
        <v>9</v>
      </c>
      <c r="B1519" s="1" t="s">
        <v>21</v>
      </c>
      <c r="C1519" s="1">
        <v>-0.89200000000000002</v>
      </c>
      <c r="D1519">
        <f>VLOOKUP(A1519,Sheet2!A2:D307,3)</f>
        <v>-11.023</v>
      </c>
      <c r="E1519">
        <f>VLOOKUP(B1519,Sheet2!A2:D307,3)</f>
        <v>240.08699999999999</v>
      </c>
      <c r="H1519" t="str">
        <f>VLOOKUP(A1519,Sheet2!A2:D307,2)</f>
        <v>Syntyneet, äiti 30-34 -vuotias</v>
      </c>
      <c r="L1519" t="str">
        <f>VLOOKUP(B1519,Sheet2!A2:D307,2)</f>
        <v>Hyvin varustetuissa asunnoissa asuvat vanhusasuntokunnat</v>
      </c>
    </row>
    <row r="1520" spans="1:12" x14ac:dyDescent="0.2">
      <c r="A1520" s="1" t="s">
        <v>9</v>
      </c>
      <c r="B1520" s="1" t="s">
        <v>48</v>
      </c>
      <c r="C1520" s="1">
        <v>-0.70899999999999996</v>
      </c>
      <c r="D1520">
        <f>VLOOKUP(A1520,Sheet2!A2:D307,3)</f>
        <v>-11.023</v>
      </c>
      <c r="E1520">
        <f>VLOOKUP(B1520,Sheet2!A2:D307,3)</f>
        <v>265.25599999999997</v>
      </c>
      <c r="H1520" t="str">
        <f>VLOOKUP(A1520,Sheet2!A2:D307,2)</f>
        <v>Syntyneet, äiti 30-34 -vuotias</v>
      </c>
      <c r="L1520" t="str">
        <f>VLOOKUP(B1520,Sheet2!A2:D307,2)</f>
        <v>Väestö taajamissa</v>
      </c>
    </row>
    <row r="1521" spans="1:12" x14ac:dyDescent="0.2">
      <c r="A1521" s="1" t="s">
        <v>9</v>
      </c>
      <c r="B1521" s="1" t="s">
        <v>47</v>
      </c>
      <c r="C1521" s="1">
        <v>-0.68300000000000005</v>
      </c>
      <c r="D1521">
        <f>VLOOKUP(A1521,Sheet2!A2:D307,3)</f>
        <v>-11.023</v>
      </c>
      <c r="E1521">
        <f>VLOOKUP(B1521,Sheet2!A2:D307,3)</f>
        <v>270.45</v>
      </c>
      <c r="H1521" t="str">
        <f>VLOOKUP(A1521,Sheet2!A2:D307,2)</f>
        <v>Syntyneet, äiti 30-34 -vuotias</v>
      </c>
      <c r="L1521" t="str">
        <f>VLOOKUP(B1521,Sheet2!A2:D307,2)</f>
        <v>Ulkomaalaistaustaisia</v>
      </c>
    </row>
    <row r="1522" spans="1:12" x14ac:dyDescent="0.2">
      <c r="A1522" s="1" t="s">
        <v>9</v>
      </c>
      <c r="B1522" s="1" t="s">
        <v>38</v>
      </c>
      <c r="C1522" s="1">
        <v>-0.76</v>
      </c>
      <c r="D1522">
        <f>VLOOKUP(A1522,Sheet2!A2:D307,3)</f>
        <v>-11.023</v>
      </c>
      <c r="E1522">
        <f>VLOOKUP(B1522,Sheet2!A2:D307,3)</f>
        <v>284.81599999999997</v>
      </c>
      <c r="H1522" t="str">
        <f>VLOOKUP(A1522,Sheet2!A2:D307,2)</f>
        <v>Syntyneet, äiti 30-34 -vuotias</v>
      </c>
      <c r="L1522" t="str">
        <f>VLOOKUP(B1522,Sheet2!A2:D307,2)</f>
        <v>Palvelujen työpaikat</v>
      </c>
    </row>
    <row r="1523" spans="1:12" x14ac:dyDescent="0.2">
      <c r="A1523" s="1" t="s">
        <v>9</v>
      </c>
      <c r="B1523" s="1" t="s">
        <v>40</v>
      </c>
      <c r="C1523" s="1">
        <v>-0.77500000000000002</v>
      </c>
      <c r="D1523">
        <f>VLOOKUP(A1523,Sheet2!A2:D307,3)</f>
        <v>-11.023</v>
      </c>
      <c r="E1523">
        <f>VLOOKUP(B1523,Sheet2!A2:D307,3)</f>
        <v>285.02300000000002</v>
      </c>
      <c r="H1523" t="str">
        <f>VLOOKUP(A1523,Sheet2!A2:D307,2)</f>
        <v>Syntyneet, äiti 30-34 -vuotias</v>
      </c>
      <c r="L1523" t="str">
        <f>VLOOKUP(B1523,Sheet2!A2:D307,2)</f>
        <v>Palvelutoimialojen työllinen työvoima</v>
      </c>
    </row>
    <row r="1524" spans="1:12" x14ac:dyDescent="0.2">
      <c r="A1524" s="1" t="s">
        <v>9</v>
      </c>
      <c r="B1524" s="1" t="s">
        <v>24</v>
      </c>
      <c r="C1524" s="1">
        <v>-0.81399999999999995</v>
      </c>
      <c r="D1524">
        <f>VLOOKUP(A1524,Sheet2!A2:D307,3)</f>
        <v>-11.023</v>
      </c>
      <c r="E1524">
        <f>VLOOKUP(B1524,Sheet2!A2:D307,3)</f>
        <v>294.33300000000003</v>
      </c>
      <c r="H1524" t="str">
        <f>VLOOKUP(A1524,Sheet2!A2:D307,2)</f>
        <v>Syntyneet, äiti 30-34 -vuotias</v>
      </c>
      <c r="L1524" t="str">
        <f>VLOOKUP(B1524,Sheet2!A2:D307,2)</f>
        <v>Vähintään toisen asteen tutkinnon suorittaneet, miehet</v>
      </c>
    </row>
    <row r="1525" spans="1:12" x14ac:dyDescent="0.2">
      <c r="A1525" s="1" t="s">
        <v>9</v>
      </c>
      <c r="B1525" s="1" t="s">
        <v>25</v>
      </c>
      <c r="C1525" s="1">
        <v>-0.80600000000000005</v>
      </c>
      <c r="D1525">
        <f>VLOOKUP(A1525,Sheet2!A2:D307,3)</f>
        <v>-11.023</v>
      </c>
      <c r="E1525">
        <f>VLOOKUP(B1525,Sheet2!A2:D307,3)</f>
        <v>319.57299999999998</v>
      </c>
      <c r="H1525" t="str">
        <f>VLOOKUP(A1525,Sheet2!A2:D307,2)</f>
        <v>Syntyneet, äiti 30-34 -vuotias</v>
      </c>
      <c r="L1525" t="str">
        <f>VLOOKUP(B1525,Sheet2!A2:D307,2)</f>
        <v>Vähintään toisen asteen tutkinnon suorittaneet, naiset</v>
      </c>
    </row>
    <row r="1526" spans="1:12" x14ac:dyDescent="0.2">
      <c r="A1526" s="1" t="s">
        <v>9</v>
      </c>
      <c r="B1526" s="1" t="s">
        <v>14</v>
      </c>
      <c r="C1526" s="1">
        <v>-0.79700000000000004</v>
      </c>
      <c r="D1526">
        <f>VLOOKUP(A1526,Sheet2!A2:D307,3)</f>
        <v>-11.023</v>
      </c>
      <c r="E1526">
        <f>VLOOKUP(B1526,Sheet2!A2:D307,3)</f>
        <v>323.38499999999999</v>
      </c>
      <c r="H1526" t="str">
        <f>VLOOKUP(A1526,Sheet2!A2:D307,2)</f>
        <v>Syntyneet, äiti 30-34 -vuotias</v>
      </c>
      <c r="L1526" t="str">
        <f>VLOOKUP(B1526,Sheet2!A2:D307,2)</f>
        <v>Asuntokuntien lukumäärä</v>
      </c>
    </row>
    <row r="1527" spans="1:12" x14ac:dyDescent="0.2">
      <c r="A1527" s="1" t="s">
        <v>9</v>
      </c>
      <c r="B1527" s="1" t="s">
        <v>16</v>
      </c>
      <c r="C1527" s="1">
        <v>-0.84399999999999997</v>
      </c>
      <c r="D1527">
        <f>VLOOKUP(A1527,Sheet2!A2:D307,3)</f>
        <v>-11.023</v>
      </c>
      <c r="E1527">
        <f>VLOOKUP(B1527,Sheet2!A2:D307,3)</f>
        <v>353.09699999999998</v>
      </c>
      <c r="H1527" t="str">
        <f>VLOOKUP(A1527,Sheet2!A2:D307,2)</f>
        <v>Syntyneet, äiti 30-34 -vuotias</v>
      </c>
      <c r="L1527" t="str">
        <f>VLOOKUP(B1527,Sheet2!A2:D307,2)</f>
        <v>Asuntokunnan koko (1 henkilö)</v>
      </c>
    </row>
    <row r="1528" spans="1:12" x14ac:dyDescent="0.2">
      <c r="A1528" s="1" t="s">
        <v>9</v>
      </c>
      <c r="B1528" s="1" t="s">
        <v>31</v>
      </c>
      <c r="C1528" s="1">
        <v>-0.78200000000000003</v>
      </c>
      <c r="D1528">
        <f>VLOOKUP(A1528,Sheet2!A2:D307,3)</f>
        <v>-11.023</v>
      </c>
      <c r="E1528">
        <f>VLOOKUP(B1528,Sheet2!A2:D307,3)</f>
        <v>357.233</v>
      </c>
      <c r="H1528" t="str">
        <f>VLOOKUP(A1528,Sheet2!A2:D307,2)</f>
        <v>Syntyneet, äiti 30-34 -vuotias</v>
      </c>
      <c r="L1528" t="str">
        <f>VLOOKUP(B1528,Sheet2!A2:D307,2)</f>
        <v>Työlliset, 18-64-vuotiaat</v>
      </c>
    </row>
    <row r="1529" spans="1:12" x14ac:dyDescent="0.2">
      <c r="A1529" s="1" t="s">
        <v>9</v>
      </c>
      <c r="B1529" s="1" t="s">
        <v>30</v>
      </c>
      <c r="C1529" s="1">
        <v>-0.78300000000000003</v>
      </c>
      <c r="D1529">
        <f>VLOOKUP(A1529,Sheet2!A2:D307,3)</f>
        <v>-11.023</v>
      </c>
      <c r="E1529">
        <f>VLOOKUP(B1529,Sheet2!A2:D307,3)</f>
        <v>381.16800000000001</v>
      </c>
      <c r="H1529" t="str">
        <f>VLOOKUP(A1529,Sheet2!A2:D307,2)</f>
        <v>Syntyneet, äiti 30-34 -vuotias</v>
      </c>
      <c r="L1529" t="str">
        <f>VLOOKUP(B1529,Sheet2!A2:D307,2)</f>
        <v>Alueella asuvan työllisen työvoiman määrä</v>
      </c>
    </row>
    <row r="1530" spans="1:12" x14ac:dyDescent="0.2">
      <c r="A1530" s="1" t="s">
        <v>9</v>
      </c>
      <c r="B1530" s="1" t="s">
        <v>36</v>
      </c>
      <c r="C1530" s="1">
        <v>-0.76300000000000001</v>
      </c>
      <c r="D1530">
        <f>VLOOKUP(A1530,Sheet2!A2:D307,3)</f>
        <v>-11.023</v>
      </c>
      <c r="E1530">
        <f>VLOOKUP(B1530,Sheet2!A2:D307,3)</f>
        <v>381.22300000000001</v>
      </c>
      <c r="H1530" t="str">
        <f>VLOOKUP(A1530,Sheet2!A2:D307,2)</f>
        <v>Syntyneet, äiti 30-34 -vuotias</v>
      </c>
      <c r="L1530" t="str">
        <f>VLOOKUP(B1530,Sheet2!A2:D307,2)</f>
        <v>Alueella olevien työpaikkojen lukumäärä</v>
      </c>
    </row>
    <row r="1531" spans="1:12" x14ac:dyDescent="0.2">
      <c r="A1531" s="1" t="s">
        <v>9</v>
      </c>
      <c r="B1531" s="1" t="s">
        <v>42</v>
      </c>
      <c r="C1531" s="1">
        <v>-0.64900000000000002</v>
      </c>
      <c r="D1531">
        <f>VLOOKUP(A1531,Sheet2!A2:D307,3)</f>
        <v>-11.023</v>
      </c>
      <c r="E1531">
        <f>VLOOKUP(B1531,Sheet2!A2:D307,3)</f>
        <v>1289376.21</v>
      </c>
      <c r="H1531" t="str">
        <f>VLOOKUP(A1531,Sheet2!A2:D307,2)</f>
        <v>Syntyneet, äiti 30-34 -vuotias</v>
      </c>
      <c r="L1531" t="str">
        <f>VLOOKUP(B1531,Sheet2!A2:D307,2)</f>
        <v>1.1.1.2 Tulovero pääomatulosta valtionverotuksessa (TVL 124 § 2 mom.)</v>
      </c>
    </row>
    <row r="1532" spans="1:12" x14ac:dyDescent="0.2">
      <c r="A1532" s="1" t="s">
        <v>9</v>
      </c>
      <c r="B1532" s="1" t="s">
        <v>43</v>
      </c>
      <c r="C1532" s="1">
        <v>-0.79</v>
      </c>
      <c r="D1532">
        <f>VLOOKUP(A1532,Sheet2!A2:D307,3)</f>
        <v>-11.023</v>
      </c>
      <c r="E1532">
        <f>VLOOKUP(B1532,Sheet2!A2:D307,3)</f>
        <v>3230177.0610000002</v>
      </c>
      <c r="H1532" t="str">
        <f>VLOOKUP(A1532,Sheet2!A2:D307,2)</f>
        <v>Syntyneet, äiti 30-34 -vuotias</v>
      </c>
      <c r="L1532" t="str">
        <f>VLOOKUP(B1532,Sheet2!A2:D307,2)</f>
        <v>1.1.2.1 Kunnallisvero kunnille</v>
      </c>
    </row>
    <row r="1533" spans="1:12" x14ac:dyDescent="0.2">
      <c r="A1533" s="1" t="s">
        <v>7</v>
      </c>
      <c r="B1533" s="1" t="s">
        <v>33</v>
      </c>
      <c r="C1533" s="1">
        <v>0.56999999999999995</v>
      </c>
      <c r="D1533">
        <f>VLOOKUP(A1533,Sheet2!A2:D307,3)</f>
        <v>-1.0549999999999999</v>
      </c>
      <c r="E1533">
        <f>VLOOKUP(B1533,Sheet2!A2:D307,3)</f>
        <v>-379.73099999999999</v>
      </c>
      <c r="H1533" t="str">
        <f>VLOOKUP(A1533,Sheet2!A2:D307,2)</f>
        <v>Syntyneet, äiti alle 20-vuotias</v>
      </c>
      <c r="L1533" t="str">
        <f>VLOOKUP(B1533,Sheet2!A2:D307,2)</f>
        <v>Työttömät, 18-64-vuotiaat</v>
      </c>
    </row>
    <row r="1534" spans="1:12" x14ac:dyDescent="0.2">
      <c r="A1534" s="1" t="s">
        <v>7</v>
      </c>
      <c r="B1534" s="1" t="s">
        <v>23</v>
      </c>
      <c r="C1534" s="1">
        <v>0.57699999999999996</v>
      </c>
      <c r="D1534">
        <f>VLOOKUP(A1534,Sheet2!A2:D307,3)</f>
        <v>-1.0549999999999999</v>
      </c>
      <c r="E1534">
        <f>VLOOKUP(B1534,Sheet2!A2:D307,3)</f>
        <v>-243.61500000000001</v>
      </c>
      <c r="H1534" t="str">
        <f>VLOOKUP(A1534,Sheet2!A2:D307,2)</f>
        <v>Syntyneet, äiti alle 20-vuotias</v>
      </c>
      <c r="L1534" t="str">
        <f>VLOOKUP(B1534,Sheet2!A2:D307,2)</f>
        <v>Ei perusasteen jälkeistä tutkintoa, naiset</v>
      </c>
    </row>
    <row r="1535" spans="1:12" x14ac:dyDescent="0.2">
      <c r="A1535" s="1" t="s">
        <v>7</v>
      </c>
      <c r="B1535" s="1" t="s">
        <v>22</v>
      </c>
      <c r="C1535" s="1">
        <v>0.51800000000000002</v>
      </c>
      <c r="D1535">
        <f>VLOOKUP(A1535,Sheet2!A2:D307,3)</f>
        <v>-1.0549999999999999</v>
      </c>
      <c r="E1535">
        <f>VLOOKUP(B1535,Sheet2!A2:D307,3)</f>
        <v>-166.042</v>
      </c>
      <c r="H1535" t="str">
        <f>VLOOKUP(A1535,Sheet2!A2:D307,2)</f>
        <v>Syntyneet, äiti alle 20-vuotias</v>
      </c>
      <c r="L1535" t="str">
        <f>VLOOKUP(B1535,Sheet2!A2:D307,2)</f>
        <v>Ei perusasteen jälkeistä tutkintoa, miehet</v>
      </c>
    </row>
    <row r="1536" spans="1:12" x14ac:dyDescent="0.2">
      <c r="A1536" s="1" t="s">
        <v>7</v>
      </c>
      <c r="B1536" s="1" t="s">
        <v>53</v>
      </c>
      <c r="C1536" s="1">
        <v>0.52500000000000002</v>
      </c>
      <c r="D1536">
        <f>VLOOKUP(A1536,Sheet2!A2:D307,3)</f>
        <v>-1.0549999999999999</v>
      </c>
      <c r="E1536">
        <f>VLOOKUP(B1536,Sheet2!A2:D307,3)</f>
        <v>-131.35</v>
      </c>
      <c r="H1536" t="str">
        <f>VLOOKUP(A1536,Sheet2!A2:D307,2)</f>
        <v>Syntyneet, äiti alle 20-vuotias</v>
      </c>
      <c r="L1536" t="str">
        <f>VLOOKUP(B1536,Sheet2!A2:D307,2)</f>
        <v>Aviopari tai rekisteröity pari ja lapsia, alle 7-v. lasten lkm perheissä</v>
      </c>
    </row>
    <row r="1537" spans="1:12" x14ac:dyDescent="0.2">
      <c r="A1537" s="1" t="s">
        <v>7</v>
      </c>
      <c r="B1537" s="1" t="s">
        <v>51</v>
      </c>
      <c r="C1537" s="1">
        <v>0.59599999999999997</v>
      </c>
      <c r="D1537">
        <f>VLOOKUP(A1537,Sheet2!A2:D307,3)</f>
        <v>-1.0549999999999999</v>
      </c>
      <c r="E1537">
        <f>VLOOKUP(B1537,Sheet2!A2:D307,3)</f>
        <v>-67.578999999999994</v>
      </c>
      <c r="H1537" t="str">
        <f>VLOOKUP(A1537,Sheet2!A2:D307,2)</f>
        <v>Syntyneet, äiti alle 20-vuotias</v>
      </c>
      <c r="L1537" t="str">
        <f>VLOOKUP(B1537,Sheet2!A2:D307,2)</f>
        <v>Aviopari tai rekisteröity pari ja lapsia, alle 3-v. lasten lkm perheissä</v>
      </c>
    </row>
    <row r="1538" spans="1:12" x14ac:dyDescent="0.2">
      <c r="A1538" s="1" t="s">
        <v>7</v>
      </c>
      <c r="B1538" s="1" t="s">
        <v>20</v>
      </c>
      <c r="C1538" s="1">
        <v>0.47399999999999998</v>
      </c>
      <c r="D1538">
        <f>VLOOKUP(A1538,Sheet2!A2:D307,3)</f>
        <v>-1.0549999999999999</v>
      </c>
      <c r="E1538">
        <f>VLOOKUP(B1538,Sheet2!A2:D307,3)</f>
        <v>-64.391999999999996</v>
      </c>
      <c r="H1538" t="str">
        <f>VLOOKUP(A1538,Sheet2!A2:D307,2)</f>
        <v>Syntyneet, äiti alle 20-vuotias</v>
      </c>
      <c r="L1538" t="str">
        <f>VLOOKUP(B1538,Sheet2!A2:D307,2)</f>
        <v>Puutteellisesti varustetuissa tai varustetasoltaan tuntemattomissa asunnoissa asuvat asuntokunnat</v>
      </c>
    </row>
    <row r="1539" spans="1:12" x14ac:dyDescent="0.2">
      <c r="A1539" s="1" t="s">
        <v>7</v>
      </c>
      <c r="B1539" s="1" t="s">
        <v>45</v>
      </c>
      <c r="C1539" s="1">
        <v>0.626</v>
      </c>
      <c r="D1539">
        <f>VLOOKUP(A1539,Sheet2!A2:D307,3)</f>
        <v>-1.0549999999999999</v>
      </c>
      <c r="E1539">
        <f>VLOOKUP(B1539,Sheet2!A2:D307,3)</f>
        <v>-31.760999999999999</v>
      </c>
      <c r="H1539" t="str">
        <f>VLOOKUP(A1539,Sheet2!A2:D307,2)</f>
        <v>Syntyneet, äiti alle 20-vuotias</v>
      </c>
      <c r="L1539">
        <f>VLOOKUP(B1539,Sheet2!A2:D307,2)</f>
        <v>0</v>
      </c>
    </row>
    <row r="1540" spans="1:12" x14ac:dyDescent="0.2">
      <c r="A1540" s="1" t="s">
        <v>7</v>
      </c>
      <c r="B1540" s="1" t="s">
        <v>66</v>
      </c>
      <c r="C1540" s="1">
        <v>0.46</v>
      </c>
      <c r="D1540">
        <f>VLOOKUP(A1540,Sheet2!A2:D307,3)</f>
        <v>-1.0549999999999999</v>
      </c>
      <c r="E1540">
        <f>VLOOKUP(B1540,Sheet2!A2:D307,3)</f>
        <v>-28.599</v>
      </c>
      <c r="H1540" t="str">
        <f>VLOOKUP(A1540,Sheet2!A2:D307,2)</f>
        <v>Syntyneet, äiti alle 20-vuotias</v>
      </c>
      <c r="L1540" t="str">
        <f>VLOOKUP(B1540,Sheet2!A2:D307,2)</f>
        <v>A Omaisuusrikokset, miehet</v>
      </c>
    </row>
    <row r="1541" spans="1:12" x14ac:dyDescent="0.2">
      <c r="A1541" s="1" t="s">
        <v>7</v>
      </c>
      <c r="B1541" s="1" t="s">
        <v>8</v>
      </c>
      <c r="C1541" s="1">
        <v>0.56599999999999995</v>
      </c>
      <c r="D1541">
        <f>VLOOKUP(A1541,Sheet2!A2:D307,3)</f>
        <v>-1.0549999999999999</v>
      </c>
      <c r="E1541">
        <f>VLOOKUP(B1541,Sheet2!A2:D307,3)</f>
        <v>-18.628</v>
      </c>
      <c r="H1541" t="str">
        <f>VLOOKUP(A1541,Sheet2!A2:D307,2)</f>
        <v>Syntyneet, äiti alle 20-vuotias</v>
      </c>
      <c r="L1541" t="str">
        <f>VLOOKUP(B1541,Sheet2!A2:D307,2)</f>
        <v>Syntyneet, äiti  20-29 -vuotias</v>
      </c>
    </row>
    <row r="1542" spans="1:12" x14ac:dyDescent="0.2">
      <c r="A1542" s="1" t="s">
        <v>7</v>
      </c>
      <c r="B1542" s="1" t="s">
        <v>52</v>
      </c>
      <c r="C1542" s="1">
        <v>0.44800000000000001</v>
      </c>
      <c r="D1542">
        <f>VLOOKUP(A1542,Sheet2!A2:D307,3)</f>
        <v>-1.0549999999999999</v>
      </c>
      <c r="E1542">
        <f>VLOOKUP(B1542,Sheet2!A2:D307,3)</f>
        <v>-16.757000000000001</v>
      </c>
      <c r="H1542" t="str">
        <f>VLOOKUP(A1542,Sheet2!A2:D307,2)</f>
        <v>Syntyneet, äiti alle 20-vuotias</v>
      </c>
      <c r="L1542" t="str">
        <f>VLOOKUP(B1542,Sheet2!A2:D307,2)</f>
        <v>Avopari ja lapsia, alle 3-v. lasten lkm perheissä</v>
      </c>
    </row>
    <row r="1543" spans="1:12" x14ac:dyDescent="0.2">
      <c r="A1543" s="1" t="s">
        <v>7</v>
      </c>
      <c r="B1543" s="1" t="s">
        <v>55</v>
      </c>
      <c r="C1543" s="1">
        <v>0.55400000000000005</v>
      </c>
      <c r="D1543">
        <f>VLOOKUP(A1543,Sheet2!A2:D307,3)</f>
        <v>-1.0549999999999999</v>
      </c>
      <c r="E1543">
        <f>VLOOKUP(B1543,Sheet2!A2:D307,3)</f>
        <v>-14.523999999999999</v>
      </c>
      <c r="H1543" t="str">
        <f>VLOOKUP(A1543,Sheet2!A2:D307,2)</f>
        <v>Syntyneet, äiti alle 20-vuotias</v>
      </c>
      <c r="L1543" t="str">
        <f>VLOOKUP(B1543,Sheet2!A2:D307,2)</f>
        <v>Avioliiton solmineet miehet, puoliso eri sukupuolta</v>
      </c>
    </row>
    <row r="1544" spans="1:12" x14ac:dyDescent="0.2">
      <c r="A1544" s="1" t="s">
        <v>7</v>
      </c>
      <c r="B1544" s="1" t="s">
        <v>56</v>
      </c>
      <c r="C1544" s="1">
        <v>0.53900000000000003</v>
      </c>
      <c r="D1544">
        <f>VLOOKUP(A1544,Sheet2!A2:D307,3)</f>
        <v>-1.0549999999999999</v>
      </c>
      <c r="E1544">
        <f>VLOOKUP(B1544,Sheet2!A2:D307,3)</f>
        <v>-14.452999999999999</v>
      </c>
      <c r="H1544" t="str">
        <f>VLOOKUP(A1544,Sheet2!A2:D307,2)</f>
        <v>Syntyneet, äiti alle 20-vuotias</v>
      </c>
      <c r="L1544" t="str">
        <f>VLOOKUP(B1544,Sheet2!A2:D307,2)</f>
        <v>Avioliiton solmineet naiset, puoliso eri sukupuolta</v>
      </c>
    </row>
    <row r="1545" spans="1:12" x14ac:dyDescent="0.2">
      <c r="A1545" s="1" t="s">
        <v>7</v>
      </c>
      <c r="B1545" s="1" t="s">
        <v>9</v>
      </c>
      <c r="C1545" s="1">
        <v>0.58499999999999996</v>
      </c>
      <c r="D1545">
        <f>VLOOKUP(A1545,Sheet2!A2:D307,3)</f>
        <v>-1.0549999999999999</v>
      </c>
      <c r="E1545">
        <f>VLOOKUP(B1545,Sheet2!A2:D307,3)</f>
        <v>-11.023</v>
      </c>
      <c r="H1545" t="str">
        <f>VLOOKUP(A1545,Sheet2!A2:D307,2)</f>
        <v>Syntyneet, äiti alle 20-vuotias</v>
      </c>
      <c r="L1545" t="str">
        <f>VLOOKUP(B1545,Sheet2!A2:D307,2)</f>
        <v>Syntyneet, äiti 30-34 -vuotias</v>
      </c>
    </row>
    <row r="1546" spans="1:12" x14ac:dyDescent="0.2">
      <c r="A1546" s="1" t="s">
        <v>7</v>
      </c>
      <c r="B1546" s="1" t="s">
        <v>67</v>
      </c>
      <c r="C1546" s="1">
        <v>0.47799999999999998</v>
      </c>
      <c r="D1546">
        <f>VLOOKUP(A1546,Sheet2!A2:D307,3)</f>
        <v>-1.0549999999999999</v>
      </c>
      <c r="E1546">
        <f>VLOOKUP(B1546,Sheet2!A2:D307,3)</f>
        <v>-7.3140000000000001</v>
      </c>
      <c r="H1546" t="str">
        <f>VLOOKUP(A1546,Sheet2!A2:D307,2)</f>
        <v>Syntyneet, äiti alle 20-vuotias</v>
      </c>
      <c r="L1546" t="str">
        <f>VLOOKUP(B1546,Sheet2!A2:D307,2)</f>
        <v>B Henkeen ja terveyteen kohdistuneet rikokset, miehet</v>
      </c>
    </row>
    <row r="1547" spans="1:12" x14ac:dyDescent="0.2">
      <c r="A1547" s="1" t="s">
        <v>7</v>
      </c>
      <c r="B1547" s="1" t="s">
        <v>68</v>
      </c>
      <c r="C1547" s="1">
        <v>-0.42899999999999999</v>
      </c>
      <c r="D1547">
        <f>VLOOKUP(A1547,Sheet2!A2:D307,3)</f>
        <v>-1.0549999999999999</v>
      </c>
      <c r="E1547">
        <f>VLOOKUP(B1547,Sheet2!A2:D307,3)</f>
        <v>1.294</v>
      </c>
      <c r="H1547" t="str">
        <f>VLOOKUP(A1547,Sheet2!A2:D307,2)</f>
        <v>Syntyneet, äiti alle 20-vuotias</v>
      </c>
      <c r="L1547" t="str">
        <f>VLOOKUP(B1547,Sheet2!A2:D307,2)</f>
        <v>C Seksuaalirikokset, miehet</v>
      </c>
    </row>
    <row r="1548" spans="1:12" x14ac:dyDescent="0.2">
      <c r="A1548" s="1" t="s">
        <v>7</v>
      </c>
      <c r="B1548" s="1" t="s">
        <v>50</v>
      </c>
      <c r="C1548" s="1">
        <v>-0.42</v>
      </c>
      <c r="D1548">
        <f>VLOOKUP(A1548,Sheet2!A2:D307,3)</f>
        <v>-1.0549999999999999</v>
      </c>
      <c r="E1548">
        <f>VLOOKUP(B1548,Sheet2!A2:D307,3)</f>
        <v>5.7729999999999997</v>
      </c>
      <c r="H1548" t="str">
        <f>VLOOKUP(A1548,Sheet2!A2:D307,2)</f>
        <v>Syntyneet, äiti alle 20-vuotias</v>
      </c>
      <c r="L1548" t="str">
        <f>VLOOKUP(B1548,Sheet2!A2:D307,2)</f>
        <v>Avopari ja lapsia, henkilöitä perheessä</v>
      </c>
    </row>
    <row r="1549" spans="1:12" x14ac:dyDescent="0.2">
      <c r="A1549" s="1" t="s">
        <v>7</v>
      </c>
      <c r="B1549" s="1" t="s">
        <v>11</v>
      </c>
      <c r="C1549" s="1">
        <v>-0.45</v>
      </c>
      <c r="D1549">
        <f>VLOOKUP(A1549,Sheet2!A2:D307,3)</f>
        <v>-1.0549999999999999</v>
      </c>
      <c r="E1549">
        <f>VLOOKUP(B1549,Sheet2!A2:D307,3)</f>
        <v>12.951000000000001</v>
      </c>
      <c r="H1549" t="str">
        <f>VLOOKUP(A1549,Sheet2!A2:D307,2)</f>
        <v>Syntyneet, äiti alle 20-vuotias</v>
      </c>
      <c r="L1549" t="str">
        <f>VLOOKUP(B1549,Sheet2!A2:D307,2)</f>
        <v>Maahanmuuttaneet</v>
      </c>
    </row>
    <row r="1550" spans="1:12" x14ac:dyDescent="0.2">
      <c r="A1550" s="1" t="s">
        <v>7</v>
      </c>
      <c r="B1550" s="1" t="s">
        <v>70</v>
      </c>
      <c r="C1550" s="1">
        <v>-0.41799999999999998</v>
      </c>
      <c r="D1550">
        <f>VLOOKUP(A1550,Sheet2!A2:D307,3)</f>
        <v>-1.0549999999999999</v>
      </c>
      <c r="E1550">
        <f>VLOOKUP(B1550,Sheet2!A2:D307,3)</f>
        <v>16.908999999999999</v>
      </c>
      <c r="H1550" t="str">
        <f>VLOOKUP(A1550,Sheet2!A2:D307,2)</f>
        <v>Syntyneet, äiti alle 20-vuotias</v>
      </c>
      <c r="L1550" t="str">
        <f>VLOOKUP(B1550,Sheet2!A2:D307,2)</f>
        <v>Huumausainerikokset yhteensä, miehet</v>
      </c>
    </row>
    <row r="1551" spans="1:12" x14ac:dyDescent="0.2">
      <c r="A1551" s="1" t="s">
        <v>7</v>
      </c>
      <c r="B1551" s="1" t="s">
        <v>35</v>
      </c>
      <c r="C1551" s="1">
        <v>-0.436</v>
      </c>
      <c r="D1551">
        <f>VLOOKUP(A1551,Sheet2!A2:D307,3)</f>
        <v>-1.0549999999999999</v>
      </c>
      <c r="E1551">
        <f>VLOOKUP(B1551,Sheet2!A2:D307,3)</f>
        <v>20.696000000000002</v>
      </c>
      <c r="H1551" t="str">
        <f>VLOOKUP(A1551,Sheet2!A2:D307,2)</f>
        <v>Syntyneet, äiti alle 20-vuotias</v>
      </c>
      <c r="L1551" t="str">
        <f>VLOOKUP(B1551,Sheet2!A2:D307,2)</f>
        <v>Yrittäjät</v>
      </c>
    </row>
    <row r="1552" spans="1:12" x14ac:dyDescent="0.2">
      <c r="A1552" s="1" t="s">
        <v>7</v>
      </c>
      <c r="B1552" s="1" t="s">
        <v>62</v>
      </c>
      <c r="C1552" s="1">
        <v>-0.45400000000000001</v>
      </c>
      <c r="D1552">
        <f>VLOOKUP(A1552,Sheet2!A2:D307,3)</f>
        <v>-1.0549999999999999</v>
      </c>
      <c r="E1552">
        <f>VLOOKUP(B1552,Sheet2!A2:D307,3)</f>
        <v>27.951000000000001</v>
      </c>
      <c r="H1552" t="str">
        <f>VLOOKUP(A1552,Sheet2!A2:D307,2)</f>
        <v>Syntyneet, äiti alle 20-vuotias</v>
      </c>
      <c r="L1552" t="str">
        <f>VLOOKUP(B1552,Sheet2!A2:D307,2)</f>
        <v>Pitkittyneesti perusturvan varassa,  koko asuntoväestö</v>
      </c>
    </row>
    <row r="1553" spans="1:12" x14ac:dyDescent="0.2">
      <c r="A1553" s="1" t="s">
        <v>7</v>
      </c>
      <c r="B1553" s="1" t="s">
        <v>39</v>
      </c>
      <c r="C1553" s="1">
        <v>-0.53</v>
      </c>
      <c r="D1553">
        <f>VLOOKUP(A1553,Sheet2!A2:D307,3)</f>
        <v>-1.0549999999999999</v>
      </c>
      <c r="E1553">
        <f>VLOOKUP(B1553,Sheet2!A2:D307,3)</f>
        <v>95.706000000000003</v>
      </c>
      <c r="H1553" t="str">
        <f>VLOOKUP(A1553,Sheet2!A2:D307,2)</f>
        <v>Syntyneet, äiti alle 20-vuotias</v>
      </c>
      <c r="L1553" t="str">
        <f>VLOOKUP(B1553,Sheet2!A2:D307,2)</f>
        <v>Jalostuksen työllinen työvoima</v>
      </c>
    </row>
    <row r="1554" spans="1:12" x14ac:dyDescent="0.2">
      <c r="A1554" s="1" t="s">
        <v>7</v>
      </c>
      <c r="B1554" s="1" t="s">
        <v>37</v>
      </c>
      <c r="C1554" s="1">
        <v>-0.52700000000000002</v>
      </c>
      <c r="D1554">
        <f>VLOOKUP(A1554,Sheet2!A2:D307,3)</f>
        <v>-1.0549999999999999</v>
      </c>
      <c r="E1554">
        <f>VLOOKUP(B1554,Sheet2!A2:D307,3)</f>
        <v>95.847999999999999</v>
      </c>
      <c r="H1554" t="str">
        <f>VLOOKUP(A1554,Sheet2!A2:D307,2)</f>
        <v>Syntyneet, äiti alle 20-vuotias</v>
      </c>
      <c r="L1554" t="str">
        <f>VLOOKUP(B1554,Sheet2!A2:D307,2)</f>
        <v>Jalostuksen työpaikat</v>
      </c>
    </row>
    <row r="1555" spans="1:12" x14ac:dyDescent="0.2">
      <c r="A1555" s="1" t="s">
        <v>7</v>
      </c>
      <c r="B1555" s="1" t="s">
        <v>59</v>
      </c>
      <c r="C1555" s="1">
        <v>-0.40699999999999997</v>
      </c>
      <c r="D1555">
        <f>VLOOKUP(A1555,Sheet2!A2:D307,3)</f>
        <v>-1.0549999999999999</v>
      </c>
      <c r="E1555">
        <f>VLOOKUP(B1555,Sheet2!A2:D307,3)</f>
        <v>124.741</v>
      </c>
      <c r="H1555" t="str">
        <f>VLOOKUP(A1555,Sheet2!A2:D307,2)</f>
        <v>Syntyneet, äiti alle 20-vuotias</v>
      </c>
      <c r="L1555" t="str">
        <f>VLOOKUP(B1555,Sheet2!A2:D307,2)</f>
        <v>Pienituloisten henkilöiden lukumäärä asuntoväestössä</v>
      </c>
    </row>
    <row r="1556" spans="1:12" x14ac:dyDescent="0.2">
      <c r="A1556" s="1" t="s">
        <v>7</v>
      </c>
      <c r="B1556" s="1" t="s">
        <v>28</v>
      </c>
      <c r="C1556" s="1">
        <v>-0.42599999999999999</v>
      </c>
      <c r="D1556">
        <f>VLOOKUP(A1556,Sheet2!A2:D307,3)</f>
        <v>-1.0549999999999999</v>
      </c>
      <c r="E1556">
        <f>VLOOKUP(B1556,Sheet2!A2:D307,3)</f>
        <v>136.57</v>
      </c>
      <c r="H1556" t="str">
        <f>VLOOKUP(A1556,Sheet2!A2:D307,2)</f>
        <v>Syntyneet, äiti alle 20-vuotias</v>
      </c>
      <c r="L1556" t="str">
        <f>VLOOKUP(B1556,Sheet2!A2:D307,2)</f>
        <v>Toisen asteen tutkinnon suorittaneet, miehet</v>
      </c>
    </row>
    <row r="1557" spans="1:12" x14ac:dyDescent="0.2">
      <c r="A1557" s="1" t="s">
        <v>7</v>
      </c>
      <c r="B1557" s="1" t="s">
        <v>26</v>
      </c>
      <c r="C1557" s="1">
        <v>-0.48599999999999999</v>
      </c>
      <c r="D1557">
        <f>VLOOKUP(A1557,Sheet2!A2:D307,3)</f>
        <v>-1.0549999999999999</v>
      </c>
      <c r="E1557">
        <f>VLOOKUP(B1557,Sheet2!A2:D307,3)</f>
        <v>157.76400000000001</v>
      </c>
      <c r="H1557" t="str">
        <f>VLOOKUP(A1557,Sheet2!A2:D307,2)</f>
        <v>Syntyneet, äiti alle 20-vuotias</v>
      </c>
      <c r="L1557" t="str">
        <f>VLOOKUP(B1557,Sheet2!A2:D307,2)</f>
        <v>Korkea-asteen tutkinnon suorittaneet, miehet</v>
      </c>
    </row>
    <row r="1558" spans="1:12" x14ac:dyDescent="0.2">
      <c r="A1558" s="1" t="s">
        <v>7</v>
      </c>
      <c r="B1558" s="1" t="s">
        <v>32</v>
      </c>
      <c r="C1558" s="1">
        <v>-0.51800000000000002</v>
      </c>
      <c r="D1558">
        <f>VLOOKUP(A1558,Sheet2!A2:D307,3)</f>
        <v>-1.0549999999999999</v>
      </c>
      <c r="E1558">
        <f>VLOOKUP(B1558,Sheet2!A2:D307,3)</f>
        <v>164.809</v>
      </c>
      <c r="H1558" t="str">
        <f>VLOOKUP(A1558,Sheet2!A2:D307,2)</f>
        <v>Syntyneet, äiti alle 20-vuotias</v>
      </c>
      <c r="L1558" t="str">
        <f>VLOOKUP(B1558,Sheet2!A2:D307,2)</f>
        <v>Asuinkunnassa työssäkäyvät</v>
      </c>
    </row>
    <row r="1559" spans="1:12" x14ac:dyDescent="0.2">
      <c r="A1559" s="1" t="s">
        <v>7</v>
      </c>
      <c r="B1559" s="1" t="s">
        <v>46</v>
      </c>
      <c r="C1559" s="1">
        <v>-0.42199999999999999</v>
      </c>
      <c r="D1559">
        <f>VLOOKUP(A1559,Sheet2!A2:D307,3)</f>
        <v>-1.0549999999999999</v>
      </c>
      <c r="E1559">
        <f>VLOOKUP(B1559,Sheet2!A2:D307,3)</f>
        <v>216.88300000000001</v>
      </c>
      <c r="H1559" t="str">
        <f>VLOOKUP(A1559,Sheet2!A2:D307,2)</f>
        <v>Syntyneet, äiti alle 20-vuotias</v>
      </c>
      <c r="L1559" t="str">
        <f>VLOOKUP(B1559,Sheet2!A2:D307,2)</f>
        <v>Ulkomailla syntyneitä</v>
      </c>
    </row>
    <row r="1560" spans="1:12" x14ac:dyDescent="0.2">
      <c r="A1560" s="1" t="s">
        <v>7</v>
      </c>
      <c r="B1560" s="1" t="s">
        <v>27</v>
      </c>
      <c r="C1560" s="1">
        <v>-0.50900000000000001</v>
      </c>
      <c r="D1560">
        <f>VLOOKUP(A1560,Sheet2!A2:D307,3)</f>
        <v>-1.0549999999999999</v>
      </c>
      <c r="E1560">
        <f>VLOOKUP(B1560,Sheet2!A2:D307,3)</f>
        <v>233.291</v>
      </c>
      <c r="H1560" t="str">
        <f>VLOOKUP(A1560,Sheet2!A2:D307,2)</f>
        <v>Syntyneet, äiti alle 20-vuotias</v>
      </c>
      <c r="L1560" t="str">
        <f>VLOOKUP(B1560,Sheet2!A2:D307,2)</f>
        <v>Korkea-asteen tutkinnon suorittaneet, naiset</v>
      </c>
    </row>
    <row r="1561" spans="1:12" x14ac:dyDescent="0.2">
      <c r="A1561" s="1" t="s">
        <v>7</v>
      </c>
      <c r="B1561" s="1" t="s">
        <v>21</v>
      </c>
      <c r="C1561" s="1">
        <v>-0.58499999999999996</v>
      </c>
      <c r="D1561">
        <f>VLOOKUP(A1561,Sheet2!A2:D307,3)</f>
        <v>-1.0549999999999999</v>
      </c>
      <c r="E1561">
        <f>VLOOKUP(B1561,Sheet2!A2:D307,3)</f>
        <v>240.08699999999999</v>
      </c>
      <c r="H1561" t="str">
        <f>VLOOKUP(A1561,Sheet2!A2:D307,2)</f>
        <v>Syntyneet, äiti alle 20-vuotias</v>
      </c>
      <c r="L1561" t="str">
        <f>VLOOKUP(B1561,Sheet2!A2:D307,2)</f>
        <v>Hyvin varustetuissa asunnoissa asuvat vanhusasuntokunnat</v>
      </c>
    </row>
    <row r="1562" spans="1:12" x14ac:dyDescent="0.2">
      <c r="A1562" s="1" t="s">
        <v>7</v>
      </c>
      <c r="B1562" s="1" t="s">
        <v>47</v>
      </c>
      <c r="C1562" s="1">
        <v>-0.42299999999999999</v>
      </c>
      <c r="D1562">
        <f>VLOOKUP(A1562,Sheet2!A2:D307,3)</f>
        <v>-1.0549999999999999</v>
      </c>
      <c r="E1562">
        <f>VLOOKUP(B1562,Sheet2!A2:D307,3)</f>
        <v>270.45</v>
      </c>
      <c r="H1562" t="str">
        <f>VLOOKUP(A1562,Sheet2!A2:D307,2)</f>
        <v>Syntyneet, äiti alle 20-vuotias</v>
      </c>
      <c r="L1562" t="str">
        <f>VLOOKUP(B1562,Sheet2!A2:D307,2)</f>
        <v>Ulkomaalaistaustaisia</v>
      </c>
    </row>
    <row r="1563" spans="1:12" x14ac:dyDescent="0.2">
      <c r="A1563" s="1" t="s">
        <v>7</v>
      </c>
      <c r="B1563" s="1" t="s">
        <v>38</v>
      </c>
      <c r="C1563" s="1">
        <v>-0.49199999999999999</v>
      </c>
      <c r="D1563">
        <f>VLOOKUP(A1563,Sheet2!A2:D307,3)</f>
        <v>-1.0549999999999999</v>
      </c>
      <c r="E1563">
        <f>VLOOKUP(B1563,Sheet2!A2:D307,3)</f>
        <v>284.81599999999997</v>
      </c>
      <c r="H1563" t="str">
        <f>VLOOKUP(A1563,Sheet2!A2:D307,2)</f>
        <v>Syntyneet, äiti alle 20-vuotias</v>
      </c>
      <c r="L1563" t="str">
        <f>VLOOKUP(B1563,Sheet2!A2:D307,2)</f>
        <v>Palvelujen työpaikat</v>
      </c>
    </row>
    <row r="1564" spans="1:12" x14ac:dyDescent="0.2">
      <c r="A1564" s="1" t="s">
        <v>7</v>
      </c>
      <c r="B1564" s="1" t="s">
        <v>40</v>
      </c>
      <c r="C1564" s="1">
        <v>-0.47699999999999998</v>
      </c>
      <c r="D1564">
        <f>VLOOKUP(A1564,Sheet2!A2:D307,3)</f>
        <v>-1.0549999999999999</v>
      </c>
      <c r="E1564">
        <f>VLOOKUP(B1564,Sheet2!A2:D307,3)</f>
        <v>285.02300000000002</v>
      </c>
      <c r="H1564" t="str">
        <f>VLOOKUP(A1564,Sheet2!A2:D307,2)</f>
        <v>Syntyneet, äiti alle 20-vuotias</v>
      </c>
      <c r="L1564" t="str">
        <f>VLOOKUP(B1564,Sheet2!A2:D307,2)</f>
        <v>Palvelutoimialojen työllinen työvoima</v>
      </c>
    </row>
    <row r="1565" spans="1:12" x14ac:dyDescent="0.2">
      <c r="A1565" s="1" t="s">
        <v>7</v>
      </c>
      <c r="B1565" s="1" t="s">
        <v>24</v>
      </c>
      <c r="C1565" s="1">
        <v>-0.497</v>
      </c>
      <c r="D1565">
        <f>VLOOKUP(A1565,Sheet2!A2:D307,3)</f>
        <v>-1.0549999999999999</v>
      </c>
      <c r="E1565">
        <f>VLOOKUP(B1565,Sheet2!A2:D307,3)</f>
        <v>294.33300000000003</v>
      </c>
      <c r="H1565" t="str">
        <f>VLOOKUP(A1565,Sheet2!A2:D307,2)</f>
        <v>Syntyneet, äiti alle 20-vuotias</v>
      </c>
      <c r="L1565" t="str">
        <f>VLOOKUP(B1565,Sheet2!A2:D307,2)</f>
        <v>Vähintään toisen asteen tutkinnon suorittaneet, miehet</v>
      </c>
    </row>
    <row r="1566" spans="1:12" x14ac:dyDescent="0.2">
      <c r="A1566" s="1" t="s">
        <v>7</v>
      </c>
      <c r="B1566" s="1" t="s">
        <v>25</v>
      </c>
      <c r="C1566" s="1">
        <v>-0.49299999999999999</v>
      </c>
      <c r="D1566">
        <f>VLOOKUP(A1566,Sheet2!A2:D307,3)</f>
        <v>-1.0549999999999999</v>
      </c>
      <c r="E1566">
        <f>VLOOKUP(B1566,Sheet2!A2:D307,3)</f>
        <v>319.57299999999998</v>
      </c>
      <c r="H1566" t="str">
        <f>VLOOKUP(A1566,Sheet2!A2:D307,2)</f>
        <v>Syntyneet, äiti alle 20-vuotias</v>
      </c>
      <c r="L1566" t="str">
        <f>VLOOKUP(B1566,Sheet2!A2:D307,2)</f>
        <v>Vähintään toisen asteen tutkinnon suorittaneet, naiset</v>
      </c>
    </row>
    <row r="1567" spans="1:12" x14ac:dyDescent="0.2">
      <c r="A1567" s="1" t="s">
        <v>7</v>
      </c>
      <c r="B1567" s="1" t="s">
        <v>14</v>
      </c>
      <c r="C1567" s="1">
        <v>-0.45300000000000001</v>
      </c>
      <c r="D1567">
        <f>VLOOKUP(A1567,Sheet2!A2:D307,3)</f>
        <v>-1.0549999999999999</v>
      </c>
      <c r="E1567">
        <f>VLOOKUP(B1567,Sheet2!A2:D307,3)</f>
        <v>323.38499999999999</v>
      </c>
      <c r="H1567" t="str">
        <f>VLOOKUP(A1567,Sheet2!A2:D307,2)</f>
        <v>Syntyneet, äiti alle 20-vuotias</v>
      </c>
      <c r="L1567" t="str">
        <f>VLOOKUP(B1567,Sheet2!A2:D307,2)</f>
        <v>Asuntokuntien lukumäärä</v>
      </c>
    </row>
    <row r="1568" spans="1:12" x14ac:dyDescent="0.2">
      <c r="A1568" s="1" t="s">
        <v>7</v>
      </c>
      <c r="B1568" s="1" t="s">
        <v>16</v>
      </c>
      <c r="C1568" s="1">
        <v>-0.48299999999999998</v>
      </c>
      <c r="D1568">
        <f>VLOOKUP(A1568,Sheet2!A2:D307,3)</f>
        <v>-1.0549999999999999</v>
      </c>
      <c r="E1568">
        <f>VLOOKUP(B1568,Sheet2!A2:D307,3)</f>
        <v>353.09699999999998</v>
      </c>
      <c r="H1568" t="str">
        <f>VLOOKUP(A1568,Sheet2!A2:D307,2)</f>
        <v>Syntyneet, äiti alle 20-vuotias</v>
      </c>
      <c r="L1568" t="str">
        <f>VLOOKUP(B1568,Sheet2!A2:D307,2)</f>
        <v>Asuntokunnan koko (1 henkilö)</v>
      </c>
    </row>
    <row r="1569" spans="1:12" x14ac:dyDescent="0.2">
      <c r="A1569" s="1" t="s">
        <v>7</v>
      </c>
      <c r="B1569" s="1" t="s">
        <v>31</v>
      </c>
      <c r="C1569" s="1">
        <v>-0.48899999999999999</v>
      </c>
      <c r="D1569">
        <f>VLOOKUP(A1569,Sheet2!A2:D307,3)</f>
        <v>-1.0549999999999999</v>
      </c>
      <c r="E1569">
        <f>VLOOKUP(B1569,Sheet2!A2:D307,3)</f>
        <v>357.233</v>
      </c>
      <c r="H1569" t="str">
        <f>VLOOKUP(A1569,Sheet2!A2:D307,2)</f>
        <v>Syntyneet, äiti alle 20-vuotias</v>
      </c>
      <c r="L1569" t="str">
        <f>VLOOKUP(B1569,Sheet2!A2:D307,2)</f>
        <v>Työlliset, 18-64-vuotiaat</v>
      </c>
    </row>
    <row r="1570" spans="1:12" x14ac:dyDescent="0.2">
      <c r="A1570" s="1" t="s">
        <v>7</v>
      </c>
      <c r="B1570" s="1" t="s">
        <v>30</v>
      </c>
      <c r="C1570" s="1">
        <v>-0.49199999999999999</v>
      </c>
      <c r="D1570">
        <f>VLOOKUP(A1570,Sheet2!A2:D307,3)</f>
        <v>-1.0549999999999999</v>
      </c>
      <c r="E1570">
        <f>VLOOKUP(B1570,Sheet2!A2:D307,3)</f>
        <v>381.16800000000001</v>
      </c>
      <c r="H1570" t="str">
        <f>VLOOKUP(A1570,Sheet2!A2:D307,2)</f>
        <v>Syntyneet, äiti alle 20-vuotias</v>
      </c>
      <c r="L1570" t="str">
        <f>VLOOKUP(B1570,Sheet2!A2:D307,2)</f>
        <v>Alueella asuvan työllisen työvoiman määrä</v>
      </c>
    </row>
    <row r="1571" spans="1:12" x14ac:dyDescent="0.2">
      <c r="A1571" s="1" t="s">
        <v>7</v>
      </c>
      <c r="B1571" s="1" t="s">
        <v>36</v>
      </c>
      <c r="C1571" s="1">
        <v>-0.50800000000000001</v>
      </c>
      <c r="D1571">
        <f>VLOOKUP(A1571,Sheet2!A2:D307,3)</f>
        <v>-1.0549999999999999</v>
      </c>
      <c r="E1571">
        <f>VLOOKUP(B1571,Sheet2!A2:D307,3)</f>
        <v>381.22300000000001</v>
      </c>
      <c r="H1571" t="str">
        <f>VLOOKUP(A1571,Sheet2!A2:D307,2)</f>
        <v>Syntyneet, äiti alle 20-vuotias</v>
      </c>
      <c r="L1571" t="str">
        <f>VLOOKUP(B1571,Sheet2!A2:D307,2)</f>
        <v>Alueella olevien työpaikkojen lukumäärä</v>
      </c>
    </row>
    <row r="1572" spans="1:12" x14ac:dyDescent="0.2">
      <c r="A1572" s="1" t="s">
        <v>7</v>
      </c>
      <c r="B1572" s="1" t="s">
        <v>43</v>
      </c>
      <c r="C1572" s="1">
        <v>-0.504</v>
      </c>
      <c r="D1572">
        <f>VLOOKUP(A1572,Sheet2!A2:D307,3)</f>
        <v>-1.0549999999999999</v>
      </c>
      <c r="E1572">
        <f>VLOOKUP(B1572,Sheet2!A2:D307,3)</f>
        <v>3230177.0610000002</v>
      </c>
      <c r="H1572" t="str">
        <f>VLOOKUP(A1572,Sheet2!A2:D307,2)</f>
        <v>Syntyneet, äiti alle 20-vuotias</v>
      </c>
      <c r="L1572" t="str">
        <f>VLOOKUP(B1572,Sheet2!A2:D307,2)</f>
        <v>1.1.2.1 Kunnallisvero kunnille</v>
      </c>
    </row>
    <row r="1573" spans="1:12" x14ac:dyDescent="0.2">
      <c r="A1573" s="1" t="s">
        <v>75</v>
      </c>
      <c r="B1573" s="1" t="s">
        <v>41</v>
      </c>
      <c r="C1573" s="1">
        <v>0.65300000000000002</v>
      </c>
      <c r="D1573">
        <f>VLOOKUP(A1573,Sheet2!A2:D307,3)</f>
        <v>265.25599999999997</v>
      </c>
      <c r="E1573">
        <f>VLOOKUP(B1573,Sheet2!A2:D307,3)</f>
        <v>-635241.70200000005</v>
      </c>
      <c r="H1573" t="str">
        <f>VLOOKUP(A1573,Sheet2!A2:D307,2)</f>
        <v>Taajamaväestö</v>
      </c>
      <c r="L1573" t="str">
        <f>VLOOKUP(B1573,Sheet2!A2:D307,2)</f>
        <v>1.1.1.1 Tulovero ansiotulosta valtionverotuksessa (TVL 124§ 1 mom.)</v>
      </c>
    </row>
    <row r="1574" spans="1:12" x14ac:dyDescent="0.2">
      <c r="A1574" s="1" t="s">
        <v>75</v>
      </c>
      <c r="B1574" s="1" t="s">
        <v>33</v>
      </c>
      <c r="C1574" s="1">
        <v>-0.8</v>
      </c>
      <c r="D1574">
        <f>VLOOKUP(A1574,Sheet2!A2:D307,3)</f>
        <v>265.25599999999997</v>
      </c>
      <c r="E1574">
        <f>VLOOKUP(B1574,Sheet2!A2:D307,3)</f>
        <v>-379.73099999999999</v>
      </c>
      <c r="H1574" t="str">
        <f>VLOOKUP(A1574,Sheet2!A2:D307,2)</f>
        <v>Taajamaväestö</v>
      </c>
      <c r="L1574" t="str">
        <f>VLOOKUP(B1574,Sheet2!A2:D307,2)</f>
        <v>Työttömät, 18-64-vuotiaat</v>
      </c>
    </row>
    <row r="1575" spans="1:12" x14ac:dyDescent="0.2">
      <c r="A1575" s="1" t="s">
        <v>75</v>
      </c>
      <c r="B1575" s="1" t="s">
        <v>49</v>
      </c>
      <c r="C1575" s="1">
        <v>0.40100000000000002</v>
      </c>
      <c r="D1575">
        <f>VLOOKUP(A1575,Sheet2!A2:D307,3)</f>
        <v>265.25599999999997</v>
      </c>
      <c r="E1575">
        <f>VLOOKUP(B1575,Sheet2!A2:D307,3)</f>
        <v>-366.06099999999998</v>
      </c>
      <c r="H1575" t="str">
        <f>VLOOKUP(A1575,Sheet2!A2:D307,2)</f>
        <v>Taajamaväestö</v>
      </c>
      <c r="L1575" t="str">
        <f>VLOOKUP(B1575,Sheet2!A2:D307,2)</f>
        <v>Aviopari tai rekisteröity pari ja lapsia, henkilöitä perheessä</v>
      </c>
    </row>
    <row r="1576" spans="1:12" x14ac:dyDescent="0.2">
      <c r="A1576" s="1" t="s">
        <v>75</v>
      </c>
      <c r="B1576" s="1" t="s">
        <v>23</v>
      </c>
      <c r="C1576" s="1">
        <v>-0.67900000000000005</v>
      </c>
      <c r="D1576">
        <f>VLOOKUP(A1576,Sheet2!A2:D307,3)</f>
        <v>265.25599999999997</v>
      </c>
      <c r="E1576">
        <f>VLOOKUP(B1576,Sheet2!A2:D307,3)</f>
        <v>-243.61500000000001</v>
      </c>
      <c r="H1576" t="str">
        <f>VLOOKUP(A1576,Sheet2!A2:D307,2)</f>
        <v>Taajamaväestö</v>
      </c>
      <c r="L1576" t="str">
        <f>VLOOKUP(B1576,Sheet2!A2:D307,2)</f>
        <v>Ei perusasteen jälkeistä tutkintoa, naiset</v>
      </c>
    </row>
    <row r="1577" spans="1:12" x14ac:dyDescent="0.2">
      <c r="A1577" s="1" t="s">
        <v>75</v>
      </c>
      <c r="B1577" s="1" t="s">
        <v>2</v>
      </c>
      <c r="C1577" s="1">
        <v>0.94599999999999995</v>
      </c>
      <c r="D1577">
        <f>VLOOKUP(A1577,Sheet2!A2:D307,3)</f>
        <v>265.25599999999997</v>
      </c>
      <c r="E1577">
        <f>VLOOKUP(B1577,Sheet2!A2:D307,3)</f>
        <v>-145.74799999999999</v>
      </c>
      <c r="H1577" t="str">
        <f>VLOOKUP(A1577,Sheet2!A2:D307,2)</f>
        <v>Taajamaväestö</v>
      </c>
      <c r="L1577" t="str">
        <f>VLOOKUP(B1577,Sheet2!A2:D307,2)</f>
        <v>15-64 -vuotiaat</v>
      </c>
    </row>
    <row r="1578" spans="1:12" x14ac:dyDescent="0.2">
      <c r="A1578" s="1" t="s">
        <v>75</v>
      </c>
      <c r="B1578" s="1" t="s">
        <v>53</v>
      </c>
      <c r="C1578" s="1">
        <v>-0.46600000000000003</v>
      </c>
      <c r="D1578">
        <f>VLOOKUP(A1578,Sheet2!A2:D307,3)</f>
        <v>265.25599999999997</v>
      </c>
      <c r="E1578">
        <f>VLOOKUP(B1578,Sheet2!A2:D307,3)</f>
        <v>-131.35</v>
      </c>
      <c r="H1578" t="str">
        <f>VLOOKUP(A1578,Sheet2!A2:D307,2)</f>
        <v>Taajamaväestö</v>
      </c>
      <c r="L1578" t="str">
        <f>VLOOKUP(B1578,Sheet2!A2:D307,2)</f>
        <v>Aviopari tai rekisteröity pari ja lapsia, alle 7-v. lasten lkm perheissä</v>
      </c>
    </row>
    <row r="1579" spans="1:12" x14ac:dyDescent="0.2">
      <c r="A1579" s="1" t="s">
        <v>75</v>
      </c>
      <c r="B1579" s="1" t="s">
        <v>1</v>
      </c>
      <c r="C1579" s="1">
        <v>0.83099999999999996</v>
      </c>
      <c r="D1579">
        <f>VLOOKUP(A1579,Sheet2!A2:D307,3)</f>
        <v>265.25599999999997</v>
      </c>
      <c r="E1579">
        <f>VLOOKUP(B1579,Sheet2!A2:D307,3)</f>
        <v>-80.763999999999996</v>
      </c>
      <c r="H1579" t="str">
        <f>VLOOKUP(A1579,Sheet2!A2:D307,2)</f>
        <v>Taajamaväestö</v>
      </c>
      <c r="L1579" t="str">
        <f>VLOOKUP(B1579,Sheet2!A2:D307,2)</f>
        <v>Alle 15-vuotiaat</v>
      </c>
    </row>
    <row r="1580" spans="1:12" x14ac:dyDescent="0.2">
      <c r="A1580" s="1" t="s">
        <v>75</v>
      </c>
      <c r="B1580" s="1" t="s">
        <v>34</v>
      </c>
      <c r="C1580" s="1">
        <v>0.83</v>
      </c>
      <c r="D1580">
        <f>VLOOKUP(A1580,Sheet2!A2:D307,3)</f>
        <v>265.25599999999997</v>
      </c>
      <c r="E1580">
        <f>VLOOKUP(B1580,Sheet2!A2:D307,3)</f>
        <v>-80.039000000000001</v>
      </c>
      <c r="H1580" t="str">
        <f>VLOOKUP(A1580,Sheet2!A2:D307,2)</f>
        <v>Taajamaväestö</v>
      </c>
      <c r="L1580" t="str">
        <f>VLOOKUP(B1580,Sheet2!A2:D307,2)</f>
        <v>0-14 -vuotiaat</v>
      </c>
    </row>
    <row r="1581" spans="1:12" x14ac:dyDescent="0.2">
      <c r="A1581" s="1" t="s">
        <v>75</v>
      </c>
      <c r="B1581" s="1" t="s">
        <v>63</v>
      </c>
      <c r="C1581" s="1">
        <v>0.70399999999999996</v>
      </c>
      <c r="D1581">
        <f>VLOOKUP(A1581,Sheet2!A2:D307,3)</f>
        <v>265.25599999999997</v>
      </c>
      <c r="E1581">
        <f>VLOOKUP(B1581,Sheet2!A2:D307,3)</f>
        <v>-68.994</v>
      </c>
      <c r="H1581" t="str">
        <f>VLOOKUP(A1581,Sheet2!A2:D307,2)</f>
        <v>Taajamaväestö</v>
      </c>
      <c r="L1581" t="str">
        <f>VLOOKUP(B1581,Sheet2!A2:D307,2)</f>
        <v>Perusturvan osuus yli puolet tuloista, koko asuntoväestö</v>
      </c>
    </row>
    <row r="1582" spans="1:12" x14ac:dyDescent="0.2">
      <c r="A1582" s="1" t="s">
        <v>75</v>
      </c>
      <c r="B1582" s="1" t="s">
        <v>51</v>
      </c>
      <c r="C1582" s="1">
        <v>-0.71099999999999997</v>
      </c>
      <c r="D1582">
        <f>VLOOKUP(A1582,Sheet2!A2:D307,3)</f>
        <v>265.25599999999997</v>
      </c>
      <c r="E1582">
        <f>VLOOKUP(B1582,Sheet2!A2:D307,3)</f>
        <v>-67.578999999999994</v>
      </c>
      <c r="H1582" t="str">
        <f>VLOOKUP(A1582,Sheet2!A2:D307,2)</f>
        <v>Taajamaväestö</v>
      </c>
      <c r="L1582" t="str">
        <f>VLOOKUP(B1582,Sheet2!A2:D307,2)</f>
        <v>Aviopari tai rekisteröity pari ja lapsia, alle 3-v. lasten lkm perheissä</v>
      </c>
    </row>
    <row r="1583" spans="1:12" x14ac:dyDescent="0.2">
      <c r="A1583" s="1" t="s">
        <v>75</v>
      </c>
      <c r="B1583" s="1" t="s">
        <v>20</v>
      </c>
      <c r="C1583" s="1">
        <v>-0.53100000000000003</v>
      </c>
      <c r="D1583">
        <f>VLOOKUP(A1583,Sheet2!A2:D307,3)</f>
        <v>265.25599999999997</v>
      </c>
      <c r="E1583">
        <f>VLOOKUP(B1583,Sheet2!A2:D307,3)</f>
        <v>-64.391999999999996</v>
      </c>
      <c r="H1583" t="str">
        <f>VLOOKUP(A1583,Sheet2!A2:D307,2)</f>
        <v>Taajamaväestö</v>
      </c>
      <c r="L1583" t="str">
        <f>VLOOKUP(B1583,Sheet2!A2:D307,2)</f>
        <v>Puutteellisesti varustetuissa tai varustetasoltaan tuntemattomissa asunnoissa asuvat asuntokunnat</v>
      </c>
    </row>
    <row r="1584" spans="1:12" x14ac:dyDescent="0.2">
      <c r="A1584" s="1" t="s">
        <v>75</v>
      </c>
      <c r="B1584" s="1" t="s">
        <v>19</v>
      </c>
      <c r="C1584" s="1">
        <v>0.70199999999999996</v>
      </c>
      <c r="D1584">
        <f>VLOOKUP(A1584,Sheet2!A2:D307,3)</f>
        <v>265.25599999999997</v>
      </c>
      <c r="E1584">
        <f>VLOOKUP(B1584,Sheet2!A2:D307,3)</f>
        <v>-56.411000000000001</v>
      </c>
      <c r="H1584" t="str">
        <f>VLOOKUP(A1584,Sheet2!A2:D307,2)</f>
        <v>Taajamaväestö</v>
      </c>
      <c r="L1584" t="str">
        <f>VLOOKUP(B1584,Sheet2!A2:D307,2)</f>
        <v>Asuntokunnan koko (4+ henkilöä)</v>
      </c>
    </row>
    <row r="1585" spans="1:12" x14ac:dyDescent="0.2">
      <c r="A1585" s="1" t="s">
        <v>75</v>
      </c>
      <c r="B1585" s="1" t="s">
        <v>6</v>
      </c>
      <c r="C1585" s="1">
        <v>-0.67600000000000005</v>
      </c>
      <c r="D1585">
        <f>VLOOKUP(A1585,Sheet2!A2:D307,3)</f>
        <v>265.25599999999997</v>
      </c>
      <c r="E1585">
        <f>VLOOKUP(B1585,Sheet2!A2:D307,3)</f>
        <v>-31.893000000000001</v>
      </c>
      <c r="H1585" t="str">
        <f>VLOOKUP(A1585,Sheet2!A2:D307,2)</f>
        <v>Taajamaväestö</v>
      </c>
      <c r="L1585" t="str">
        <f>VLOOKUP(B1585,Sheet2!A2:D307,2)</f>
        <v>Syntyneet</v>
      </c>
    </row>
    <row r="1586" spans="1:12" x14ac:dyDescent="0.2">
      <c r="A1586" s="1" t="s">
        <v>75</v>
      </c>
      <c r="B1586" s="1" t="s">
        <v>45</v>
      </c>
      <c r="C1586" s="1">
        <v>-0.67300000000000004</v>
      </c>
      <c r="D1586">
        <f>VLOOKUP(A1586,Sheet2!A2:D307,3)</f>
        <v>265.25599999999997</v>
      </c>
      <c r="E1586">
        <f>VLOOKUP(B1586,Sheet2!A2:D307,3)</f>
        <v>-31.760999999999999</v>
      </c>
      <c r="H1586" t="str">
        <f>VLOOKUP(A1586,Sheet2!A2:D307,2)</f>
        <v>Taajamaväestö</v>
      </c>
      <c r="L1586">
        <f>VLOOKUP(B1586,Sheet2!A2:D307,2)</f>
        <v>0</v>
      </c>
    </row>
    <row r="1587" spans="1:12" x14ac:dyDescent="0.2">
      <c r="A1587" s="1" t="s">
        <v>75</v>
      </c>
      <c r="B1587" s="1" t="s">
        <v>66</v>
      </c>
      <c r="C1587" s="1">
        <v>-0.57599999999999996</v>
      </c>
      <c r="D1587">
        <f>VLOOKUP(A1587,Sheet2!A2:D307,3)</f>
        <v>265.25599999999997</v>
      </c>
      <c r="E1587">
        <f>VLOOKUP(B1587,Sheet2!A2:D307,3)</f>
        <v>-28.599</v>
      </c>
      <c r="H1587" t="str">
        <f>VLOOKUP(A1587,Sheet2!A2:D307,2)</f>
        <v>Taajamaväestö</v>
      </c>
      <c r="L1587" t="str">
        <f>VLOOKUP(B1587,Sheet2!A2:D307,2)</f>
        <v>A Omaisuusrikokset, miehet</v>
      </c>
    </row>
    <row r="1588" spans="1:12" x14ac:dyDescent="0.2">
      <c r="A1588" s="1" t="s">
        <v>75</v>
      </c>
      <c r="B1588" s="1" t="s">
        <v>18</v>
      </c>
      <c r="C1588" s="1">
        <v>0.65900000000000003</v>
      </c>
      <c r="D1588">
        <f>VLOOKUP(A1588,Sheet2!A2:D307,3)</f>
        <v>265.25599999999997</v>
      </c>
      <c r="E1588">
        <f>VLOOKUP(B1588,Sheet2!A2:D307,3)</f>
        <v>-27.366</v>
      </c>
      <c r="H1588" t="str">
        <f>VLOOKUP(A1588,Sheet2!A2:D307,2)</f>
        <v>Taajamaväestö</v>
      </c>
      <c r="L1588" t="str">
        <f>VLOOKUP(B1588,Sheet2!A2:D307,2)</f>
        <v>Asuntokunnan koko (3 henkilöä)</v>
      </c>
    </row>
    <row r="1589" spans="1:12" x14ac:dyDescent="0.2">
      <c r="A1589" s="1" t="s">
        <v>75</v>
      </c>
      <c r="B1589" s="1" t="s">
        <v>13</v>
      </c>
      <c r="C1589" s="1">
        <v>0.95699999999999996</v>
      </c>
      <c r="D1589">
        <f>VLOOKUP(A1589,Sheet2!A2:D307,3)</f>
        <v>265.25599999999997</v>
      </c>
      <c r="E1589">
        <f>VLOOKUP(B1589,Sheet2!A2:D307,3)</f>
        <v>-25.602</v>
      </c>
      <c r="H1589" t="str">
        <f>VLOOKUP(A1589,Sheet2!A2:D307,2)</f>
        <v>Taajamaväestö</v>
      </c>
      <c r="L1589" t="str">
        <f>VLOOKUP(B1589,Sheet2!A2:D307,2)</f>
        <v>Perheiden lukumäärä</v>
      </c>
    </row>
    <row r="1590" spans="1:12" x14ac:dyDescent="0.2">
      <c r="A1590" s="1" t="s">
        <v>75</v>
      </c>
      <c r="B1590" s="1" t="s">
        <v>8</v>
      </c>
      <c r="C1590" s="1">
        <v>-0.77500000000000002</v>
      </c>
      <c r="D1590">
        <f>VLOOKUP(A1590,Sheet2!A2:D307,3)</f>
        <v>265.25599999999997</v>
      </c>
      <c r="E1590">
        <f>VLOOKUP(B1590,Sheet2!A2:D307,3)</f>
        <v>-18.628</v>
      </c>
      <c r="H1590" t="str">
        <f>VLOOKUP(A1590,Sheet2!A2:D307,2)</f>
        <v>Taajamaväestö</v>
      </c>
      <c r="L1590" t="str">
        <f>VLOOKUP(B1590,Sheet2!A2:D307,2)</f>
        <v>Syntyneet, äiti  20-29 -vuotias</v>
      </c>
    </row>
    <row r="1591" spans="1:12" x14ac:dyDescent="0.2">
      <c r="A1591" s="1" t="s">
        <v>75</v>
      </c>
      <c r="B1591" s="1" t="s">
        <v>55</v>
      </c>
      <c r="C1591" s="1">
        <v>-0.82599999999999996</v>
      </c>
      <c r="D1591">
        <f>VLOOKUP(A1591,Sheet2!A2:D307,3)</f>
        <v>265.25599999999997</v>
      </c>
      <c r="E1591">
        <f>VLOOKUP(B1591,Sheet2!A2:D307,3)</f>
        <v>-14.523999999999999</v>
      </c>
      <c r="H1591" t="str">
        <f>VLOOKUP(A1591,Sheet2!A2:D307,2)</f>
        <v>Taajamaväestö</v>
      </c>
      <c r="L1591" t="str">
        <f>VLOOKUP(B1591,Sheet2!A2:D307,2)</f>
        <v>Avioliiton solmineet miehet, puoliso eri sukupuolta</v>
      </c>
    </row>
    <row r="1592" spans="1:12" x14ac:dyDescent="0.2">
      <c r="A1592" s="1" t="s">
        <v>75</v>
      </c>
      <c r="B1592" s="1" t="s">
        <v>56</v>
      </c>
      <c r="C1592" s="1">
        <v>-0.83399999999999996</v>
      </c>
      <c r="D1592">
        <f>VLOOKUP(A1592,Sheet2!A2:D307,3)</f>
        <v>265.25599999999997</v>
      </c>
      <c r="E1592">
        <f>VLOOKUP(B1592,Sheet2!A2:D307,3)</f>
        <v>-14.452999999999999</v>
      </c>
      <c r="H1592" t="str">
        <f>VLOOKUP(A1592,Sheet2!A2:D307,2)</f>
        <v>Taajamaväestö</v>
      </c>
      <c r="L1592" t="str">
        <f>VLOOKUP(B1592,Sheet2!A2:D307,2)</f>
        <v>Avioliiton solmineet naiset, puoliso eri sukupuolta</v>
      </c>
    </row>
    <row r="1593" spans="1:12" x14ac:dyDescent="0.2">
      <c r="A1593" s="1" t="s">
        <v>75</v>
      </c>
      <c r="B1593" s="1" t="s">
        <v>54</v>
      </c>
      <c r="C1593" s="1">
        <v>0.63400000000000001</v>
      </c>
      <c r="D1593">
        <f>VLOOKUP(A1593,Sheet2!A2:D307,3)</f>
        <v>265.25599999999997</v>
      </c>
      <c r="E1593">
        <f>VLOOKUP(B1593,Sheet2!A2:D307,3)</f>
        <v>-11.553000000000001</v>
      </c>
      <c r="H1593" t="str">
        <f>VLOOKUP(A1593,Sheet2!A2:D307,2)</f>
        <v>Taajamaväestö</v>
      </c>
      <c r="L1593" t="str">
        <f>VLOOKUP(B1593,Sheet2!A2:D307,2)</f>
        <v>Avopari ja lapsia, alle 7-v. lasten lkm perheissä</v>
      </c>
    </row>
    <row r="1594" spans="1:12" x14ac:dyDescent="0.2">
      <c r="A1594" s="1" t="s">
        <v>75</v>
      </c>
      <c r="B1594" s="1" t="s">
        <v>9</v>
      </c>
      <c r="C1594" s="1">
        <v>-0.70899999999999996</v>
      </c>
      <c r="D1594">
        <f>VLOOKUP(A1594,Sheet2!A2:D307,3)</f>
        <v>265.25599999999997</v>
      </c>
      <c r="E1594">
        <f>VLOOKUP(B1594,Sheet2!A2:D307,3)</f>
        <v>-11.023</v>
      </c>
      <c r="H1594" t="str">
        <f>VLOOKUP(A1594,Sheet2!A2:D307,2)</f>
        <v>Taajamaväestö</v>
      </c>
      <c r="L1594" t="str">
        <f>VLOOKUP(B1594,Sheet2!A2:D307,2)</f>
        <v>Syntyneet, äiti 30-34 -vuotias</v>
      </c>
    </row>
    <row r="1595" spans="1:12" x14ac:dyDescent="0.2">
      <c r="A1595" s="1" t="s">
        <v>75</v>
      </c>
      <c r="B1595" s="1" t="s">
        <v>67</v>
      </c>
      <c r="C1595" s="1">
        <v>-0.46600000000000003</v>
      </c>
      <c r="D1595">
        <f>VLOOKUP(A1595,Sheet2!A2:D307,3)</f>
        <v>265.25599999999997</v>
      </c>
      <c r="E1595">
        <f>VLOOKUP(B1595,Sheet2!A2:D307,3)</f>
        <v>-7.3140000000000001</v>
      </c>
      <c r="H1595" t="str">
        <f>VLOOKUP(A1595,Sheet2!A2:D307,2)</f>
        <v>Taajamaväestö</v>
      </c>
      <c r="L1595" t="str">
        <f>VLOOKUP(B1595,Sheet2!A2:D307,2)</f>
        <v>B Henkeen ja terveyteen kohdistuneet rikokset, miehet</v>
      </c>
    </row>
    <row r="1596" spans="1:12" x14ac:dyDescent="0.2">
      <c r="A1596" s="1" t="s">
        <v>75</v>
      </c>
      <c r="B1596" s="1" t="s">
        <v>58</v>
      </c>
      <c r="C1596" s="1">
        <v>-0.48499999999999999</v>
      </c>
      <c r="D1596">
        <f>VLOOKUP(A1596,Sheet2!A2:D307,3)</f>
        <v>265.25599999999997</v>
      </c>
      <c r="E1596">
        <f>VLOOKUP(B1596,Sheet2!A2:D307,3)</f>
        <v>-2.5150000000000001</v>
      </c>
      <c r="H1596" t="str">
        <f>VLOOKUP(A1596,Sheet2!A2:D307,2)</f>
        <v>Taajamaväestö</v>
      </c>
      <c r="L1596" t="str">
        <f>VLOOKUP(B1596,Sheet2!A2:D307,2)</f>
        <v>Avioliitosta eronneet naiset, puoliso eri sukupuolta</v>
      </c>
    </row>
    <row r="1597" spans="1:12" x14ac:dyDescent="0.2">
      <c r="A1597" s="1" t="s">
        <v>75</v>
      </c>
      <c r="B1597" s="1" t="s">
        <v>57</v>
      </c>
      <c r="C1597" s="1">
        <v>-0.46100000000000002</v>
      </c>
      <c r="D1597">
        <f>VLOOKUP(A1597,Sheet2!A2:D307,3)</f>
        <v>265.25599999999997</v>
      </c>
      <c r="E1597">
        <f>VLOOKUP(B1597,Sheet2!A2:D307,3)</f>
        <v>-2.3690000000000002</v>
      </c>
      <c r="H1597" t="str">
        <f>VLOOKUP(A1597,Sheet2!A2:D307,2)</f>
        <v>Taajamaväestö</v>
      </c>
      <c r="L1597" t="str">
        <f>VLOOKUP(B1597,Sheet2!A2:D307,2)</f>
        <v>Avioliitosta eronneet miehet, puoliso eri sukupuolta</v>
      </c>
    </row>
    <row r="1598" spans="1:12" x14ac:dyDescent="0.2">
      <c r="A1598" s="1" t="s">
        <v>75</v>
      </c>
      <c r="B1598" s="1" t="s">
        <v>72</v>
      </c>
      <c r="C1598" s="1">
        <v>-0.48799999999999999</v>
      </c>
      <c r="D1598">
        <f>VLOOKUP(A1598,Sheet2!A2:D307,3)</f>
        <v>265.25599999999997</v>
      </c>
      <c r="E1598">
        <f>VLOOKUP(B1598,Sheet2!A2:D307,3)</f>
        <v>-1.204</v>
      </c>
      <c r="H1598" t="str">
        <f>VLOOKUP(A1598,Sheet2!A2:D307,2)</f>
        <v>Taajamaväestö</v>
      </c>
      <c r="L1598" t="str">
        <f>VLOOKUP(B1598,Sheet2!A2:D307,2)</f>
        <v>B Henkeen ja terveyteen kohdistuneet rikokset, naiset</v>
      </c>
    </row>
    <row r="1599" spans="1:12" x14ac:dyDescent="0.2">
      <c r="A1599" s="1" t="s">
        <v>75</v>
      </c>
      <c r="B1599" s="1" t="s">
        <v>10</v>
      </c>
      <c r="C1599" s="1">
        <v>0.78300000000000003</v>
      </c>
      <c r="D1599">
        <f>VLOOKUP(A1599,Sheet2!A2:D307,3)</f>
        <v>265.25599999999997</v>
      </c>
      <c r="E1599">
        <f>VLOOKUP(B1599,Sheet2!A2:D307,3)</f>
        <v>-1.1879999999999999</v>
      </c>
      <c r="H1599" t="str">
        <f>VLOOKUP(A1599,Sheet2!A2:D307,2)</f>
        <v>Taajamaväestö</v>
      </c>
      <c r="L1599" t="str">
        <f>VLOOKUP(B1599,Sheet2!A2:D307,2)</f>
        <v>Syntyneet , äiti yli 34-vuotias</v>
      </c>
    </row>
    <row r="1600" spans="1:12" x14ac:dyDescent="0.2">
      <c r="A1600" s="1" t="s">
        <v>75</v>
      </c>
      <c r="B1600" s="1" t="s">
        <v>44</v>
      </c>
      <c r="C1600" s="1">
        <v>-0.54200000000000004</v>
      </c>
      <c r="D1600">
        <f>VLOOKUP(A1600,Sheet2!A2:D307,3)</f>
        <v>265.25599999999997</v>
      </c>
      <c r="E1600">
        <f>VLOOKUP(B1600,Sheet2!A2:D307,3)</f>
        <v>0.495</v>
      </c>
      <c r="H1600" t="str">
        <f>VLOOKUP(A1600,Sheet2!A2:D307,2)</f>
        <v>Taajamaväestö</v>
      </c>
      <c r="L1600" t="str">
        <f>VLOOKUP(B1600,Sheet2!A2:D307,2)</f>
        <v>Päästöt yhteensä pl. LULUCF-sektori</v>
      </c>
    </row>
    <row r="1601" spans="1:12" x14ac:dyDescent="0.2">
      <c r="A1601" s="1" t="s">
        <v>75</v>
      </c>
      <c r="B1601" s="1" t="s">
        <v>69</v>
      </c>
      <c r="C1601" s="1">
        <v>0.52800000000000002</v>
      </c>
      <c r="D1601">
        <f>VLOOKUP(A1601,Sheet2!A2:D307,3)</f>
        <v>265.25599999999997</v>
      </c>
      <c r="E1601">
        <f>VLOOKUP(B1601,Sheet2!A2:D307,3)</f>
        <v>1.1419999999999999</v>
      </c>
      <c r="H1601" t="str">
        <f>VLOOKUP(A1601,Sheet2!A2:D307,2)</f>
        <v>Taajamaväestö</v>
      </c>
      <c r="L1601" t="str">
        <f>VLOOKUP(B1601,Sheet2!A2:D307,2)</f>
        <v>Rattijuopumukset yhteensä, miehet</v>
      </c>
    </row>
    <row r="1602" spans="1:12" x14ac:dyDescent="0.2">
      <c r="A1602" s="1" t="s">
        <v>75</v>
      </c>
      <c r="B1602" s="1" t="s">
        <v>68</v>
      </c>
      <c r="C1602" s="1">
        <v>0.61299999999999999</v>
      </c>
      <c r="D1602">
        <f>VLOOKUP(A1602,Sheet2!A2:D307,3)</f>
        <v>265.25599999999997</v>
      </c>
      <c r="E1602">
        <f>VLOOKUP(B1602,Sheet2!A2:D307,3)</f>
        <v>1.294</v>
      </c>
      <c r="H1602" t="str">
        <f>VLOOKUP(A1602,Sheet2!A2:D307,2)</f>
        <v>Taajamaväestö</v>
      </c>
      <c r="L1602" t="str">
        <f>VLOOKUP(B1602,Sheet2!A2:D307,2)</f>
        <v>C Seksuaalirikokset, miehet</v>
      </c>
    </row>
    <row r="1603" spans="1:12" x14ac:dyDescent="0.2">
      <c r="A1603" s="1" t="s">
        <v>75</v>
      </c>
      <c r="B1603" s="1" t="s">
        <v>74</v>
      </c>
      <c r="C1603" s="1">
        <v>-0.51300000000000001</v>
      </c>
      <c r="D1603">
        <f>VLOOKUP(A1603,Sheet2!A2:D307,3)</f>
        <v>265.25599999999997</v>
      </c>
      <c r="E1603">
        <f>VLOOKUP(B1603,Sheet2!A2:D307,3)</f>
        <v>2.0609999999999999</v>
      </c>
      <c r="H1603" t="str">
        <f>VLOOKUP(A1603,Sheet2!A2:D307,2)</f>
        <v>Taajamaväestö</v>
      </c>
      <c r="L1603" t="str">
        <f>VLOOKUP(B1603,Sheet2!A2:D307,2)</f>
        <v>Puutteellisesti varustetuissa asunnossa asuvat vanhusasuntokunnat</v>
      </c>
    </row>
    <row r="1604" spans="1:12" x14ac:dyDescent="0.2">
      <c r="A1604" s="1" t="s">
        <v>75</v>
      </c>
      <c r="B1604" s="1" t="s">
        <v>50</v>
      </c>
      <c r="C1604" s="1">
        <v>0.89800000000000002</v>
      </c>
      <c r="D1604">
        <f>VLOOKUP(A1604,Sheet2!A2:D307,3)</f>
        <v>265.25599999999997</v>
      </c>
      <c r="E1604">
        <f>VLOOKUP(B1604,Sheet2!A2:D307,3)</f>
        <v>5.7729999999999997</v>
      </c>
      <c r="H1604" t="str">
        <f>VLOOKUP(A1604,Sheet2!A2:D307,2)</f>
        <v>Taajamaväestö</v>
      </c>
      <c r="L1604" t="str">
        <f>VLOOKUP(B1604,Sheet2!A2:D307,2)</f>
        <v>Avopari ja lapsia, henkilöitä perheessä</v>
      </c>
    </row>
    <row r="1605" spans="1:12" x14ac:dyDescent="0.2">
      <c r="A1605" s="1" t="s">
        <v>75</v>
      </c>
      <c r="B1605" s="1" t="s">
        <v>60</v>
      </c>
      <c r="C1605" s="1">
        <v>0.91600000000000004</v>
      </c>
      <c r="D1605">
        <f>VLOOKUP(A1605,Sheet2!A2:D307,3)</f>
        <v>265.25599999999997</v>
      </c>
      <c r="E1605">
        <f>VLOOKUP(B1605,Sheet2!A2:D307,3)</f>
        <v>9.9770000000000003</v>
      </c>
      <c r="H1605" t="str">
        <f>VLOOKUP(A1605,Sheet2!A2:D307,2)</f>
        <v>Taajamaväestö</v>
      </c>
      <c r="L1605" t="str">
        <f>VLOOKUP(B1605,Sheet2!A2:D307,2)</f>
        <v>Pienituloisten lasten lukumäärä asuntoväestössä</v>
      </c>
    </row>
    <row r="1606" spans="1:12" x14ac:dyDescent="0.2">
      <c r="A1606" s="1" t="s">
        <v>75</v>
      </c>
      <c r="B1606" s="1" t="s">
        <v>11</v>
      </c>
      <c r="C1606" s="1">
        <v>0.89200000000000002</v>
      </c>
      <c r="D1606">
        <f>VLOOKUP(A1606,Sheet2!A2:D307,3)</f>
        <v>265.25599999999997</v>
      </c>
      <c r="E1606">
        <f>VLOOKUP(B1606,Sheet2!A2:D307,3)</f>
        <v>12.951000000000001</v>
      </c>
      <c r="H1606" t="str">
        <f>VLOOKUP(A1606,Sheet2!A2:D307,2)</f>
        <v>Taajamaväestö</v>
      </c>
      <c r="L1606" t="str">
        <f>VLOOKUP(B1606,Sheet2!A2:D307,2)</f>
        <v>Maahanmuuttaneet</v>
      </c>
    </row>
    <row r="1607" spans="1:12" x14ac:dyDescent="0.2">
      <c r="A1607" s="1" t="s">
        <v>75</v>
      </c>
      <c r="B1607" s="1" t="s">
        <v>70</v>
      </c>
      <c r="C1607" s="1">
        <v>0.76800000000000002</v>
      </c>
      <c r="D1607">
        <f>VLOOKUP(A1607,Sheet2!A2:D307,3)</f>
        <v>265.25599999999997</v>
      </c>
      <c r="E1607">
        <f>VLOOKUP(B1607,Sheet2!A2:D307,3)</f>
        <v>16.908999999999999</v>
      </c>
      <c r="H1607" t="str">
        <f>VLOOKUP(A1607,Sheet2!A2:D307,2)</f>
        <v>Taajamaväestö</v>
      </c>
      <c r="L1607" t="str">
        <f>VLOOKUP(B1607,Sheet2!A2:D307,2)</f>
        <v>Huumausainerikokset yhteensä, miehet</v>
      </c>
    </row>
    <row r="1608" spans="1:12" x14ac:dyDescent="0.2">
      <c r="A1608" s="1" t="s">
        <v>75</v>
      </c>
      <c r="B1608" s="1" t="s">
        <v>35</v>
      </c>
      <c r="C1608" s="1">
        <v>0.93200000000000005</v>
      </c>
      <c r="D1608">
        <f>VLOOKUP(A1608,Sheet2!A2:D307,3)</f>
        <v>265.25599999999997</v>
      </c>
      <c r="E1608">
        <f>VLOOKUP(B1608,Sheet2!A2:D307,3)</f>
        <v>20.696000000000002</v>
      </c>
      <c r="H1608" t="str">
        <f>VLOOKUP(A1608,Sheet2!A2:D307,2)</f>
        <v>Taajamaväestö</v>
      </c>
      <c r="L1608" t="str">
        <f>VLOOKUP(B1608,Sheet2!A2:D307,2)</f>
        <v>Yrittäjät</v>
      </c>
    </row>
    <row r="1609" spans="1:12" x14ac:dyDescent="0.2">
      <c r="A1609" s="1" t="s">
        <v>75</v>
      </c>
      <c r="B1609" s="1" t="s">
        <v>62</v>
      </c>
      <c r="C1609" s="1">
        <v>0.88300000000000001</v>
      </c>
      <c r="D1609">
        <f>VLOOKUP(A1609,Sheet2!A2:D307,3)</f>
        <v>265.25599999999997</v>
      </c>
      <c r="E1609">
        <f>VLOOKUP(B1609,Sheet2!A2:D307,3)</f>
        <v>27.951000000000001</v>
      </c>
      <c r="H1609" t="str">
        <f>VLOOKUP(A1609,Sheet2!A2:D307,2)</f>
        <v>Taajamaväestö</v>
      </c>
      <c r="L1609" t="str">
        <f>VLOOKUP(B1609,Sheet2!A2:D307,2)</f>
        <v>Pitkittyneesti perusturvan varassa,  koko asuntoväestö</v>
      </c>
    </row>
    <row r="1610" spans="1:12" x14ac:dyDescent="0.2">
      <c r="A1610" s="1" t="s">
        <v>75</v>
      </c>
      <c r="B1610" s="1" t="s">
        <v>17</v>
      </c>
      <c r="C1610" s="1">
        <v>0.97199999999999998</v>
      </c>
      <c r="D1610">
        <f>VLOOKUP(A1610,Sheet2!A2:D307,3)</f>
        <v>265.25599999999997</v>
      </c>
      <c r="E1610">
        <f>VLOOKUP(B1610,Sheet2!A2:D307,3)</f>
        <v>54.064999999999998</v>
      </c>
      <c r="H1610" t="str">
        <f>VLOOKUP(A1610,Sheet2!A2:D307,2)</f>
        <v>Taajamaväestö</v>
      </c>
      <c r="L1610" t="str">
        <f>VLOOKUP(B1610,Sheet2!A2:D307,2)</f>
        <v>Asuntokunnan koko (2 henkilöä)</v>
      </c>
    </row>
    <row r="1611" spans="1:12" x14ac:dyDescent="0.2">
      <c r="A1611" s="1" t="s">
        <v>75</v>
      </c>
      <c r="B1611" s="1" t="s">
        <v>29</v>
      </c>
      <c r="C1611" s="1">
        <v>0.77800000000000002</v>
      </c>
      <c r="D1611">
        <f>VLOOKUP(A1611,Sheet2!A2:D307,3)</f>
        <v>265.25599999999997</v>
      </c>
      <c r="E1611">
        <f>VLOOKUP(B1611,Sheet2!A2:D307,3)</f>
        <v>86.281999999999996</v>
      </c>
      <c r="H1611" t="str">
        <f>VLOOKUP(A1611,Sheet2!A2:D307,2)</f>
        <v>Taajamaväestö</v>
      </c>
      <c r="L1611" t="str">
        <f>VLOOKUP(B1611,Sheet2!A2:D307,2)</f>
        <v>Toisen asteen tutkinnon suorittaneet, naiset</v>
      </c>
    </row>
    <row r="1612" spans="1:12" x14ac:dyDescent="0.2">
      <c r="A1612" s="1" t="s">
        <v>75</v>
      </c>
      <c r="B1612" s="1" t="s">
        <v>39</v>
      </c>
      <c r="C1612" s="1">
        <v>0.90900000000000003</v>
      </c>
      <c r="D1612">
        <f>VLOOKUP(A1612,Sheet2!A2:D307,3)</f>
        <v>265.25599999999997</v>
      </c>
      <c r="E1612">
        <f>VLOOKUP(B1612,Sheet2!A2:D307,3)</f>
        <v>95.706000000000003</v>
      </c>
      <c r="H1612" t="str">
        <f>VLOOKUP(A1612,Sheet2!A2:D307,2)</f>
        <v>Taajamaväestö</v>
      </c>
      <c r="L1612" t="str">
        <f>VLOOKUP(B1612,Sheet2!A2:D307,2)</f>
        <v>Jalostuksen työllinen työvoima</v>
      </c>
    </row>
    <row r="1613" spans="1:12" x14ac:dyDescent="0.2">
      <c r="A1613" s="1" t="s">
        <v>75</v>
      </c>
      <c r="B1613" s="1" t="s">
        <v>37</v>
      </c>
      <c r="C1613" s="1">
        <v>0.83599999999999997</v>
      </c>
      <c r="D1613">
        <f>VLOOKUP(A1613,Sheet2!A2:D307,3)</f>
        <v>265.25599999999997</v>
      </c>
      <c r="E1613">
        <f>VLOOKUP(B1613,Sheet2!A2:D307,3)</f>
        <v>95.847999999999999</v>
      </c>
      <c r="H1613" t="str">
        <f>VLOOKUP(A1613,Sheet2!A2:D307,2)</f>
        <v>Taajamaväestö</v>
      </c>
      <c r="L1613" t="str">
        <f>VLOOKUP(B1613,Sheet2!A2:D307,2)</f>
        <v>Jalostuksen työpaikat</v>
      </c>
    </row>
    <row r="1614" spans="1:12" x14ac:dyDescent="0.2">
      <c r="A1614" s="1" t="s">
        <v>75</v>
      </c>
      <c r="B1614" s="1" t="s">
        <v>5</v>
      </c>
      <c r="C1614" s="1">
        <v>0.91900000000000004</v>
      </c>
      <c r="D1614">
        <f>VLOOKUP(A1614,Sheet2!A2:D307,3)</f>
        <v>265.25599999999997</v>
      </c>
      <c r="E1614">
        <f>VLOOKUP(B1614,Sheet2!A2:D307,3)</f>
        <v>122.53400000000001</v>
      </c>
      <c r="H1614" t="str">
        <f>VLOOKUP(A1614,Sheet2!A2:D307,2)</f>
        <v>Taajamaväestö</v>
      </c>
      <c r="L1614" t="str">
        <f>VLOOKUP(B1614,Sheet2!A2:D307,2)</f>
        <v>Ulkomaan kansalaiset</v>
      </c>
    </row>
    <row r="1615" spans="1:12" x14ac:dyDescent="0.2">
      <c r="A1615" s="1" t="s">
        <v>75</v>
      </c>
      <c r="B1615" s="1" t="s">
        <v>76</v>
      </c>
      <c r="C1615" s="1">
        <v>0.995</v>
      </c>
      <c r="D1615">
        <f>VLOOKUP(A1615,Sheet2!A2:D307,3)</f>
        <v>265.25599999999997</v>
      </c>
      <c r="E1615">
        <f>VLOOKUP(B1615,Sheet2!A2:D307,3)</f>
        <v>123.485</v>
      </c>
      <c r="H1615" t="str">
        <f>VLOOKUP(A1615,Sheet2!A2:D307,2)</f>
        <v>Taajamaväestö</v>
      </c>
      <c r="L1615" t="str">
        <f>VLOOKUP(B1615,Sheet2!A2:D307,2)</f>
        <v>Väkiluku</v>
      </c>
    </row>
    <row r="1616" spans="1:12" x14ac:dyDescent="0.2">
      <c r="A1616" s="1" t="s">
        <v>75</v>
      </c>
      <c r="B1616" s="1" t="s">
        <v>59</v>
      </c>
      <c r="C1616" s="1">
        <v>0.95399999999999996</v>
      </c>
      <c r="D1616">
        <f>VLOOKUP(A1616,Sheet2!A2:D307,3)</f>
        <v>265.25599999999997</v>
      </c>
      <c r="E1616">
        <f>VLOOKUP(B1616,Sheet2!A2:D307,3)</f>
        <v>124.741</v>
      </c>
      <c r="H1616" t="str">
        <f>VLOOKUP(A1616,Sheet2!A2:D307,2)</f>
        <v>Taajamaväestö</v>
      </c>
      <c r="L1616" t="str">
        <f>VLOOKUP(B1616,Sheet2!A2:D307,2)</f>
        <v>Pienituloisten henkilöiden lukumäärä asuntoväestössä</v>
      </c>
    </row>
    <row r="1617" spans="1:12" x14ac:dyDescent="0.2">
      <c r="A1617" s="1" t="s">
        <v>75</v>
      </c>
      <c r="B1617" s="1" t="s">
        <v>28</v>
      </c>
      <c r="C1617" s="1">
        <v>0.85</v>
      </c>
      <c r="D1617">
        <f>VLOOKUP(A1617,Sheet2!A2:D307,3)</f>
        <v>265.25599999999997</v>
      </c>
      <c r="E1617">
        <f>VLOOKUP(B1617,Sheet2!A2:D307,3)</f>
        <v>136.57</v>
      </c>
      <c r="H1617" t="str">
        <f>VLOOKUP(A1617,Sheet2!A2:D307,2)</f>
        <v>Taajamaväestö</v>
      </c>
      <c r="L1617" t="str">
        <f>VLOOKUP(B1617,Sheet2!A2:D307,2)</f>
        <v>Toisen asteen tutkinnon suorittaneet, miehet</v>
      </c>
    </row>
    <row r="1618" spans="1:12" x14ac:dyDescent="0.2">
      <c r="A1618" s="1" t="s">
        <v>75</v>
      </c>
      <c r="B1618" s="1" t="s">
        <v>26</v>
      </c>
      <c r="C1618" s="1">
        <v>0.94699999999999995</v>
      </c>
      <c r="D1618">
        <f>VLOOKUP(A1618,Sheet2!A2:D307,3)</f>
        <v>265.25599999999997</v>
      </c>
      <c r="E1618">
        <f>VLOOKUP(B1618,Sheet2!A2:D307,3)</f>
        <v>157.76400000000001</v>
      </c>
      <c r="H1618" t="str">
        <f>VLOOKUP(A1618,Sheet2!A2:D307,2)</f>
        <v>Taajamaväestö</v>
      </c>
      <c r="L1618" t="str">
        <f>VLOOKUP(B1618,Sheet2!A2:D307,2)</f>
        <v>Korkea-asteen tutkinnon suorittaneet, miehet</v>
      </c>
    </row>
    <row r="1619" spans="1:12" x14ac:dyDescent="0.2">
      <c r="A1619" s="1" t="s">
        <v>75</v>
      </c>
      <c r="B1619" s="1" t="s">
        <v>32</v>
      </c>
      <c r="C1619" s="1">
        <v>0.93300000000000005</v>
      </c>
      <c r="D1619">
        <f>VLOOKUP(A1619,Sheet2!A2:D307,3)</f>
        <v>265.25599999999997</v>
      </c>
      <c r="E1619">
        <f>VLOOKUP(B1619,Sheet2!A2:D307,3)</f>
        <v>164.809</v>
      </c>
      <c r="H1619" t="str">
        <f>VLOOKUP(A1619,Sheet2!A2:D307,2)</f>
        <v>Taajamaväestö</v>
      </c>
      <c r="L1619" t="str">
        <f>VLOOKUP(B1619,Sheet2!A2:D307,2)</f>
        <v>Asuinkunnassa työssäkäyvät</v>
      </c>
    </row>
    <row r="1620" spans="1:12" x14ac:dyDescent="0.2">
      <c r="A1620" s="1" t="s">
        <v>75</v>
      </c>
      <c r="B1620" s="1" t="s">
        <v>46</v>
      </c>
      <c r="C1620" s="1">
        <v>0.95799999999999996</v>
      </c>
      <c r="D1620">
        <f>VLOOKUP(A1620,Sheet2!A2:D307,3)</f>
        <v>265.25599999999997</v>
      </c>
      <c r="E1620">
        <f>VLOOKUP(B1620,Sheet2!A2:D307,3)</f>
        <v>216.88300000000001</v>
      </c>
      <c r="H1620" t="str">
        <f>VLOOKUP(A1620,Sheet2!A2:D307,2)</f>
        <v>Taajamaväestö</v>
      </c>
      <c r="L1620" t="str">
        <f>VLOOKUP(B1620,Sheet2!A2:D307,2)</f>
        <v>Ulkomailla syntyneitä</v>
      </c>
    </row>
    <row r="1621" spans="1:12" x14ac:dyDescent="0.2">
      <c r="A1621" s="1" t="s">
        <v>75</v>
      </c>
      <c r="B1621" s="1" t="s">
        <v>27</v>
      </c>
      <c r="C1621" s="1">
        <v>0.93400000000000005</v>
      </c>
      <c r="D1621">
        <f>VLOOKUP(A1621,Sheet2!A2:D307,3)</f>
        <v>265.25599999999997</v>
      </c>
      <c r="E1621">
        <f>VLOOKUP(B1621,Sheet2!A2:D307,3)</f>
        <v>233.291</v>
      </c>
      <c r="H1621" t="str">
        <f>VLOOKUP(A1621,Sheet2!A2:D307,2)</f>
        <v>Taajamaväestö</v>
      </c>
      <c r="L1621" t="str">
        <f>VLOOKUP(B1621,Sheet2!A2:D307,2)</f>
        <v>Korkea-asteen tutkinnon suorittaneet, naiset</v>
      </c>
    </row>
    <row r="1622" spans="1:12" x14ac:dyDescent="0.2">
      <c r="A1622" s="1" t="s">
        <v>75</v>
      </c>
      <c r="B1622" s="1" t="s">
        <v>21</v>
      </c>
      <c r="C1622" s="1">
        <v>0.875</v>
      </c>
      <c r="D1622">
        <f>VLOOKUP(A1622,Sheet2!A2:D307,3)</f>
        <v>265.25599999999997</v>
      </c>
      <c r="E1622">
        <f>VLOOKUP(B1622,Sheet2!A2:D307,3)</f>
        <v>240.08699999999999</v>
      </c>
      <c r="H1622" t="str">
        <f>VLOOKUP(A1622,Sheet2!A2:D307,2)</f>
        <v>Taajamaväestö</v>
      </c>
      <c r="L1622" t="str">
        <f>VLOOKUP(B1622,Sheet2!A2:D307,2)</f>
        <v>Hyvin varustetuissa asunnoissa asuvat vanhusasuntokunnat</v>
      </c>
    </row>
    <row r="1623" spans="1:12" x14ac:dyDescent="0.2">
      <c r="A1623" s="1" t="s">
        <v>75</v>
      </c>
      <c r="B1623" s="1" t="s">
        <v>48</v>
      </c>
      <c r="C1623" s="1">
        <v>1</v>
      </c>
      <c r="D1623">
        <f>VLOOKUP(A1623,Sheet2!A2:D307,3)</f>
        <v>265.25599999999997</v>
      </c>
      <c r="E1623">
        <f>VLOOKUP(B1623,Sheet2!A2:D307,3)</f>
        <v>265.25599999999997</v>
      </c>
      <c r="H1623" t="str">
        <f>VLOOKUP(A1623,Sheet2!A2:D307,2)</f>
        <v>Taajamaväestö</v>
      </c>
      <c r="L1623" t="str">
        <f>VLOOKUP(B1623,Sheet2!A2:D307,2)</f>
        <v>Väestö taajamissa</v>
      </c>
    </row>
    <row r="1624" spans="1:12" x14ac:dyDescent="0.2">
      <c r="A1624" s="1" t="s">
        <v>75</v>
      </c>
      <c r="B1624" s="1" t="s">
        <v>4</v>
      </c>
      <c r="C1624" s="1">
        <v>0.95899999999999996</v>
      </c>
      <c r="D1624">
        <f>VLOOKUP(A1624,Sheet2!A2:D307,3)</f>
        <v>265.25599999999997</v>
      </c>
      <c r="E1624">
        <f>VLOOKUP(B1624,Sheet2!A2:D307,3)</f>
        <v>269.233</v>
      </c>
      <c r="H1624" t="str">
        <f>VLOOKUP(A1624,Sheet2!A2:D307,2)</f>
        <v>Taajamaväestö</v>
      </c>
      <c r="L1624" t="str">
        <f>VLOOKUP(B1624,Sheet2!A2:D307,2)</f>
        <v>Alle 15- ja yli 64 -vuotiaat</v>
      </c>
    </row>
    <row r="1625" spans="1:12" x14ac:dyDescent="0.2">
      <c r="A1625" s="1" t="s">
        <v>75</v>
      </c>
      <c r="B1625" s="1" t="s">
        <v>47</v>
      </c>
      <c r="C1625" s="1">
        <v>0.95599999999999996</v>
      </c>
      <c r="D1625">
        <f>VLOOKUP(A1625,Sheet2!A2:D307,3)</f>
        <v>265.25599999999997</v>
      </c>
      <c r="E1625">
        <f>VLOOKUP(B1625,Sheet2!A2:D307,3)</f>
        <v>270.45</v>
      </c>
      <c r="H1625" t="str">
        <f>VLOOKUP(A1625,Sheet2!A2:D307,2)</f>
        <v>Taajamaväestö</v>
      </c>
      <c r="L1625" t="str">
        <f>VLOOKUP(B1625,Sheet2!A2:D307,2)</f>
        <v>Ulkomaalaistaustaisia</v>
      </c>
    </row>
    <row r="1626" spans="1:12" x14ac:dyDescent="0.2">
      <c r="A1626" s="1" t="s">
        <v>75</v>
      </c>
      <c r="B1626" s="1" t="s">
        <v>38</v>
      </c>
      <c r="C1626" s="1">
        <v>0.94499999999999995</v>
      </c>
      <c r="D1626">
        <f>VLOOKUP(A1626,Sheet2!A2:D307,3)</f>
        <v>265.25599999999997</v>
      </c>
      <c r="E1626">
        <f>VLOOKUP(B1626,Sheet2!A2:D307,3)</f>
        <v>284.81599999999997</v>
      </c>
      <c r="H1626" t="str">
        <f>VLOOKUP(A1626,Sheet2!A2:D307,2)</f>
        <v>Taajamaväestö</v>
      </c>
      <c r="L1626" t="str">
        <f>VLOOKUP(B1626,Sheet2!A2:D307,2)</f>
        <v>Palvelujen työpaikat</v>
      </c>
    </row>
    <row r="1627" spans="1:12" x14ac:dyDescent="0.2">
      <c r="A1627" s="1" t="s">
        <v>75</v>
      </c>
      <c r="B1627" s="1" t="s">
        <v>40</v>
      </c>
      <c r="C1627" s="1">
        <v>0.97899999999999998</v>
      </c>
      <c r="D1627">
        <f>VLOOKUP(A1627,Sheet2!A2:D307,3)</f>
        <v>265.25599999999997</v>
      </c>
      <c r="E1627">
        <f>VLOOKUP(B1627,Sheet2!A2:D307,3)</f>
        <v>285.02300000000002</v>
      </c>
      <c r="H1627" t="str">
        <f>VLOOKUP(A1627,Sheet2!A2:D307,2)</f>
        <v>Taajamaväestö</v>
      </c>
      <c r="L1627" t="str">
        <f>VLOOKUP(B1627,Sheet2!A2:D307,2)</f>
        <v>Palvelutoimialojen työllinen työvoima</v>
      </c>
    </row>
    <row r="1628" spans="1:12" x14ac:dyDescent="0.2">
      <c r="A1628" s="1" t="s">
        <v>75</v>
      </c>
      <c r="B1628" s="1" t="s">
        <v>24</v>
      </c>
      <c r="C1628" s="1">
        <v>0.97499999999999998</v>
      </c>
      <c r="D1628">
        <f>VLOOKUP(A1628,Sheet2!A2:D307,3)</f>
        <v>265.25599999999997</v>
      </c>
      <c r="E1628">
        <f>VLOOKUP(B1628,Sheet2!A2:D307,3)</f>
        <v>294.33300000000003</v>
      </c>
      <c r="H1628" t="str">
        <f>VLOOKUP(A1628,Sheet2!A2:D307,2)</f>
        <v>Taajamaväestö</v>
      </c>
      <c r="L1628" t="str">
        <f>VLOOKUP(B1628,Sheet2!A2:D307,2)</f>
        <v>Vähintään toisen asteen tutkinnon suorittaneet, miehet</v>
      </c>
    </row>
    <row r="1629" spans="1:12" x14ac:dyDescent="0.2">
      <c r="A1629" s="1" t="s">
        <v>75</v>
      </c>
      <c r="B1629" s="1" t="s">
        <v>25</v>
      </c>
      <c r="C1629" s="1">
        <v>0.97099999999999997</v>
      </c>
      <c r="D1629">
        <f>VLOOKUP(A1629,Sheet2!A2:D307,3)</f>
        <v>265.25599999999997</v>
      </c>
      <c r="E1629">
        <f>VLOOKUP(B1629,Sheet2!A2:D307,3)</f>
        <v>319.57299999999998</v>
      </c>
      <c r="H1629" t="str">
        <f>VLOOKUP(A1629,Sheet2!A2:D307,2)</f>
        <v>Taajamaväestö</v>
      </c>
      <c r="L1629" t="str">
        <f>VLOOKUP(B1629,Sheet2!A2:D307,2)</f>
        <v>Vähintään toisen asteen tutkinnon suorittaneet, naiset</v>
      </c>
    </row>
    <row r="1630" spans="1:12" x14ac:dyDescent="0.2">
      <c r="A1630" s="1" t="s">
        <v>75</v>
      </c>
      <c r="B1630" s="1" t="s">
        <v>14</v>
      </c>
      <c r="C1630" s="1">
        <v>0.97599999999999998</v>
      </c>
      <c r="D1630">
        <f>VLOOKUP(A1630,Sheet2!A2:D307,3)</f>
        <v>265.25599999999997</v>
      </c>
      <c r="E1630">
        <f>VLOOKUP(B1630,Sheet2!A2:D307,3)</f>
        <v>323.38499999999999</v>
      </c>
      <c r="H1630" t="str">
        <f>VLOOKUP(A1630,Sheet2!A2:D307,2)</f>
        <v>Taajamaväestö</v>
      </c>
      <c r="L1630" t="str">
        <f>VLOOKUP(B1630,Sheet2!A2:D307,2)</f>
        <v>Asuntokuntien lukumäärä</v>
      </c>
    </row>
    <row r="1631" spans="1:12" x14ac:dyDescent="0.2">
      <c r="A1631" s="1" t="s">
        <v>75</v>
      </c>
      <c r="B1631" s="1" t="s">
        <v>3</v>
      </c>
      <c r="C1631" s="1">
        <v>0.86899999999999999</v>
      </c>
      <c r="D1631">
        <f>VLOOKUP(A1631,Sheet2!A2:D307,3)</f>
        <v>265.25599999999997</v>
      </c>
      <c r="E1631">
        <f>VLOOKUP(B1631,Sheet2!A2:D307,3)</f>
        <v>349.99700000000001</v>
      </c>
      <c r="H1631" t="str">
        <f>VLOOKUP(A1631,Sheet2!A2:D307,2)</f>
        <v>Taajamaväestö</v>
      </c>
      <c r="L1631" t="str">
        <f>VLOOKUP(B1631,Sheet2!A2:D307,2)</f>
        <v>Yli 64-vuotiaat</v>
      </c>
    </row>
    <row r="1632" spans="1:12" x14ac:dyDescent="0.2">
      <c r="A1632" s="1" t="s">
        <v>75</v>
      </c>
      <c r="B1632" s="1" t="s">
        <v>16</v>
      </c>
      <c r="C1632" s="1">
        <v>0.91200000000000003</v>
      </c>
      <c r="D1632">
        <f>VLOOKUP(A1632,Sheet2!A2:D307,3)</f>
        <v>265.25599999999997</v>
      </c>
      <c r="E1632">
        <f>VLOOKUP(B1632,Sheet2!A2:D307,3)</f>
        <v>353.09699999999998</v>
      </c>
      <c r="H1632" t="str">
        <f>VLOOKUP(A1632,Sheet2!A2:D307,2)</f>
        <v>Taajamaväestö</v>
      </c>
      <c r="L1632" t="str">
        <f>VLOOKUP(B1632,Sheet2!A2:D307,2)</f>
        <v>Asuntokunnan koko (1 henkilö)</v>
      </c>
    </row>
    <row r="1633" spans="1:12" x14ac:dyDescent="0.2">
      <c r="A1633" s="1" t="s">
        <v>75</v>
      </c>
      <c r="B1633" s="1" t="s">
        <v>31</v>
      </c>
      <c r="C1633" s="1">
        <v>0.97899999999999998</v>
      </c>
      <c r="D1633">
        <f>VLOOKUP(A1633,Sheet2!A2:D307,3)</f>
        <v>265.25599999999997</v>
      </c>
      <c r="E1633">
        <f>VLOOKUP(B1633,Sheet2!A2:D307,3)</f>
        <v>357.233</v>
      </c>
      <c r="H1633" t="str">
        <f>VLOOKUP(A1633,Sheet2!A2:D307,2)</f>
        <v>Taajamaväestö</v>
      </c>
      <c r="L1633" t="str">
        <f>VLOOKUP(B1633,Sheet2!A2:D307,2)</f>
        <v>Työlliset, 18-64-vuotiaat</v>
      </c>
    </row>
    <row r="1634" spans="1:12" x14ac:dyDescent="0.2">
      <c r="A1634" s="1" t="s">
        <v>75</v>
      </c>
      <c r="B1634" s="1" t="s">
        <v>30</v>
      </c>
      <c r="C1634" s="1">
        <v>0.97799999999999998</v>
      </c>
      <c r="D1634">
        <f>VLOOKUP(A1634,Sheet2!A2:D307,3)</f>
        <v>265.25599999999997</v>
      </c>
      <c r="E1634">
        <f>VLOOKUP(B1634,Sheet2!A2:D307,3)</f>
        <v>381.16800000000001</v>
      </c>
      <c r="H1634" t="str">
        <f>VLOOKUP(A1634,Sheet2!A2:D307,2)</f>
        <v>Taajamaväestö</v>
      </c>
      <c r="L1634" t="str">
        <f>VLOOKUP(B1634,Sheet2!A2:D307,2)</f>
        <v>Alueella asuvan työllisen työvoiman määrä</v>
      </c>
    </row>
    <row r="1635" spans="1:12" x14ac:dyDescent="0.2">
      <c r="A1635" s="1" t="s">
        <v>75</v>
      </c>
      <c r="B1635" s="1" t="s">
        <v>36</v>
      </c>
      <c r="C1635" s="1">
        <v>0.94599999999999995</v>
      </c>
      <c r="D1635">
        <f>VLOOKUP(A1635,Sheet2!A2:D307,3)</f>
        <v>265.25599999999997</v>
      </c>
      <c r="E1635">
        <f>VLOOKUP(B1635,Sheet2!A2:D307,3)</f>
        <v>381.22300000000001</v>
      </c>
      <c r="H1635" t="str">
        <f>VLOOKUP(A1635,Sheet2!A2:D307,2)</f>
        <v>Taajamaväestö</v>
      </c>
      <c r="L1635" t="str">
        <f>VLOOKUP(B1635,Sheet2!A2:D307,2)</f>
        <v>Alueella olevien työpaikkojen lukumäärä</v>
      </c>
    </row>
    <row r="1636" spans="1:12" x14ac:dyDescent="0.2">
      <c r="A1636" s="1" t="s">
        <v>75</v>
      </c>
      <c r="B1636" s="1" t="s">
        <v>42</v>
      </c>
      <c r="C1636" s="1">
        <v>0.80600000000000005</v>
      </c>
      <c r="D1636">
        <f>VLOOKUP(A1636,Sheet2!A2:D307,3)</f>
        <v>265.25599999999997</v>
      </c>
      <c r="E1636">
        <f>VLOOKUP(B1636,Sheet2!A2:D307,3)</f>
        <v>1289376.21</v>
      </c>
      <c r="H1636" t="str">
        <f>VLOOKUP(A1636,Sheet2!A2:D307,2)</f>
        <v>Taajamaväestö</v>
      </c>
      <c r="L1636" t="str">
        <f>VLOOKUP(B1636,Sheet2!A2:D307,2)</f>
        <v>1.1.1.2 Tulovero pääomatulosta valtionverotuksessa (TVL 124 § 2 mom.)</v>
      </c>
    </row>
    <row r="1637" spans="1:12" x14ac:dyDescent="0.2">
      <c r="A1637" s="1" t="s">
        <v>75</v>
      </c>
      <c r="B1637" s="1" t="s">
        <v>43</v>
      </c>
      <c r="C1637" s="1">
        <v>0.96699999999999997</v>
      </c>
      <c r="D1637">
        <f>VLOOKUP(A1637,Sheet2!A2:D307,3)</f>
        <v>265.25599999999997</v>
      </c>
      <c r="E1637">
        <f>VLOOKUP(B1637,Sheet2!A2:D307,3)</f>
        <v>3230177.0610000002</v>
      </c>
      <c r="H1637" t="str">
        <f>VLOOKUP(A1637,Sheet2!A2:D307,2)</f>
        <v>Taajamaväestö</v>
      </c>
      <c r="L1637" t="str">
        <f>VLOOKUP(B1637,Sheet2!A2:D307,2)</f>
        <v>1.1.2.1 Kunnallisvero kunnille</v>
      </c>
    </row>
    <row r="1638" spans="1:12" x14ac:dyDescent="0.2">
      <c r="A1638" s="1" t="s">
        <v>28</v>
      </c>
      <c r="B1638" s="1" t="s">
        <v>33</v>
      </c>
      <c r="C1638" s="1">
        <v>-0.82799999999999996</v>
      </c>
      <c r="D1638">
        <f>VLOOKUP(A1638,Sheet2!A2:D307,3)</f>
        <v>136.57</v>
      </c>
      <c r="E1638">
        <f>VLOOKUP(B1638,Sheet2!A2:D307,3)</f>
        <v>-379.73099999999999</v>
      </c>
      <c r="H1638" t="str">
        <f>VLOOKUP(A1638,Sheet2!A2:D307,2)</f>
        <v>Toisen asteen tutkinnon suorittaneet, miehet</v>
      </c>
      <c r="L1638" t="str">
        <f>VLOOKUP(B1638,Sheet2!A2:D307,2)</f>
        <v>Työttömät, 18-64-vuotiaat</v>
      </c>
    </row>
    <row r="1639" spans="1:12" x14ac:dyDescent="0.2">
      <c r="A1639" s="1" t="s">
        <v>28</v>
      </c>
      <c r="B1639" s="1" t="s">
        <v>53</v>
      </c>
      <c r="C1639" s="1">
        <v>-0.69899999999999995</v>
      </c>
      <c r="D1639">
        <f>VLOOKUP(A1639,Sheet2!A2:D307,3)</f>
        <v>136.57</v>
      </c>
      <c r="E1639">
        <f>VLOOKUP(B1639,Sheet2!A2:D307,3)</f>
        <v>-131.35</v>
      </c>
      <c r="H1639" t="str">
        <f>VLOOKUP(A1639,Sheet2!A2:D307,2)</f>
        <v>Toisen asteen tutkinnon suorittaneet, miehet</v>
      </c>
      <c r="L1639" t="str">
        <f>VLOOKUP(B1639,Sheet2!A2:D307,2)</f>
        <v>Aviopari tai rekisteröity pari ja lapsia, alle 7-v. lasten lkm perheissä</v>
      </c>
    </row>
    <row r="1640" spans="1:12" x14ac:dyDescent="0.2">
      <c r="A1640" s="1" t="s">
        <v>28</v>
      </c>
      <c r="B1640" s="1" t="s">
        <v>34</v>
      </c>
      <c r="C1640" s="1">
        <v>0.45900000000000002</v>
      </c>
      <c r="D1640">
        <f>VLOOKUP(A1640,Sheet2!A2:D307,3)</f>
        <v>136.57</v>
      </c>
      <c r="E1640">
        <f>VLOOKUP(B1640,Sheet2!A2:D307,3)</f>
        <v>-80.039000000000001</v>
      </c>
      <c r="H1640" t="str">
        <f>VLOOKUP(A1640,Sheet2!A2:D307,2)</f>
        <v>Toisen asteen tutkinnon suorittaneet, miehet</v>
      </c>
      <c r="L1640" t="str">
        <f>VLOOKUP(B1640,Sheet2!A2:D307,2)</f>
        <v>0-14 -vuotiaat</v>
      </c>
    </row>
    <row r="1641" spans="1:12" x14ac:dyDescent="0.2">
      <c r="A1641" s="1" t="s">
        <v>28</v>
      </c>
      <c r="B1641" s="1" t="s">
        <v>63</v>
      </c>
      <c r="C1641" s="1">
        <v>0.53200000000000003</v>
      </c>
      <c r="D1641">
        <f>VLOOKUP(A1641,Sheet2!A2:D307,3)</f>
        <v>136.57</v>
      </c>
      <c r="E1641">
        <f>VLOOKUP(B1641,Sheet2!A2:D307,3)</f>
        <v>-68.994</v>
      </c>
      <c r="H1641" t="str">
        <f>VLOOKUP(A1641,Sheet2!A2:D307,2)</f>
        <v>Toisen asteen tutkinnon suorittaneet, miehet</v>
      </c>
      <c r="L1641" t="str">
        <f>VLOOKUP(B1641,Sheet2!A2:D307,2)</f>
        <v>Perusturvan osuus yli puolet tuloista, koko asuntoväestö</v>
      </c>
    </row>
    <row r="1642" spans="1:12" x14ac:dyDescent="0.2">
      <c r="A1642" s="1" t="s">
        <v>28</v>
      </c>
      <c r="B1642" s="1" t="s">
        <v>51</v>
      </c>
      <c r="C1642" s="1">
        <v>-0.78100000000000003</v>
      </c>
      <c r="D1642">
        <f>VLOOKUP(A1642,Sheet2!A2:D307,3)</f>
        <v>136.57</v>
      </c>
      <c r="E1642">
        <f>VLOOKUP(B1642,Sheet2!A2:D307,3)</f>
        <v>-67.578999999999994</v>
      </c>
      <c r="H1642" t="str">
        <f>VLOOKUP(A1642,Sheet2!A2:D307,2)</f>
        <v>Toisen asteen tutkinnon suorittaneet, miehet</v>
      </c>
      <c r="L1642" t="str">
        <f>VLOOKUP(B1642,Sheet2!A2:D307,2)</f>
        <v>Aviopari tai rekisteröity pari ja lapsia, alle 3-v. lasten lkm perheissä</v>
      </c>
    </row>
    <row r="1643" spans="1:12" x14ac:dyDescent="0.2">
      <c r="A1643" s="1" t="s">
        <v>28</v>
      </c>
      <c r="B1643" s="1" t="s">
        <v>45</v>
      </c>
      <c r="C1643" s="1">
        <v>-0.73599999999999999</v>
      </c>
      <c r="D1643">
        <f>VLOOKUP(A1643,Sheet2!A2:D307,3)</f>
        <v>136.57</v>
      </c>
      <c r="E1643">
        <f>VLOOKUP(B1643,Sheet2!A2:D307,3)</f>
        <v>-31.760999999999999</v>
      </c>
      <c r="H1643" t="str">
        <f>VLOOKUP(A1643,Sheet2!A2:D307,2)</f>
        <v>Toisen asteen tutkinnon suorittaneet, miehet</v>
      </c>
      <c r="L1643">
        <f>VLOOKUP(B1643,Sheet2!A2:D307,2)</f>
        <v>0</v>
      </c>
    </row>
    <row r="1644" spans="1:12" x14ac:dyDescent="0.2">
      <c r="A1644" s="1" t="s">
        <v>28</v>
      </c>
      <c r="B1644" s="1" t="s">
        <v>52</v>
      </c>
      <c r="C1644" s="1">
        <v>-0.50800000000000001</v>
      </c>
      <c r="D1644">
        <f>VLOOKUP(A1644,Sheet2!A2:D307,3)</f>
        <v>136.57</v>
      </c>
      <c r="E1644">
        <f>VLOOKUP(B1644,Sheet2!A2:D307,3)</f>
        <v>-16.757000000000001</v>
      </c>
      <c r="H1644" t="str">
        <f>VLOOKUP(A1644,Sheet2!A2:D307,2)</f>
        <v>Toisen asteen tutkinnon suorittaneet, miehet</v>
      </c>
      <c r="L1644" t="str">
        <f>VLOOKUP(B1644,Sheet2!A2:D307,2)</f>
        <v>Avopari ja lapsia, alle 3-v. lasten lkm perheissä</v>
      </c>
    </row>
    <row r="1645" spans="1:12" x14ac:dyDescent="0.2">
      <c r="A1645" s="1" t="s">
        <v>28</v>
      </c>
      <c r="B1645" s="1" t="s">
        <v>55</v>
      </c>
      <c r="C1645" s="1">
        <v>-0.745</v>
      </c>
      <c r="D1645">
        <f>VLOOKUP(A1645,Sheet2!A2:D307,3)</f>
        <v>136.57</v>
      </c>
      <c r="E1645">
        <f>VLOOKUP(B1645,Sheet2!A2:D307,3)</f>
        <v>-14.523999999999999</v>
      </c>
      <c r="H1645" t="str">
        <f>VLOOKUP(A1645,Sheet2!A2:D307,2)</f>
        <v>Toisen asteen tutkinnon suorittaneet, miehet</v>
      </c>
      <c r="L1645" t="str">
        <f>VLOOKUP(B1645,Sheet2!A2:D307,2)</f>
        <v>Avioliiton solmineet miehet, puoliso eri sukupuolta</v>
      </c>
    </row>
    <row r="1646" spans="1:12" x14ac:dyDescent="0.2">
      <c r="A1646" s="1" t="s">
        <v>28</v>
      </c>
      <c r="B1646" s="1" t="s">
        <v>56</v>
      </c>
      <c r="C1646" s="1">
        <v>-0.70899999999999996</v>
      </c>
      <c r="D1646">
        <f>VLOOKUP(A1646,Sheet2!A2:D307,3)</f>
        <v>136.57</v>
      </c>
      <c r="E1646">
        <f>VLOOKUP(B1646,Sheet2!A2:D307,3)</f>
        <v>-14.452999999999999</v>
      </c>
      <c r="H1646" t="str">
        <f>VLOOKUP(A1646,Sheet2!A2:D307,2)</f>
        <v>Toisen asteen tutkinnon suorittaneet, miehet</v>
      </c>
      <c r="L1646" t="str">
        <f>VLOOKUP(B1646,Sheet2!A2:D307,2)</f>
        <v>Avioliiton solmineet naiset, puoliso eri sukupuolta</v>
      </c>
    </row>
    <row r="1647" spans="1:12" x14ac:dyDescent="0.2">
      <c r="A1647" s="1" t="s">
        <v>28</v>
      </c>
      <c r="B1647" s="1" t="s">
        <v>50</v>
      </c>
      <c r="C1647" s="1">
        <v>0.68</v>
      </c>
      <c r="D1647">
        <f>VLOOKUP(A1647,Sheet2!A2:D307,3)</f>
        <v>136.57</v>
      </c>
      <c r="E1647">
        <f>VLOOKUP(B1647,Sheet2!A2:D307,3)</f>
        <v>5.7729999999999997</v>
      </c>
      <c r="H1647" t="str">
        <f>VLOOKUP(A1647,Sheet2!A2:D307,2)</f>
        <v>Toisen asteen tutkinnon suorittaneet, miehet</v>
      </c>
      <c r="L1647" t="str">
        <f>VLOOKUP(B1647,Sheet2!A2:D307,2)</f>
        <v>Avopari ja lapsia, henkilöitä perheessä</v>
      </c>
    </row>
    <row r="1648" spans="1:12" x14ac:dyDescent="0.2">
      <c r="A1648" s="1" t="s">
        <v>28</v>
      </c>
      <c r="B1648" s="1" t="s">
        <v>60</v>
      </c>
      <c r="C1648" s="1">
        <v>0.69899999999999995</v>
      </c>
      <c r="D1648">
        <f>VLOOKUP(A1648,Sheet2!A2:D307,3)</f>
        <v>136.57</v>
      </c>
      <c r="E1648">
        <f>VLOOKUP(B1648,Sheet2!A2:D307,3)</f>
        <v>9.9770000000000003</v>
      </c>
      <c r="H1648" t="str">
        <f>VLOOKUP(A1648,Sheet2!A2:D307,2)</f>
        <v>Toisen asteen tutkinnon suorittaneet, miehet</v>
      </c>
      <c r="L1648" t="str">
        <f>VLOOKUP(B1648,Sheet2!A2:D307,2)</f>
        <v>Pienituloisten lasten lukumäärä asuntoväestössä</v>
      </c>
    </row>
    <row r="1649" spans="1:12" x14ac:dyDescent="0.2">
      <c r="A1649" s="1" t="s">
        <v>28</v>
      </c>
      <c r="B1649" s="1" t="s">
        <v>73</v>
      </c>
      <c r="C1649" s="1">
        <v>0.48</v>
      </c>
      <c r="D1649">
        <f>VLOOKUP(A1649,Sheet2!A2:D307,3)</f>
        <v>136.57</v>
      </c>
      <c r="E1649">
        <f>VLOOKUP(B1649,Sheet2!A2:D307,3)</f>
        <v>14.579000000000001</v>
      </c>
      <c r="H1649" t="str">
        <f>VLOOKUP(A1649,Sheet2!A2:D307,2)</f>
        <v>Toisen asteen tutkinnon suorittaneet, miehet</v>
      </c>
      <c r="L1649" t="str">
        <f>VLOOKUP(B1649,Sheet2!A2:D307,2)</f>
        <v>Velallisten lkm</v>
      </c>
    </row>
    <row r="1650" spans="1:12" x14ac:dyDescent="0.2">
      <c r="A1650" s="1" t="s">
        <v>28</v>
      </c>
      <c r="B1650" s="1" t="s">
        <v>70</v>
      </c>
      <c r="C1650" s="1">
        <v>0.60399999999999998</v>
      </c>
      <c r="D1650">
        <f>VLOOKUP(A1650,Sheet2!A2:D307,3)</f>
        <v>136.57</v>
      </c>
      <c r="E1650">
        <f>VLOOKUP(B1650,Sheet2!A2:D307,3)</f>
        <v>16.908999999999999</v>
      </c>
      <c r="H1650" t="str">
        <f>VLOOKUP(A1650,Sheet2!A2:D307,2)</f>
        <v>Toisen asteen tutkinnon suorittaneet, miehet</v>
      </c>
      <c r="L1650" t="str">
        <f>VLOOKUP(B1650,Sheet2!A2:D307,2)</f>
        <v>Huumausainerikokset yhteensä, miehet</v>
      </c>
    </row>
    <row r="1651" spans="1:12" x14ac:dyDescent="0.2">
      <c r="A1651" s="1" t="s">
        <v>28</v>
      </c>
      <c r="B1651" s="1" t="s">
        <v>35</v>
      </c>
      <c r="C1651" s="1">
        <v>0.67800000000000005</v>
      </c>
      <c r="D1651">
        <f>VLOOKUP(A1651,Sheet2!A2:D307,3)</f>
        <v>136.57</v>
      </c>
      <c r="E1651">
        <f>VLOOKUP(B1651,Sheet2!A2:D307,3)</f>
        <v>20.696000000000002</v>
      </c>
      <c r="H1651" t="str">
        <f>VLOOKUP(A1651,Sheet2!A2:D307,2)</f>
        <v>Toisen asteen tutkinnon suorittaneet, miehet</v>
      </c>
      <c r="L1651" t="str">
        <f>VLOOKUP(B1651,Sheet2!A2:D307,2)</f>
        <v>Yrittäjät</v>
      </c>
    </row>
    <row r="1652" spans="1:12" x14ac:dyDescent="0.2">
      <c r="A1652" s="1" t="s">
        <v>28</v>
      </c>
      <c r="B1652" s="1" t="s">
        <v>62</v>
      </c>
      <c r="C1652" s="1">
        <v>0.71299999999999997</v>
      </c>
      <c r="D1652">
        <f>VLOOKUP(A1652,Sheet2!A2:D307,3)</f>
        <v>136.57</v>
      </c>
      <c r="E1652">
        <f>VLOOKUP(B1652,Sheet2!A2:D307,3)</f>
        <v>27.951000000000001</v>
      </c>
      <c r="H1652" t="str">
        <f>VLOOKUP(A1652,Sheet2!A2:D307,2)</f>
        <v>Toisen asteen tutkinnon suorittaneet, miehet</v>
      </c>
      <c r="L1652" t="str">
        <f>VLOOKUP(B1652,Sheet2!A2:D307,2)</f>
        <v>Pitkittyneesti perusturvan varassa,  koko asuntoväestö</v>
      </c>
    </row>
    <row r="1653" spans="1:12" x14ac:dyDescent="0.2">
      <c r="A1653" s="1" t="s">
        <v>28</v>
      </c>
      <c r="B1653" s="1" t="s">
        <v>29</v>
      </c>
      <c r="C1653" s="1">
        <v>0.96399999999999997</v>
      </c>
      <c r="D1653">
        <f>VLOOKUP(A1653,Sheet2!A2:D307,3)</f>
        <v>136.57</v>
      </c>
      <c r="E1653">
        <f>VLOOKUP(B1653,Sheet2!A2:D307,3)</f>
        <v>86.281999999999996</v>
      </c>
      <c r="H1653" t="str">
        <f>VLOOKUP(A1653,Sheet2!A2:D307,2)</f>
        <v>Toisen asteen tutkinnon suorittaneet, miehet</v>
      </c>
      <c r="L1653" t="str">
        <f>VLOOKUP(B1653,Sheet2!A2:D307,2)</f>
        <v>Toisen asteen tutkinnon suorittaneet, naiset</v>
      </c>
    </row>
    <row r="1654" spans="1:12" x14ac:dyDescent="0.2">
      <c r="A1654" s="1" t="s">
        <v>28</v>
      </c>
      <c r="B1654" s="1" t="s">
        <v>39</v>
      </c>
      <c r="C1654" s="1">
        <v>0.93200000000000005</v>
      </c>
      <c r="D1654">
        <f>VLOOKUP(A1654,Sheet2!A2:D307,3)</f>
        <v>136.57</v>
      </c>
      <c r="E1654">
        <f>VLOOKUP(B1654,Sheet2!A2:D307,3)</f>
        <v>95.706000000000003</v>
      </c>
      <c r="H1654" t="str">
        <f>VLOOKUP(A1654,Sheet2!A2:D307,2)</f>
        <v>Toisen asteen tutkinnon suorittaneet, miehet</v>
      </c>
      <c r="L1654" t="str">
        <f>VLOOKUP(B1654,Sheet2!A2:D307,2)</f>
        <v>Jalostuksen työllinen työvoima</v>
      </c>
    </row>
    <row r="1655" spans="1:12" x14ac:dyDescent="0.2">
      <c r="A1655" s="1" t="s">
        <v>28</v>
      </c>
      <c r="B1655" s="1" t="s">
        <v>37</v>
      </c>
      <c r="C1655" s="1">
        <v>0.77200000000000002</v>
      </c>
      <c r="D1655">
        <f>VLOOKUP(A1655,Sheet2!A2:D307,3)</f>
        <v>136.57</v>
      </c>
      <c r="E1655">
        <f>VLOOKUP(B1655,Sheet2!A2:D307,3)</f>
        <v>95.847999999999999</v>
      </c>
      <c r="H1655" t="str">
        <f>VLOOKUP(A1655,Sheet2!A2:D307,2)</f>
        <v>Toisen asteen tutkinnon suorittaneet, miehet</v>
      </c>
      <c r="L1655" t="str">
        <f>VLOOKUP(B1655,Sheet2!A2:D307,2)</f>
        <v>Jalostuksen työpaikat</v>
      </c>
    </row>
    <row r="1656" spans="1:12" x14ac:dyDescent="0.2">
      <c r="A1656" s="1" t="s">
        <v>28</v>
      </c>
      <c r="B1656" s="1" t="s">
        <v>59</v>
      </c>
      <c r="C1656" s="1">
        <v>0.89100000000000001</v>
      </c>
      <c r="D1656">
        <f>VLOOKUP(A1656,Sheet2!A2:D307,3)</f>
        <v>136.57</v>
      </c>
      <c r="E1656">
        <f>VLOOKUP(B1656,Sheet2!A2:D307,3)</f>
        <v>124.741</v>
      </c>
      <c r="H1656" t="str">
        <f>VLOOKUP(A1656,Sheet2!A2:D307,2)</f>
        <v>Toisen asteen tutkinnon suorittaneet, miehet</v>
      </c>
      <c r="L1656" t="str">
        <f>VLOOKUP(B1656,Sheet2!A2:D307,2)</f>
        <v>Pienituloisten henkilöiden lukumäärä asuntoväestössä</v>
      </c>
    </row>
    <row r="1657" spans="1:12" x14ac:dyDescent="0.2">
      <c r="A1657" s="1" t="s">
        <v>28</v>
      </c>
      <c r="B1657" s="1" t="s">
        <v>32</v>
      </c>
      <c r="C1657" s="1">
        <v>0.80100000000000005</v>
      </c>
      <c r="D1657">
        <f>VLOOKUP(A1657,Sheet2!A2:D307,3)</f>
        <v>136.57</v>
      </c>
      <c r="E1657">
        <f>VLOOKUP(B1657,Sheet2!A2:D307,3)</f>
        <v>164.809</v>
      </c>
      <c r="H1657" t="str">
        <f>VLOOKUP(A1657,Sheet2!A2:D307,2)</f>
        <v>Toisen asteen tutkinnon suorittaneet, miehet</v>
      </c>
      <c r="L1657" t="str">
        <f>VLOOKUP(B1657,Sheet2!A2:D307,2)</f>
        <v>Asuinkunnassa työssäkäyvät</v>
      </c>
    </row>
    <row r="1658" spans="1:12" x14ac:dyDescent="0.2">
      <c r="A1658" s="1" t="s">
        <v>28</v>
      </c>
      <c r="B1658" s="1" t="s">
        <v>46</v>
      </c>
      <c r="C1658" s="1">
        <v>0.82199999999999995</v>
      </c>
      <c r="D1658">
        <f>VLOOKUP(A1658,Sheet2!A2:D307,3)</f>
        <v>136.57</v>
      </c>
      <c r="E1658">
        <f>VLOOKUP(B1658,Sheet2!A2:D307,3)</f>
        <v>216.88300000000001</v>
      </c>
      <c r="H1658" t="str">
        <f>VLOOKUP(A1658,Sheet2!A2:D307,2)</f>
        <v>Toisen asteen tutkinnon suorittaneet, miehet</v>
      </c>
      <c r="L1658" t="str">
        <f>VLOOKUP(B1658,Sheet2!A2:D307,2)</f>
        <v>Ulkomailla syntyneitä</v>
      </c>
    </row>
    <row r="1659" spans="1:12" x14ac:dyDescent="0.2">
      <c r="A1659" s="1" t="s">
        <v>28</v>
      </c>
      <c r="B1659" s="1" t="s">
        <v>48</v>
      </c>
      <c r="C1659" s="1">
        <v>0.85</v>
      </c>
      <c r="D1659">
        <f>VLOOKUP(A1659,Sheet2!A2:D307,3)</f>
        <v>136.57</v>
      </c>
      <c r="E1659">
        <f>VLOOKUP(B1659,Sheet2!A2:D307,3)</f>
        <v>265.25599999999997</v>
      </c>
      <c r="H1659" t="str">
        <f>VLOOKUP(A1659,Sheet2!A2:D307,2)</f>
        <v>Toisen asteen tutkinnon suorittaneet, miehet</v>
      </c>
      <c r="L1659" t="str">
        <f>VLOOKUP(B1659,Sheet2!A2:D307,2)</f>
        <v>Väestö taajamissa</v>
      </c>
    </row>
    <row r="1660" spans="1:12" x14ac:dyDescent="0.2">
      <c r="A1660" s="1" t="s">
        <v>28</v>
      </c>
      <c r="B1660" s="1" t="s">
        <v>47</v>
      </c>
      <c r="C1660" s="1">
        <v>0.81200000000000006</v>
      </c>
      <c r="D1660">
        <f>VLOOKUP(A1660,Sheet2!A2:D307,3)</f>
        <v>136.57</v>
      </c>
      <c r="E1660">
        <f>VLOOKUP(B1660,Sheet2!A2:D307,3)</f>
        <v>270.45</v>
      </c>
      <c r="H1660" t="str">
        <f>VLOOKUP(A1660,Sheet2!A2:D307,2)</f>
        <v>Toisen asteen tutkinnon suorittaneet, miehet</v>
      </c>
      <c r="L1660" t="str">
        <f>VLOOKUP(B1660,Sheet2!A2:D307,2)</f>
        <v>Ulkomaalaistaustaisia</v>
      </c>
    </row>
    <row r="1661" spans="1:12" x14ac:dyDescent="0.2">
      <c r="A1661" s="1" t="s">
        <v>28</v>
      </c>
      <c r="B1661" s="1" t="s">
        <v>38</v>
      </c>
      <c r="C1661" s="1">
        <v>0.75700000000000001</v>
      </c>
      <c r="D1661">
        <f>VLOOKUP(A1661,Sheet2!A2:D307,3)</f>
        <v>136.57</v>
      </c>
      <c r="E1661">
        <f>VLOOKUP(B1661,Sheet2!A2:D307,3)</f>
        <v>284.81599999999997</v>
      </c>
      <c r="H1661" t="str">
        <f>VLOOKUP(A1661,Sheet2!A2:D307,2)</f>
        <v>Toisen asteen tutkinnon suorittaneet, miehet</v>
      </c>
      <c r="L1661" t="str">
        <f>VLOOKUP(B1661,Sheet2!A2:D307,2)</f>
        <v>Palvelujen työpaikat</v>
      </c>
    </row>
    <row r="1662" spans="1:12" x14ac:dyDescent="0.2">
      <c r="A1662" s="1" t="s">
        <v>28</v>
      </c>
      <c r="B1662" s="1" t="s">
        <v>40</v>
      </c>
      <c r="C1662" s="1">
        <v>0.85699999999999998</v>
      </c>
      <c r="D1662">
        <f>VLOOKUP(A1662,Sheet2!A2:D307,3)</f>
        <v>136.57</v>
      </c>
      <c r="E1662">
        <f>VLOOKUP(B1662,Sheet2!A2:D307,3)</f>
        <v>285.02300000000002</v>
      </c>
      <c r="H1662" t="str">
        <f>VLOOKUP(A1662,Sheet2!A2:D307,2)</f>
        <v>Toisen asteen tutkinnon suorittaneet, miehet</v>
      </c>
      <c r="L1662" t="str">
        <f>VLOOKUP(B1662,Sheet2!A2:D307,2)</f>
        <v>Palvelutoimialojen työllinen työvoima</v>
      </c>
    </row>
    <row r="1663" spans="1:12" x14ac:dyDescent="0.2">
      <c r="A1663" s="1" t="s">
        <v>28</v>
      </c>
      <c r="B1663" s="1" t="s">
        <v>31</v>
      </c>
      <c r="C1663" s="1">
        <v>0.873</v>
      </c>
      <c r="D1663">
        <f>VLOOKUP(A1663,Sheet2!A2:D307,3)</f>
        <v>136.57</v>
      </c>
      <c r="E1663">
        <f>VLOOKUP(B1663,Sheet2!A2:D307,3)</f>
        <v>357.233</v>
      </c>
      <c r="H1663" t="str">
        <f>VLOOKUP(A1663,Sheet2!A2:D307,2)</f>
        <v>Toisen asteen tutkinnon suorittaneet, miehet</v>
      </c>
      <c r="L1663" t="str">
        <f>VLOOKUP(B1663,Sheet2!A2:D307,2)</f>
        <v>Työlliset, 18-64-vuotiaat</v>
      </c>
    </row>
    <row r="1664" spans="1:12" x14ac:dyDescent="0.2">
      <c r="A1664" s="1" t="s">
        <v>28</v>
      </c>
      <c r="B1664" s="1" t="s">
        <v>30</v>
      </c>
      <c r="C1664" s="1">
        <v>0.873</v>
      </c>
      <c r="D1664">
        <f>VLOOKUP(A1664,Sheet2!A2:D307,3)</f>
        <v>136.57</v>
      </c>
      <c r="E1664">
        <f>VLOOKUP(B1664,Sheet2!A2:D307,3)</f>
        <v>381.16800000000001</v>
      </c>
      <c r="H1664" t="str">
        <f>VLOOKUP(A1664,Sheet2!A2:D307,2)</f>
        <v>Toisen asteen tutkinnon suorittaneet, miehet</v>
      </c>
      <c r="L1664" t="str">
        <f>VLOOKUP(B1664,Sheet2!A2:D307,2)</f>
        <v>Alueella asuvan työllisen työvoiman määrä</v>
      </c>
    </row>
    <row r="1665" spans="1:12" x14ac:dyDescent="0.2">
      <c r="A1665" s="1" t="s">
        <v>28</v>
      </c>
      <c r="B1665" s="1" t="s">
        <v>36</v>
      </c>
      <c r="C1665" s="1">
        <v>0.77400000000000002</v>
      </c>
      <c r="D1665">
        <f>VLOOKUP(A1665,Sheet2!A2:D307,3)</f>
        <v>136.57</v>
      </c>
      <c r="E1665">
        <f>VLOOKUP(B1665,Sheet2!A2:D307,3)</f>
        <v>381.22300000000001</v>
      </c>
      <c r="H1665" t="str">
        <f>VLOOKUP(A1665,Sheet2!A2:D307,2)</f>
        <v>Toisen asteen tutkinnon suorittaneet, miehet</v>
      </c>
      <c r="L1665" t="str">
        <f>VLOOKUP(B1665,Sheet2!A2:D307,2)</f>
        <v>Alueella olevien työpaikkojen lukumäärä</v>
      </c>
    </row>
    <row r="1666" spans="1:12" x14ac:dyDescent="0.2">
      <c r="A1666" s="1" t="s">
        <v>28</v>
      </c>
      <c r="B1666" s="1" t="s">
        <v>42</v>
      </c>
      <c r="C1666" s="1">
        <v>0.53900000000000003</v>
      </c>
      <c r="D1666">
        <f>VLOOKUP(A1666,Sheet2!A2:D307,3)</f>
        <v>136.57</v>
      </c>
      <c r="E1666">
        <f>VLOOKUP(B1666,Sheet2!A2:D307,3)</f>
        <v>1289376.21</v>
      </c>
      <c r="H1666" t="str">
        <f>VLOOKUP(A1666,Sheet2!A2:D307,2)</f>
        <v>Toisen asteen tutkinnon suorittaneet, miehet</v>
      </c>
      <c r="L1666" t="str">
        <f>VLOOKUP(B1666,Sheet2!A2:D307,2)</f>
        <v>1.1.1.2 Tulovero pääomatulosta valtionverotuksessa (TVL 124 § 2 mom.)</v>
      </c>
    </row>
    <row r="1667" spans="1:12" x14ac:dyDescent="0.2">
      <c r="A1667" s="1" t="s">
        <v>28</v>
      </c>
      <c r="B1667" s="1" t="s">
        <v>43</v>
      </c>
      <c r="C1667" s="1">
        <v>0.82899999999999996</v>
      </c>
      <c r="D1667">
        <f>VLOOKUP(A1667,Sheet2!A2:D307,3)</f>
        <v>136.57</v>
      </c>
      <c r="E1667">
        <f>VLOOKUP(B1667,Sheet2!A2:D307,3)</f>
        <v>3230177.0610000002</v>
      </c>
      <c r="H1667" t="str">
        <f>VLOOKUP(A1667,Sheet2!A2:D307,2)</f>
        <v>Toisen asteen tutkinnon suorittaneet, miehet</v>
      </c>
      <c r="L1667" t="str">
        <f>VLOOKUP(B1667,Sheet2!A2:D307,2)</f>
        <v>1.1.2.1 Kunnallisvero kunnille</v>
      </c>
    </row>
    <row r="1668" spans="1:12" x14ac:dyDescent="0.2">
      <c r="A1668" s="1" t="s">
        <v>29</v>
      </c>
      <c r="B1668" s="1" t="s">
        <v>33</v>
      </c>
      <c r="C1668" s="1">
        <v>-0.71399999999999997</v>
      </c>
      <c r="D1668">
        <f>VLOOKUP(A1668,Sheet2!A2:D307,3)</f>
        <v>86.281999999999996</v>
      </c>
      <c r="E1668">
        <f>VLOOKUP(B1668,Sheet2!A2:D307,3)</f>
        <v>-379.73099999999999</v>
      </c>
      <c r="H1668" t="str">
        <f>VLOOKUP(A1668,Sheet2!A2:D307,2)</f>
        <v>Toisen asteen tutkinnon suorittaneet, naiset</v>
      </c>
      <c r="L1668" t="str">
        <f>VLOOKUP(B1668,Sheet2!A2:D307,2)</f>
        <v>Työttömät, 18-64-vuotiaat</v>
      </c>
    </row>
    <row r="1669" spans="1:12" x14ac:dyDescent="0.2">
      <c r="A1669" s="1" t="s">
        <v>29</v>
      </c>
      <c r="B1669" s="1" t="s">
        <v>53</v>
      </c>
      <c r="C1669" s="1">
        <v>-0.60799999999999998</v>
      </c>
      <c r="D1669">
        <f>VLOOKUP(A1669,Sheet2!A2:D307,3)</f>
        <v>86.281999999999996</v>
      </c>
      <c r="E1669">
        <f>VLOOKUP(B1669,Sheet2!A2:D307,3)</f>
        <v>-131.35</v>
      </c>
      <c r="H1669" t="str">
        <f>VLOOKUP(A1669,Sheet2!A2:D307,2)</f>
        <v>Toisen asteen tutkinnon suorittaneet, naiset</v>
      </c>
      <c r="L1669" t="str">
        <f>VLOOKUP(B1669,Sheet2!A2:D307,2)</f>
        <v>Aviopari tai rekisteröity pari ja lapsia, alle 7-v. lasten lkm perheissä</v>
      </c>
    </row>
    <row r="1670" spans="1:12" x14ac:dyDescent="0.2">
      <c r="A1670" s="1" t="s">
        <v>29</v>
      </c>
      <c r="B1670" s="1" t="s">
        <v>63</v>
      </c>
      <c r="C1670" s="1">
        <v>0.55500000000000005</v>
      </c>
      <c r="D1670">
        <f>VLOOKUP(A1670,Sheet2!A2:D307,3)</f>
        <v>86.281999999999996</v>
      </c>
      <c r="E1670">
        <f>VLOOKUP(B1670,Sheet2!A2:D307,3)</f>
        <v>-68.994</v>
      </c>
      <c r="H1670" t="str">
        <f>VLOOKUP(A1670,Sheet2!A2:D307,2)</f>
        <v>Toisen asteen tutkinnon suorittaneet, naiset</v>
      </c>
      <c r="L1670" t="str">
        <f>VLOOKUP(B1670,Sheet2!A2:D307,2)</f>
        <v>Perusturvan osuus yli puolet tuloista, koko asuntoväestö</v>
      </c>
    </row>
    <row r="1671" spans="1:12" x14ac:dyDescent="0.2">
      <c r="A1671" s="1" t="s">
        <v>29</v>
      </c>
      <c r="B1671" s="1" t="s">
        <v>51</v>
      </c>
      <c r="C1671" s="1">
        <v>-0.64900000000000002</v>
      </c>
      <c r="D1671">
        <f>VLOOKUP(A1671,Sheet2!A2:D307,3)</f>
        <v>86.281999999999996</v>
      </c>
      <c r="E1671">
        <f>VLOOKUP(B1671,Sheet2!A2:D307,3)</f>
        <v>-67.578999999999994</v>
      </c>
      <c r="H1671" t="str">
        <f>VLOOKUP(A1671,Sheet2!A2:D307,2)</f>
        <v>Toisen asteen tutkinnon suorittaneet, naiset</v>
      </c>
      <c r="L1671" t="str">
        <f>VLOOKUP(B1671,Sheet2!A2:D307,2)</f>
        <v>Aviopari tai rekisteröity pari ja lapsia, alle 3-v. lasten lkm perheissä</v>
      </c>
    </row>
    <row r="1672" spans="1:12" x14ac:dyDescent="0.2">
      <c r="A1672" s="1" t="s">
        <v>29</v>
      </c>
      <c r="B1672" s="1" t="s">
        <v>45</v>
      </c>
      <c r="C1672" s="1">
        <v>-0.58499999999999996</v>
      </c>
      <c r="D1672">
        <f>VLOOKUP(A1672,Sheet2!A2:D307,3)</f>
        <v>86.281999999999996</v>
      </c>
      <c r="E1672">
        <f>VLOOKUP(B1672,Sheet2!A2:D307,3)</f>
        <v>-31.760999999999999</v>
      </c>
      <c r="H1672" t="str">
        <f>VLOOKUP(A1672,Sheet2!A2:D307,2)</f>
        <v>Toisen asteen tutkinnon suorittaneet, naiset</v>
      </c>
      <c r="L1672">
        <f>VLOOKUP(B1672,Sheet2!A2:D307,2)</f>
        <v>0</v>
      </c>
    </row>
    <row r="1673" spans="1:12" x14ac:dyDescent="0.2">
      <c r="A1673" s="1" t="s">
        <v>29</v>
      </c>
      <c r="B1673" s="1" t="s">
        <v>55</v>
      </c>
      <c r="C1673" s="1">
        <v>-0.61099999999999999</v>
      </c>
      <c r="D1673">
        <f>VLOOKUP(A1673,Sheet2!A2:D307,3)</f>
        <v>86.281999999999996</v>
      </c>
      <c r="E1673">
        <f>VLOOKUP(B1673,Sheet2!A2:D307,3)</f>
        <v>-14.523999999999999</v>
      </c>
      <c r="H1673" t="str">
        <f>VLOOKUP(A1673,Sheet2!A2:D307,2)</f>
        <v>Toisen asteen tutkinnon suorittaneet, naiset</v>
      </c>
      <c r="L1673" t="str">
        <f>VLOOKUP(B1673,Sheet2!A2:D307,2)</f>
        <v>Avioliiton solmineet miehet, puoliso eri sukupuolta</v>
      </c>
    </row>
    <row r="1674" spans="1:12" x14ac:dyDescent="0.2">
      <c r="A1674" s="1" t="s">
        <v>29</v>
      </c>
      <c r="B1674" s="1" t="s">
        <v>56</v>
      </c>
      <c r="C1674" s="1">
        <v>-0.56999999999999995</v>
      </c>
      <c r="D1674">
        <f>VLOOKUP(A1674,Sheet2!A2:D307,3)</f>
        <v>86.281999999999996</v>
      </c>
      <c r="E1674">
        <f>VLOOKUP(B1674,Sheet2!A2:D307,3)</f>
        <v>-14.452999999999999</v>
      </c>
      <c r="H1674" t="str">
        <f>VLOOKUP(A1674,Sheet2!A2:D307,2)</f>
        <v>Toisen asteen tutkinnon suorittaneet, naiset</v>
      </c>
      <c r="L1674" t="str">
        <f>VLOOKUP(B1674,Sheet2!A2:D307,2)</f>
        <v>Avioliiton solmineet naiset, puoliso eri sukupuolta</v>
      </c>
    </row>
    <row r="1675" spans="1:12" x14ac:dyDescent="0.2">
      <c r="A1675" s="1" t="s">
        <v>29</v>
      </c>
      <c r="B1675" s="1" t="s">
        <v>50</v>
      </c>
      <c r="C1675" s="1">
        <v>0.57199999999999995</v>
      </c>
      <c r="D1675">
        <f>VLOOKUP(A1675,Sheet2!A2:D307,3)</f>
        <v>86.281999999999996</v>
      </c>
      <c r="E1675">
        <f>VLOOKUP(B1675,Sheet2!A2:D307,3)</f>
        <v>5.7729999999999997</v>
      </c>
      <c r="H1675" t="str">
        <f>VLOOKUP(A1675,Sheet2!A2:D307,2)</f>
        <v>Toisen asteen tutkinnon suorittaneet, naiset</v>
      </c>
      <c r="L1675" t="str">
        <f>VLOOKUP(B1675,Sheet2!A2:D307,2)</f>
        <v>Avopari ja lapsia, henkilöitä perheessä</v>
      </c>
    </row>
    <row r="1676" spans="1:12" x14ac:dyDescent="0.2">
      <c r="A1676" s="1" t="s">
        <v>29</v>
      </c>
      <c r="B1676" s="1" t="s">
        <v>60</v>
      </c>
      <c r="C1676" s="1">
        <v>0.59699999999999998</v>
      </c>
      <c r="D1676">
        <f>VLOOKUP(A1676,Sheet2!A2:D307,3)</f>
        <v>86.281999999999996</v>
      </c>
      <c r="E1676">
        <f>VLOOKUP(B1676,Sheet2!A2:D307,3)</f>
        <v>9.9770000000000003</v>
      </c>
      <c r="H1676" t="str">
        <f>VLOOKUP(A1676,Sheet2!A2:D307,2)</f>
        <v>Toisen asteen tutkinnon suorittaneet, naiset</v>
      </c>
      <c r="L1676" t="str">
        <f>VLOOKUP(B1676,Sheet2!A2:D307,2)</f>
        <v>Pienituloisten lasten lukumäärä asuntoväestössä</v>
      </c>
    </row>
    <row r="1677" spans="1:12" x14ac:dyDescent="0.2">
      <c r="A1677" s="1" t="s">
        <v>29</v>
      </c>
      <c r="B1677" s="1" t="s">
        <v>73</v>
      </c>
      <c r="C1677" s="1">
        <v>0.63700000000000001</v>
      </c>
      <c r="D1677">
        <f>VLOOKUP(A1677,Sheet2!A2:D307,3)</f>
        <v>86.281999999999996</v>
      </c>
      <c r="E1677">
        <f>VLOOKUP(B1677,Sheet2!A2:D307,3)</f>
        <v>14.579000000000001</v>
      </c>
      <c r="H1677" t="str">
        <f>VLOOKUP(A1677,Sheet2!A2:D307,2)</f>
        <v>Toisen asteen tutkinnon suorittaneet, naiset</v>
      </c>
      <c r="L1677" t="str">
        <f>VLOOKUP(B1677,Sheet2!A2:D307,2)</f>
        <v>Velallisten lkm</v>
      </c>
    </row>
    <row r="1678" spans="1:12" x14ac:dyDescent="0.2">
      <c r="A1678" s="1" t="s">
        <v>29</v>
      </c>
      <c r="B1678" s="1" t="s">
        <v>70</v>
      </c>
      <c r="C1678" s="1">
        <v>0.44400000000000001</v>
      </c>
      <c r="D1678">
        <f>VLOOKUP(A1678,Sheet2!A2:D307,3)</f>
        <v>86.281999999999996</v>
      </c>
      <c r="E1678">
        <f>VLOOKUP(B1678,Sheet2!A2:D307,3)</f>
        <v>16.908999999999999</v>
      </c>
      <c r="H1678" t="str">
        <f>VLOOKUP(A1678,Sheet2!A2:D307,2)</f>
        <v>Toisen asteen tutkinnon suorittaneet, naiset</v>
      </c>
      <c r="L1678" t="str">
        <f>VLOOKUP(B1678,Sheet2!A2:D307,2)</f>
        <v>Huumausainerikokset yhteensä, miehet</v>
      </c>
    </row>
    <row r="1679" spans="1:12" x14ac:dyDescent="0.2">
      <c r="A1679" s="1" t="s">
        <v>29</v>
      </c>
      <c r="B1679" s="1" t="s">
        <v>35</v>
      </c>
      <c r="C1679" s="1">
        <v>0.55600000000000005</v>
      </c>
      <c r="D1679">
        <f>VLOOKUP(A1679,Sheet2!A2:D307,3)</f>
        <v>86.281999999999996</v>
      </c>
      <c r="E1679">
        <f>VLOOKUP(B1679,Sheet2!A2:D307,3)</f>
        <v>20.696000000000002</v>
      </c>
      <c r="H1679" t="str">
        <f>VLOOKUP(A1679,Sheet2!A2:D307,2)</f>
        <v>Toisen asteen tutkinnon suorittaneet, naiset</v>
      </c>
      <c r="L1679" t="str">
        <f>VLOOKUP(B1679,Sheet2!A2:D307,2)</f>
        <v>Yrittäjät</v>
      </c>
    </row>
    <row r="1680" spans="1:12" x14ac:dyDescent="0.2">
      <c r="A1680" s="1" t="s">
        <v>29</v>
      </c>
      <c r="B1680" s="1" t="s">
        <v>62</v>
      </c>
      <c r="C1680" s="1">
        <v>0.58599999999999997</v>
      </c>
      <c r="D1680">
        <f>VLOOKUP(A1680,Sheet2!A2:D307,3)</f>
        <v>86.281999999999996</v>
      </c>
      <c r="E1680">
        <f>VLOOKUP(B1680,Sheet2!A2:D307,3)</f>
        <v>27.951000000000001</v>
      </c>
      <c r="H1680" t="str">
        <f>VLOOKUP(A1680,Sheet2!A2:D307,2)</f>
        <v>Toisen asteen tutkinnon suorittaneet, naiset</v>
      </c>
      <c r="L1680" t="str">
        <f>VLOOKUP(B1680,Sheet2!A2:D307,2)</f>
        <v>Pitkittyneesti perusturvan varassa,  koko asuntoväestö</v>
      </c>
    </row>
    <row r="1681" spans="1:12" x14ac:dyDescent="0.2">
      <c r="A1681" s="1" t="s">
        <v>29</v>
      </c>
      <c r="B1681" s="1" t="s">
        <v>39</v>
      </c>
      <c r="C1681" s="1">
        <v>0.85699999999999998</v>
      </c>
      <c r="D1681">
        <f>VLOOKUP(A1681,Sheet2!A2:D307,3)</f>
        <v>86.281999999999996</v>
      </c>
      <c r="E1681">
        <f>VLOOKUP(B1681,Sheet2!A2:D307,3)</f>
        <v>95.706000000000003</v>
      </c>
      <c r="H1681" t="str">
        <f>VLOOKUP(A1681,Sheet2!A2:D307,2)</f>
        <v>Toisen asteen tutkinnon suorittaneet, naiset</v>
      </c>
      <c r="L1681" t="str">
        <f>VLOOKUP(B1681,Sheet2!A2:D307,2)</f>
        <v>Jalostuksen työllinen työvoima</v>
      </c>
    </row>
    <row r="1682" spans="1:12" x14ac:dyDescent="0.2">
      <c r="A1682" s="1" t="s">
        <v>29</v>
      </c>
      <c r="B1682" s="1" t="s">
        <v>37</v>
      </c>
      <c r="C1682" s="1">
        <v>0.66</v>
      </c>
      <c r="D1682">
        <f>VLOOKUP(A1682,Sheet2!A2:D307,3)</f>
        <v>86.281999999999996</v>
      </c>
      <c r="E1682">
        <f>VLOOKUP(B1682,Sheet2!A2:D307,3)</f>
        <v>95.847999999999999</v>
      </c>
      <c r="H1682" t="str">
        <f>VLOOKUP(A1682,Sheet2!A2:D307,2)</f>
        <v>Toisen asteen tutkinnon suorittaneet, naiset</v>
      </c>
      <c r="L1682" t="str">
        <f>VLOOKUP(B1682,Sheet2!A2:D307,2)</f>
        <v>Jalostuksen työpaikat</v>
      </c>
    </row>
    <row r="1683" spans="1:12" x14ac:dyDescent="0.2">
      <c r="A1683" s="1" t="s">
        <v>29</v>
      </c>
      <c r="B1683" s="1" t="s">
        <v>59</v>
      </c>
      <c r="C1683" s="1">
        <v>0.81899999999999995</v>
      </c>
      <c r="D1683">
        <f>VLOOKUP(A1683,Sheet2!A2:D307,3)</f>
        <v>86.281999999999996</v>
      </c>
      <c r="E1683">
        <f>VLOOKUP(B1683,Sheet2!A2:D307,3)</f>
        <v>124.741</v>
      </c>
      <c r="H1683" t="str">
        <f>VLOOKUP(A1683,Sheet2!A2:D307,2)</f>
        <v>Toisen asteen tutkinnon suorittaneet, naiset</v>
      </c>
      <c r="L1683" t="str">
        <f>VLOOKUP(B1683,Sheet2!A2:D307,2)</f>
        <v>Pienituloisten henkilöiden lukumäärä asuntoväestössä</v>
      </c>
    </row>
    <row r="1684" spans="1:12" x14ac:dyDescent="0.2">
      <c r="A1684" s="1" t="s">
        <v>29</v>
      </c>
      <c r="B1684" s="1" t="s">
        <v>32</v>
      </c>
      <c r="C1684" s="1">
        <v>0.68300000000000005</v>
      </c>
      <c r="D1684">
        <f>VLOOKUP(A1684,Sheet2!A2:D307,3)</f>
        <v>86.281999999999996</v>
      </c>
      <c r="E1684">
        <f>VLOOKUP(B1684,Sheet2!A2:D307,3)</f>
        <v>164.809</v>
      </c>
      <c r="H1684" t="str">
        <f>VLOOKUP(A1684,Sheet2!A2:D307,2)</f>
        <v>Toisen asteen tutkinnon suorittaneet, naiset</v>
      </c>
      <c r="L1684" t="str">
        <f>VLOOKUP(B1684,Sheet2!A2:D307,2)</f>
        <v>Asuinkunnassa työssäkäyvät</v>
      </c>
    </row>
    <row r="1685" spans="1:12" x14ac:dyDescent="0.2">
      <c r="A1685" s="1" t="s">
        <v>29</v>
      </c>
      <c r="B1685" s="1" t="s">
        <v>46</v>
      </c>
      <c r="C1685" s="1">
        <v>0.748</v>
      </c>
      <c r="D1685">
        <f>VLOOKUP(A1685,Sheet2!A2:D307,3)</f>
        <v>86.281999999999996</v>
      </c>
      <c r="E1685">
        <f>VLOOKUP(B1685,Sheet2!A2:D307,3)</f>
        <v>216.88300000000001</v>
      </c>
      <c r="H1685" t="str">
        <f>VLOOKUP(A1685,Sheet2!A2:D307,2)</f>
        <v>Toisen asteen tutkinnon suorittaneet, naiset</v>
      </c>
      <c r="L1685" t="str">
        <f>VLOOKUP(B1685,Sheet2!A2:D307,2)</f>
        <v>Ulkomailla syntyneitä</v>
      </c>
    </row>
    <row r="1686" spans="1:12" x14ac:dyDescent="0.2">
      <c r="A1686" s="1" t="s">
        <v>29</v>
      </c>
      <c r="B1686" s="1" t="s">
        <v>48</v>
      </c>
      <c r="C1686" s="1">
        <v>0.77800000000000002</v>
      </c>
      <c r="D1686">
        <f>VLOOKUP(A1686,Sheet2!A2:D307,3)</f>
        <v>86.281999999999996</v>
      </c>
      <c r="E1686">
        <f>VLOOKUP(B1686,Sheet2!A2:D307,3)</f>
        <v>265.25599999999997</v>
      </c>
      <c r="H1686" t="str">
        <f>VLOOKUP(A1686,Sheet2!A2:D307,2)</f>
        <v>Toisen asteen tutkinnon suorittaneet, naiset</v>
      </c>
      <c r="L1686" t="str">
        <f>VLOOKUP(B1686,Sheet2!A2:D307,2)</f>
        <v>Väestö taajamissa</v>
      </c>
    </row>
    <row r="1687" spans="1:12" x14ac:dyDescent="0.2">
      <c r="A1687" s="1" t="s">
        <v>29</v>
      </c>
      <c r="B1687" s="1" t="s">
        <v>47</v>
      </c>
      <c r="C1687" s="1">
        <v>0.73399999999999999</v>
      </c>
      <c r="D1687">
        <f>VLOOKUP(A1687,Sheet2!A2:D307,3)</f>
        <v>86.281999999999996</v>
      </c>
      <c r="E1687">
        <f>VLOOKUP(B1687,Sheet2!A2:D307,3)</f>
        <v>270.45</v>
      </c>
      <c r="H1687" t="str">
        <f>VLOOKUP(A1687,Sheet2!A2:D307,2)</f>
        <v>Toisen asteen tutkinnon suorittaneet, naiset</v>
      </c>
      <c r="L1687" t="str">
        <f>VLOOKUP(B1687,Sheet2!A2:D307,2)</f>
        <v>Ulkomaalaistaustaisia</v>
      </c>
    </row>
    <row r="1688" spans="1:12" x14ac:dyDescent="0.2">
      <c r="A1688" s="1" t="s">
        <v>29</v>
      </c>
      <c r="B1688" s="1" t="s">
        <v>38</v>
      </c>
      <c r="C1688" s="1">
        <v>0.63500000000000001</v>
      </c>
      <c r="D1688">
        <f>VLOOKUP(A1688,Sheet2!A2:D307,3)</f>
        <v>86.281999999999996</v>
      </c>
      <c r="E1688">
        <f>VLOOKUP(B1688,Sheet2!A2:D307,3)</f>
        <v>284.81599999999997</v>
      </c>
      <c r="H1688" t="str">
        <f>VLOOKUP(A1688,Sheet2!A2:D307,2)</f>
        <v>Toisen asteen tutkinnon suorittaneet, naiset</v>
      </c>
      <c r="L1688" t="str">
        <f>VLOOKUP(B1688,Sheet2!A2:D307,2)</f>
        <v>Palvelujen työpaikat</v>
      </c>
    </row>
    <row r="1689" spans="1:12" x14ac:dyDescent="0.2">
      <c r="A1689" s="1" t="s">
        <v>29</v>
      </c>
      <c r="B1689" s="1" t="s">
        <v>40</v>
      </c>
      <c r="C1689" s="1">
        <v>0.76400000000000001</v>
      </c>
      <c r="D1689">
        <f>VLOOKUP(A1689,Sheet2!A2:D307,3)</f>
        <v>86.281999999999996</v>
      </c>
      <c r="E1689">
        <f>VLOOKUP(B1689,Sheet2!A2:D307,3)</f>
        <v>285.02300000000002</v>
      </c>
      <c r="H1689" t="str">
        <f>VLOOKUP(A1689,Sheet2!A2:D307,2)</f>
        <v>Toisen asteen tutkinnon suorittaneet, naiset</v>
      </c>
      <c r="L1689" t="str">
        <f>VLOOKUP(B1689,Sheet2!A2:D307,2)</f>
        <v>Palvelutoimialojen työllinen työvoima</v>
      </c>
    </row>
    <row r="1690" spans="1:12" x14ac:dyDescent="0.2">
      <c r="A1690" s="1" t="s">
        <v>29</v>
      </c>
      <c r="B1690" s="1" t="s">
        <v>31</v>
      </c>
      <c r="C1690" s="1">
        <v>0.78</v>
      </c>
      <c r="D1690">
        <f>VLOOKUP(A1690,Sheet2!A2:D307,3)</f>
        <v>86.281999999999996</v>
      </c>
      <c r="E1690">
        <f>VLOOKUP(B1690,Sheet2!A2:D307,3)</f>
        <v>357.233</v>
      </c>
      <c r="H1690" t="str">
        <f>VLOOKUP(A1690,Sheet2!A2:D307,2)</f>
        <v>Toisen asteen tutkinnon suorittaneet, naiset</v>
      </c>
      <c r="L1690" t="str">
        <f>VLOOKUP(B1690,Sheet2!A2:D307,2)</f>
        <v>Työlliset, 18-64-vuotiaat</v>
      </c>
    </row>
    <row r="1691" spans="1:12" x14ac:dyDescent="0.2">
      <c r="A1691" s="1" t="s">
        <v>29</v>
      </c>
      <c r="B1691" s="1" t="s">
        <v>30</v>
      </c>
      <c r="C1691" s="1">
        <v>0.77900000000000003</v>
      </c>
      <c r="D1691">
        <f>VLOOKUP(A1691,Sheet2!A2:D307,3)</f>
        <v>86.281999999999996</v>
      </c>
      <c r="E1691">
        <f>VLOOKUP(B1691,Sheet2!A2:D307,3)</f>
        <v>381.16800000000001</v>
      </c>
      <c r="H1691" t="str">
        <f>VLOOKUP(A1691,Sheet2!A2:D307,2)</f>
        <v>Toisen asteen tutkinnon suorittaneet, naiset</v>
      </c>
      <c r="L1691" t="str">
        <f>VLOOKUP(B1691,Sheet2!A2:D307,2)</f>
        <v>Alueella asuvan työllisen työvoiman määrä</v>
      </c>
    </row>
    <row r="1692" spans="1:12" x14ac:dyDescent="0.2">
      <c r="A1692" s="1" t="s">
        <v>29</v>
      </c>
      <c r="B1692" s="1" t="s">
        <v>36</v>
      </c>
      <c r="C1692" s="1">
        <v>0.65200000000000002</v>
      </c>
      <c r="D1692">
        <f>VLOOKUP(A1692,Sheet2!A2:D307,3)</f>
        <v>86.281999999999996</v>
      </c>
      <c r="E1692">
        <f>VLOOKUP(B1692,Sheet2!A2:D307,3)</f>
        <v>381.22300000000001</v>
      </c>
      <c r="H1692" t="str">
        <f>VLOOKUP(A1692,Sheet2!A2:D307,2)</f>
        <v>Toisen asteen tutkinnon suorittaneet, naiset</v>
      </c>
      <c r="L1692" t="str">
        <f>VLOOKUP(B1692,Sheet2!A2:D307,2)</f>
        <v>Alueella olevien työpaikkojen lukumäärä</v>
      </c>
    </row>
    <row r="1693" spans="1:12" x14ac:dyDescent="0.2">
      <c r="A1693" s="1" t="s">
        <v>29</v>
      </c>
      <c r="B1693" s="1" t="s">
        <v>42</v>
      </c>
      <c r="C1693" s="1">
        <v>0.41099999999999998</v>
      </c>
      <c r="D1693">
        <f>VLOOKUP(A1693,Sheet2!A2:D307,3)</f>
        <v>86.281999999999996</v>
      </c>
      <c r="E1693">
        <f>VLOOKUP(B1693,Sheet2!A2:D307,3)</f>
        <v>1289376.21</v>
      </c>
      <c r="H1693" t="str">
        <f>VLOOKUP(A1693,Sheet2!A2:D307,2)</f>
        <v>Toisen asteen tutkinnon suorittaneet, naiset</v>
      </c>
      <c r="L1693" t="str">
        <f>VLOOKUP(B1693,Sheet2!A2:D307,2)</f>
        <v>1.1.1.2 Tulovero pääomatulosta valtionverotuksessa (TVL 124 § 2 mom.)</v>
      </c>
    </row>
    <row r="1694" spans="1:12" x14ac:dyDescent="0.2">
      <c r="A1694" s="1" t="s">
        <v>29</v>
      </c>
      <c r="B1694" s="1" t="s">
        <v>43</v>
      </c>
      <c r="C1694" s="1">
        <v>0.72199999999999998</v>
      </c>
      <c r="D1694">
        <f>VLOOKUP(A1694,Sheet2!A2:D307,3)</f>
        <v>86.281999999999996</v>
      </c>
      <c r="E1694">
        <f>VLOOKUP(B1694,Sheet2!A2:D307,3)</f>
        <v>3230177.0610000002</v>
      </c>
      <c r="H1694" t="str">
        <f>VLOOKUP(A1694,Sheet2!A2:D307,2)</f>
        <v>Toisen asteen tutkinnon suorittaneet, naiset</v>
      </c>
      <c r="L1694" t="str">
        <f>VLOOKUP(B1694,Sheet2!A2:D307,2)</f>
        <v>1.1.2.1 Kunnallisvero kunnille</v>
      </c>
    </row>
    <row r="1695" spans="1:12" x14ac:dyDescent="0.2">
      <c r="A1695" s="1" t="s">
        <v>31</v>
      </c>
      <c r="B1695" s="1" t="s">
        <v>41</v>
      </c>
      <c r="C1695" s="1">
        <v>0.6</v>
      </c>
      <c r="D1695">
        <f>VLOOKUP(A1695,Sheet2!A2:D307,3)</f>
        <v>357.233</v>
      </c>
      <c r="E1695">
        <f>VLOOKUP(B1695,Sheet2!A2:D307,3)</f>
        <v>-635241.70200000005</v>
      </c>
      <c r="H1695" t="str">
        <f>VLOOKUP(A1695,Sheet2!A2:D307,2)</f>
        <v>Työlliset, 18-64-vuotiaat</v>
      </c>
      <c r="L1695" t="str">
        <f>VLOOKUP(B1695,Sheet2!A2:D307,2)</f>
        <v>1.1.1.1 Tulovero ansiotulosta valtionverotuksessa (TVL 124§ 1 mom.)</v>
      </c>
    </row>
    <row r="1696" spans="1:12" x14ac:dyDescent="0.2">
      <c r="A1696" s="1" t="s">
        <v>31</v>
      </c>
      <c r="B1696" s="1" t="s">
        <v>33</v>
      </c>
      <c r="C1696" s="1">
        <v>-0.89300000000000002</v>
      </c>
      <c r="D1696">
        <f>VLOOKUP(A1696,Sheet2!A2:D307,3)</f>
        <v>357.233</v>
      </c>
      <c r="E1696">
        <f>VLOOKUP(B1696,Sheet2!A2:D307,3)</f>
        <v>-379.73099999999999</v>
      </c>
      <c r="H1696" t="str">
        <f>VLOOKUP(A1696,Sheet2!A2:D307,2)</f>
        <v>Työlliset, 18-64-vuotiaat</v>
      </c>
      <c r="L1696" t="str">
        <f>VLOOKUP(B1696,Sheet2!A2:D307,2)</f>
        <v>Työttömät, 18-64-vuotiaat</v>
      </c>
    </row>
    <row r="1697" spans="1:12" x14ac:dyDescent="0.2">
      <c r="A1697" s="1" t="s">
        <v>31</v>
      </c>
      <c r="B1697" s="1" t="s">
        <v>53</v>
      </c>
      <c r="C1697" s="1">
        <v>-0.54300000000000004</v>
      </c>
      <c r="D1697">
        <f>VLOOKUP(A1697,Sheet2!A2:D307,3)</f>
        <v>357.233</v>
      </c>
      <c r="E1697">
        <f>VLOOKUP(B1697,Sheet2!A2:D307,3)</f>
        <v>-131.35</v>
      </c>
      <c r="H1697" t="str">
        <f>VLOOKUP(A1697,Sheet2!A2:D307,2)</f>
        <v>Työlliset, 18-64-vuotiaat</v>
      </c>
      <c r="L1697" t="str">
        <f>VLOOKUP(B1697,Sheet2!A2:D307,2)</f>
        <v>Aviopari tai rekisteröity pari ja lapsia, alle 7-v. lasten lkm perheissä</v>
      </c>
    </row>
    <row r="1698" spans="1:12" x14ac:dyDescent="0.2">
      <c r="A1698" s="1" t="s">
        <v>31</v>
      </c>
      <c r="B1698" s="1" t="s">
        <v>34</v>
      </c>
      <c r="C1698" s="1">
        <v>0.77800000000000002</v>
      </c>
      <c r="D1698">
        <f>VLOOKUP(A1698,Sheet2!A2:D307,3)</f>
        <v>357.233</v>
      </c>
      <c r="E1698">
        <f>VLOOKUP(B1698,Sheet2!A2:D307,3)</f>
        <v>-80.039000000000001</v>
      </c>
      <c r="H1698" t="str">
        <f>VLOOKUP(A1698,Sheet2!A2:D307,2)</f>
        <v>Työlliset, 18-64-vuotiaat</v>
      </c>
      <c r="L1698" t="str">
        <f>VLOOKUP(B1698,Sheet2!A2:D307,2)</f>
        <v>0-14 -vuotiaat</v>
      </c>
    </row>
    <row r="1699" spans="1:12" x14ac:dyDescent="0.2">
      <c r="A1699" s="1" t="s">
        <v>31</v>
      </c>
      <c r="B1699" s="1" t="s">
        <v>63</v>
      </c>
      <c r="C1699" s="1">
        <v>0.58799999999999997</v>
      </c>
      <c r="D1699">
        <f>VLOOKUP(A1699,Sheet2!A2:D307,3)</f>
        <v>357.233</v>
      </c>
      <c r="E1699">
        <f>VLOOKUP(B1699,Sheet2!A2:D307,3)</f>
        <v>-68.994</v>
      </c>
      <c r="H1699" t="str">
        <f>VLOOKUP(A1699,Sheet2!A2:D307,2)</f>
        <v>Työlliset, 18-64-vuotiaat</v>
      </c>
      <c r="L1699" t="str">
        <f>VLOOKUP(B1699,Sheet2!A2:D307,2)</f>
        <v>Perusturvan osuus yli puolet tuloista, koko asuntoväestö</v>
      </c>
    </row>
    <row r="1700" spans="1:12" x14ac:dyDescent="0.2">
      <c r="A1700" s="1" t="s">
        <v>31</v>
      </c>
      <c r="B1700" s="1" t="s">
        <v>51</v>
      </c>
      <c r="C1700" s="1">
        <v>-0.78</v>
      </c>
      <c r="D1700">
        <f>VLOOKUP(A1700,Sheet2!A2:D307,3)</f>
        <v>357.233</v>
      </c>
      <c r="E1700">
        <f>VLOOKUP(B1700,Sheet2!A2:D307,3)</f>
        <v>-67.578999999999994</v>
      </c>
      <c r="H1700" t="str">
        <f>VLOOKUP(A1700,Sheet2!A2:D307,2)</f>
        <v>Työlliset, 18-64-vuotiaat</v>
      </c>
      <c r="L1700" t="str">
        <f>VLOOKUP(B1700,Sheet2!A2:D307,2)</f>
        <v>Aviopari tai rekisteröity pari ja lapsia, alle 3-v. lasten lkm perheissä</v>
      </c>
    </row>
    <row r="1701" spans="1:12" x14ac:dyDescent="0.2">
      <c r="A1701" s="1" t="s">
        <v>31</v>
      </c>
      <c r="B1701" s="1" t="s">
        <v>45</v>
      </c>
      <c r="C1701" s="1">
        <v>-0.77400000000000002</v>
      </c>
      <c r="D1701">
        <f>VLOOKUP(A1701,Sheet2!A2:D307,3)</f>
        <v>357.233</v>
      </c>
      <c r="E1701">
        <f>VLOOKUP(B1701,Sheet2!A2:D307,3)</f>
        <v>-31.760999999999999</v>
      </c>
      <c r="H1701" t="str">
        <f>VLOOKUP(A1701,Sheet2!A2:D307,2)</f>
        <v>Työlliset, 18-64-vuotiaat</v>
      </c>
      <c r="L1701">
        <f>VLOOKUP(B1701,Sheet2!A2:D307,2)</f>
        <v>0</v>
      </c>
    </row>
    <row r="1702" spans="1:12" x14ac:dyDescent="0.2">
      <c r="A1702" s="1" t="s">
        <v>31</v>
      </c>
      <c r="B1702" s="1" t="s">
        <v>66</v>
      </c>
      <c r="C1702" s="1">
        <v>-0.63600000000000001</v>
      </c>
      <c r="D1702">
        <f>VLOOKUP(A1702,Sheet2!A2:D307,3)</f>
        <v>357.233</v>
      </c>
      <c r="E1702">
        <f>VLOOKUP(B1702,Sheet2!A2:D307,3)</f>
        <v>-28.599</v>
      </c>
      <c r="H1702" t="str">
        <f>VLOOKUP(A1702,Sheet2!A2:D307,2)</f>
        <v>Työlliset, 18-64-vuotiaat</v>
      </c>
      <c r="L1702" t="str">
        <f>VLOOKUP(B1702,Sheet2!A2:D307,2)</f>
        <v>A Omaisuusrikokset, miehet</v>
      </c>
    </row>
    <row r="1703" spans="1:12" x14ac:dyDescent="0.2">
      <c r="A1703" s="1" t="s">
        <v>31</v>
      </c>
      <c r="B1703" s="1" t="s">
        <v>52</v>
      </c>
      <c r="C1703" s="1">
        <v>-0.42</v>
      </c>
      <c r="D1703">
        <f>VLOOKUP(A1703,Sheet2!A2:D307,3)</f>
        <v>357.233</v>
      </c>
      <c r="E1703">
        <f>VLOOKUP(B1703,Sheet2!A2:D307,3)</f>
        <v>-16.757000000000001</v>
      </c>
      <c r="H1703" t="str">
        <f>VLOOKUP(A1703,Sheet2!A2:D307,2)</f>
        <v>Työlliset, 18-64-vuotiaat</v>
      </c>
      <c r="L1703" t="str">
        <f>VLOOKUP(B1703,Sheet2!A2:D307,2)</f>
        <v>Avopari ja lapsia, alle 3-v. lasten lkm perheissä</v>
      </c>
    </row>
    <row r="1704" spans="1:12" x14ac:dyDescent="0.2">
      <c r="A1704" s="1" t="s">
        <v>31</v>
      </c>
      <c r="B1704" s="1" t="s">
        <v>55</v>
      </c>
      <c r="C1704" s="1">
        <v>-0.88500000000000001</v>
      </c>
      <c r="D1704">
        <f>VLOOKUP(A1704,Sheet2!A2:D307,3)</f>
        <v>357.233</v>
      </c>
      <c r="E1704">
        <f>VLOOKUP(B1704,Sheet2!A2:D307,3)</f>
        <v>-14.523999999999999</v>
      </c>
      <c r="H1704" t="str">
        <f>VLOOKUP(A1704,Sheet2!A2:D307,2)</f>
        <v>Työlliset, 18-64-vuotiaat</v>
      </c>
      <c r="L1704" t="str">
        <f>VLOOKUP(B1704,Sheet2!A2:D307,2)</f>
        <v>Avioliiton solmineet miehet, puoliso eri sukupuolta</v>
      </c>
    </row>
    <row r="1705" spans="1:12" x14ac:dyDescent="0.2">
      <c r="A1705" s="1" t="s">
        <v>31</v>
      </c>
      <c r="B1705" s="1" t="s">
        <v>56</v>
      </c>
      <c r="C1705" s="1">
        <v>-0.89</v>
      </c>
      <c r="D1705">
        <f>VLOOKUP(A1705,Sheet2!A2:D307,3)</f>
        <v>357.233</v>
      </c>
      <c r="E1705">
        <f>VLOOKUP(B1705,Sheet2!A2:D307,3)</f>
        <v>-14.452999999999999</v>
      </c>
      <c r="H1705" t="str">
        <f>VLOOKUP(A1705,Sheet2!A2:D307,2)</f>
        <v>Työlliset, 18-64-vuotiaat</v>
      </c>
      <c r="L1705" t="str">
        <f>VLOOKUP(B1705,Sheet2!A2:D307,2)</f>
        <v>Avioliiton solmineet naiset, puoliso eri sukupuolta</v>
      </c>
    </row>
    <row r="1706" spans="1:12" x14ac:dyDescent="0.2">
      <c r="A1706" s="1" t="s">
        <v>31</v>
      </c>
      <c r="B1706" s="1" t="s">
        <v>54</v>
      </c>
      <c r="C1706" s="1">
        <v>0.56999999999999995</v>
      </c>
      <c r="D1706">
        <f>VLOOKUP(A1706,Sheet2!A2:D307,3)</f>
        <v>357.233</v>
      </c>
      <c r="E1706">
        <f>VLOOKUP(B1706,Sheet2!A2:D307,3)</f>
        <v>-11.553000000000001</v>
      </c>
      <c r="H1706" t="str">
        <f>VLOOKUP(A1706,Sheet2!A2:D307,2)</f>
        <v>Työlliset, 18-64-vuotiaat</v>
      </c>
      <c r="L1706" t="str">
        <f>VLOOKUP(B1706,Sheet2!A2:D307,2)</f>
        <v>Avopari ja lapsia, alle 7-v. lasten lkm perheissä</v>
      </c>
    </row>
    <row r="1707" spans="1:12" x14ac:dyDescent="0.2">
      <c r="A1707" s="1" t="s">
        <v>31</v>
      </c>
      <c r="B1707" s="1" t="s">
        <v>67</v>
      </c>
      <c r="C1707" s="1">
        <v>-0.53300000000000003</v>
      </c>
      <c r="D1707">
        <f>VLOOKUP(A1707,Sheet2!A2:D307,3)</f>
        <v>357.233</v>
      </c>
      <c r="E1707">
        <f>VLOOKUP(B1707,Sheet2!A2:D307,3)</f>
        <v>-7.3140000000000001</v>
      </c>
      <c r="H1707" t="str">
        <f>VLOOKUP(A1707,Sheet2!A2:D307,2)</f>
        <v>Työlliset, 18-64-vuotiaat</v>
      </c>
      <c r="L1707" t="str">
        <f>VLOOKUP(B1707,Sheet2!A2:D307,2)</f>
        <v>B Henkeen ja terveyteen kohdistuneet rikokset, miehet</v>
      </c>
    </row>
    <row r="1708" spans="1:12" x14ac:dyDescent="0.2">
      <c r="A1708" s="1" t="s">
        <v>31</v>
      </c>
      <c r="B1708" s="1" t="s">
        <v>58</v>
      </c>
      <c r="C1708" s="1">
        <v>-0.55300000000000005</v>
      </c>
      <c r="D1708">
        <f>VLOOKUP(A1708,Sheet2!A2:D307,3)</f>
        <v>357.233</v>
      </c>
      <c r="E1708">
        <f>VLOOKUP(B1708,Sheet2!A2:D307,3)</f>
        <v>-2.5150000000000001</v>
      </c>
      <c r="H1708" t="str">
        <f>VLOOKUP(A1708,Sheet2!A2:D307,2)</f>
        <v>Työlliset, 18-64-vuotiaat</v>
      </c>
      <c r="L1708" t="str">
        <f>VLOOKUP(B1708,Sheet2!A2:D307,2)</f>
        <v>Avioliitosta eronneet naiset, puoliso eri sukupuolta</v>
      </c>
    </row>
    <row r="1709" spans="1:12" x14ac:dyDescent="0.2">
      <c r="A1709" s="1" t="s">
        <v>31</v>
      </c>
      <c r="B1709" s="1" t="s">
        <v>57</v>
      </c>
      <c r="C1709" s="1">
        <v>-0.52100000000000002</v>
      </c>
      <c r="D1709">
        <f>VLOOKUP(A1709,Sheet2!A2:D307,3)</f>
        <v>357.233</v>
      </c>
      <c r="E1709">
        <f>VLOOKUP(B1709,Sheet2!A2:D307,3)</f>
        <v>-2.3690000000000002</v>
      </c>
      <c r="H1709" t="str">
        <f>VLOOKUP(A1709,Sheet2!A2:D307,2)</f>
        <v>Työlliset, 18-64-vuotiaat</v>
      </c>
      <c r="L1709" t="str">
        <f>VLOOKUP(B1709,Sheet2!A2:D307,2)</f>
        <v>Avioliitosta eronneet miehet, puoliso eri sukupuolta</v>
      </c>
    </row>
    <row r="1710" spans="1:12" x14ac:dyDescent="0.2">
      <c r="A1710" s="1" t="s">
        <v>31</v>
      </c>
      <c r="B1710" s="1" t="s">
        <v>72</v>
      </c>
      <c r="C1710" s="1">
        <v>-0.53300000000000003</v>
      </c>
      <c r="D1710">
        <f>VLOOKUP(A1710,Sheet2!A2:D307,3)</f>
        <v>357.233</v>
      </c>
      <c r="E1710">
        <f>VLOOKUP(B1710,Sheet2!A2:D307,3)</f>
        <v>-1.204</v>
      </c>
      <c r="H1710" t="str">
        <f>VLOOKUP(A1710,Sheet2!A2:D307,2)</f>
        <v>Työlliset, 18-64-vuotiaat</v>
      </c>
      <c r="L1710" t="str">
        <f>VLOOKUP(B1710,Sheet2!A2:D307,2)</f>
        <v>B Henkeen ja terveyteen kohdistuneet rikokset, naiset</v>
      </c>
    </row>
    <row r="1711" spans="1:12" x14ac:dyDescent="0.2">
      <c r="A1711" s="1" t="s">
        <v>31</v>
      </c>
      <c r="B1711" s="1" t="s">
        <v>44</v>
      </c>
      <c r="C1711" s="1">
        <v>-0.55000000000000004</v>
      </c>
      <c r="D1711">
        <f>VLOOKUP(A1711,Sheet2!A2:D307,3)</f>
        <v>357.233</v>
      </c>
      <c r="E1711">
        <f>VLOOKUP(B1711,Sheet2!A2:D307,3)</f>
        <v>0.495</v>
      </c>
      <c r="H1711" t="str">
        <f>VLOOKUP(A1711,Sheet2!A2:D307,2)</f>
        <v>Työlliset, 18-64-vuotiaat</v>
      </c>
      <c r="L1711" t="str">
        <f>VLOOKUP(B1711,Sheet2!A2:D307,2)</f>
        <v>Päästöt yhteensä pl. LULUCF-sektori</v>
      </c>
    </row>
    <row r="1712" spans="1:12" x14ac:dyDescent="0.2">
      <c r="A1712" s="1" t="s">
        <v>31</v>
      </c>
      <c r="B1712" s="1" t="s">
        <v>69</v>
      </c>
      <c r="C1712" s="1">
        <v>0.53</v>
      </c>
      <c r="D1712">
        <f>VLOOKUP(A1712,Sheet2!A2:D307,3)</f>
        <v>357.233</v>
      </c>
      <c r="E1712">
        <f>VLOOKUP(B1712,Sheet2!A2:D307,3)</f>
        <v>1.1419999999999999</v>
      </c>
      <c r="H1712" t="str">
        <f>VLOOKUP(A1712,Sheet2!A2:D307,2)</f>
        <v>Työlliset, 18-64-vuotiaat</v>
      </c>
      <c r="L1712" t="str">
        <f>VLOOKUP(B1712,Sheet2!A2:D307,2)</f>
        <v>Rattijuopumukset yhteensä, miehet</v>
      </c>
    </row>
    <row r="1713" spans="1:12" x14ac:dyDescent="0.2">
      <c r="A1713" s="1" t="s">
        <v>31</v>
      </c>
      <c r="B1713" s="1" t="s">
        <v>68</v>
      </c>
      <c r="C1713" s="1">
        <v>0.60899999999999999</v>
      </c>
      <c r="D1713">
        <f>VLOOKUP(A1713,Sheet2!A2:D307,3)</f>
        <v>357.233</v>
      </c>
      <c r="E1713">
        <f>VLOOKUP(B1713,Sheet2!A2:D307,3)</f>
        <v>1.294</v>
      </c>
      <c r="H1713" t="str">
        <f>VLOOKUP(A1713,Sheet2!A2:D307,2)</f>
        <v>Työlliset, 18-64-vuotiaat</v>
      </c>
      <c r="L1713" t="str">
        <f>VLOOKUP(B1713,Sheet2!A2:D307,2)</f>
        <v>C Seksuaalirikokset, miehet</v>
      </c>
    </row>
    <row r="1714" spans="1:12" x14ac:dyDescent="0.2">
      <c r="A1714" s="1" t="s">
        <v>31</v>
      </c>
      <c r="B1714" s="1" t="s">
        <v>50</v>
      </c>
      <c r="C1714" s="1">
        <v>0.88600000000000001</v>
      </c>
      <c r="D1714">
        <f>VLOOKUP(A1714,Sheet2!A2:D307,3)</f>
        <v>357.233</v>
      </c>
      <c r="E1714">
        <f>VLOOKUP(B1714,Sheet2!A2:D307,3)</f>
        <v>5.7729999999999997</v>
      </c>
      <c r="H1714" t="str">
        <f>VLOOKUP(A1714,Sheet2!A2:D307,2)</f>
        <v>Työlliset, 18-64-vuotiaat</v>
      </c>
      <c r="L1714" t="str">
        <f>VLOOKUP(B1714,Sheet2!A2:D307,2)</f>
        <v>Avopari ja lapsia, henkilöitä perheessä</v>
      </c>
    </row>
    <row r="1715" spans="1:12" x14ac:dyDescent="0.2">
      <c r="A1715" s="1" t="s">
        <v>31</v>
      </c>
      <c r="B1715" s="1" t="s">
        <v>60</v>
      </c>
      <c r="C1715" s="1">
        <v>0.88400000000000001</v>
      </c>
      <c r="D1715">
        <f>VLOOKUP(A1715,Sheet2!A2:D307,3)</f>
        <v>357.233</v>
      </c>
      <c r="E1715">
        <f>VLOOKUP(B1715,Sheet2!A2:D307,3)</f>
        <v>9.9770000000000003</v>
      </c>
      <c r="H1715" t="str">
        <f>VLOOKUP(A1715,Sheet2!A2:D307,2)</f>
        <v>Työlliset, 18-64-vuotiaat</v>
      </c>
      <c r="L1715" t="str">
        <f>VLOOKUP(B1715,Sheet2!A2:D307,2)</f>
        <v>Pienituloisten lasten lukumäärä asuntoväestössä</v>
      </c>
    </row>
    <row r="1716" spans="1:12" x14ac:dyDescent="0.2">
      <c r="A1716" s="1" t="s">
        <v>31</v>
      </c>
      <c r="B1716" s="1" t="s">
        <v>70</v>
      </c>
      <c r="C1716" s="1">
        <v>0.81699999999999995</v>
      </c>
      <c r="D1716">
        <f>VLOOKUP(A1716,Sheet2!A2:D307,3)</f>
        <v>357.233</v>
      </c>
      <c r="E1716">
        <f>VLOOKUP(B1716,Sheet2!A2:D307,3)</f>
        <v>16.908999999999999</v>
      </c>
      <c r="H1716" t="str">
        <f>VLOOKUP(A1716,Sheet2!A2:D307,2)</f>
        <v>Työlliset, 18-64-vuotiaat</v>
      </c>
      <c r="L1716" t="str">
        <f>VLOOKUP(B1716,Sheet2!A2:D307,2)</f>
        <v>Huumausainerikokset yhteensä, miehet</v>
      </c>
    </row>
    <row r="1717" spans="1:12" x14ac:dyDescent="0.2">
      <c r="A1717" s="1" t="s">
        <v>31</v>
      </c>
      <c r="B1717" s="1" t="s">
        <v>35</v>
      </c>
      <c r="C1717" s="1">
        <v>0.93500000000000005</v>
      </c>
      <c r="D1717">
        <f>VLOOKUP(A1717,Sheet2!A2:D307,3)</f>
        <v>357.233</v>
      </c>
      <c r="E1717">
        <f>VLOOKUP(B1717,Sheet2!A2:D307,3)</f>
        <v>20.696000000000002</v>
      </c>
      <c r="H1717" t="str">
        <f>VLOOKUP(A1717,Sheet2!A2:D307,2)</f>
        <v>Työlliset, 18-64-vuotiaat</v>
      </c>
      <c r="L1717" t="str">
        <f>VLOOKUP(B1717,Sheet2!A2:D307,2)</f>
        <v>Yrittäjät</v>
      </c>
    </row>
    <row r="1718" spans="1:12" x14ac:dyDescent="0.2">
      <c r="A1718" s="1" t="s">
        <v>31</v>
      </c>
      <c r="B1718" s="1" t="s">
        <v>62</v>
      </c>
      <c r="C1718" s="1">
        <v>0.878</v>
      </c>
      <c r="D1718">
        <f>VLOOKUP(A1718,Sheet2!A2:D307,3)</f>
        <v>357.233</v>
      </c>
      <c r="E1718">
        <f>VLOOKUP(B1718,Sheet2!A2:D307,3)</f>
        <v>27.951000000000001</v>
      </c>
      <c r="H1718" t="str">
        <f>VLOOKUP(A1718,Sheet2!A2:D307,2)</f>
        <v>Työlliset, 18-64-vuotiaat</v>
      </c>
      <c r="L1718" t="str">
        <f>VLOOKUP(B1718,Sheet2!A2:D307,2)</f>
        <v>Pitkittyneesti perusturvan varassa,  koko asuntoväestö</v>
      </c>
    </row>
    <row r="1719" spans="1:12" x14ac:dyDescent="0.2">
      <c r="A1719" s="1" t="s">
        <v>31</v>
      </c>
      <c r="B1719" s="1" t="s">
        <v>39</v>
      </c>
      <c r="C1719" s="1">
        <v>0.94299999999999995</v>
      </c>
      <c r="D1719">
        <f>VLOOKUP(A1719,Sheet2!A2:D307,3)</f>
        <v>357.233</v>
      </c>
      <c r="E1719">
        <f>VLOOKUP(B1719,Sheet2!A2:D307,3)</f>
        <v>95.706000000000003</v>
      </c>
      <c r="H1719" t="str">
        <f>VLOOKUP(A1719,Sheet2!A2:D307,2)</f>
        <v>Työlliset, 18-64-vuotiaat</v>
      </c>
      <c r="L1719" t="str">
        <f>VLOOKUP(B1719,Sheet2!A2:D307,2)</f>
        <v>Jalostuksen työllinen työvoima</v>
      </c>
    </row>
    <row r="1720" spans="1:12" x14ac:dyDescent="0.2">
      <c r="A1720" s="1" t="s">
        <v>31</v>
      </c>
      <c r="B1720" s="1" t="s">
        <v>37</v>
      </c>
      <c r="C1720" s="1">
        <v>0.878</v>
      </c>
      <c r="D1720">
        <f>VLOOKUP(A1720,Sheet2!A2:D307,3)</f>
        <v>357.233</v>
      </c>
      <c r="E1720">
        <f>VLOOKUP(B1720,Sheet2!A2:D307,3)</f>
        <v>95.847999999999999</v>
      </c>
      <c r="H1720" t="str">
        <f>VLOOKUP(A1720,Sheet2!A2:D307,2)</f>
        <v>Työlliset, 18-64-vuotiaat</v>
      </c>
      <c r="L1720" t="str">
        <f>VLOOKUP(B1720,Sheet2!A2:D307,2)</f>
        <v>Jalostuksen työpaikat</v>
      </c>
    </row>
    <row r="1721" spans="1:12" x14ac:dyDescent="0.2">
      <c r="A1721" s="1" t="s">
        <v>31</v>
      </c>
      <c r="B1721" s="1" t="s">
        <v>59</v>
      </c>
      <c r="C1721" s="1">
        <v>0.95</v>
      </c>
      <c r="D1721">
        <f>VLOOKUP(A1721,Sheet2!A2:D307,3)</f>
        <v>357.233</v>
      </c>
      <c r="E1721">
        <f>VLOOKUP(B1721,Sheet2!A2:D307,3)</f>
        <v>124.741</v>
      </c>
      <c r="H1721" t="str">
        <f>VLOOKUP(A1721,Sheet2!A2:D307,2)</f>
        <v>Työlliset, 18-64-vuotiaat</v>
      </c>
      <c r="L1721" t="str">
        <f>VLOOKUP(B1721,Sheet2!A2:D307,2)</f>
        <v>Pienituloisten henkilöiden lukumäärä asuntoväestössä</v>
      </c>
    </row>
    <row r="1722" spans="1:12" x14ac:dyDescent="0.2">
      <c r="A1722" s="1" t="s">
        <v>31</v>
      </c>
      <c r="B1722" s="1" t="s">
        <v>32</v>
      </c>
      <c r="C1722" s="1">
        <v>0.97499999999999998</v>
      </c>
      <c r="D1722">
        <f>VLOOKUP(A1722,Sheet2!A2:D307,3)</f>
        <v>357.233</v>
      </c>
      <c r="E1722">
        <f>VLOOKUP(B1722,Sheet2!A2:D307,3)</f>
        <v>164.809</v>
      </c>
      <c r="H1722" t="str">
        <f>VLOOKUP(A1722,Sheet2!A2:D307,2)</f>
        <v>Työlliset, 18-64-vuotiaat</v>
      </c>
      <c r="L1722" t="str">
        <f>VLOOKUP(B1722,Sheet2!A2:D307,2)</f>
        <v>Asuinkunnassa työssäkäyvät</v>
      </c>
    </row>
    <row r="1723" spans="1:12" x14ac:dyDescent="0.2">
      <c r="A1723" s="1" t="s">
        <v>31</v>
      </c>
      <c r="B1723" s="1" t="s">
        <v>46</v>
      </c>
      <c r="C1723" s="1">
        <v>0.93400000000000005</v>
      </c>
      <c r="D1723">
        <f>VLOOKUP(A1723,Sheet2!A2:D307,3)</f>
        <v>357.233</v>
      </c>
      <c r="E1723">
        <f>VLOOKUP(B1723,Sheet2!A2:D307,3)</f>
        <v>216.88300000000001</v>
      </c>
      <c r="H1723" t="str">
        <f>VLOOKUP(A1723,Sheet2!A2:D307,2)</f>
        <v>Työlliset, 18-64-vuotiaat</v>
      </c>
      <c r="L1723" t="str">
        <f>VLOOKUP(B1723,Sheet2!A2:D307,2)</f>
        <v>Ulkomailla syntyneitä</v>
      </c>
    </row>
    <row r="1724" spans="1:12" x14ac:dyDescent="0.2">
      <c r="A1724" s="1" t="s">
        <v>31</v>
      </c>
      <c r="B1724" s="1" t="s">
        <v>48</v>
      </c>
      <c r="C1724" s="1">
        <v>0.97899999999999998</v>
      </c>
      <c r="D1724">
        <f>VLOOKUP(A1724,Sheet2!A2:D307,3)</f>
        <v>357.233</v>
      </c>
      <c r="E1724">
        <f>VLOOKUP(B1724,Sheet2!A2:D307,3)</f>
        <v>265.25599999999997</v>
      </c>
      <c r="H1724" t="str">
        <f>VLOOKUP(A1724,Sheet2!A2:D307,2)</f>
        <v>Työlliset, 18-64-vuotiaat</v>
      </c>
      <c r="L1724" t="str">
        <f>VLOOKUP(B1724,Sheet2!A2:D307,2)</f>
        <v>Väestö taajamissa</v>
      </c>
    </row>
    <row r="1725" spans="1:12" x14ac:dyDescent="0.2">
      <c r="A1725" s="1" t="s">
        <v>31</v>
      </c>
      <c r="B1725" s="1" t="s">
        <v>47</v>
      </c>
      <c r="C1725" s="1">
        <v>0.93400000000000005</v>
      </c>
      <c r="D1725">
        <f>VLOOKUP(A1725,Sheet2!A2:D307,3)</f>
        <v>357.233</v>
      </c>
      <c r="E1725">
        <f>VLOOKUP(B1725,Sheet2!A2:D307,3)</f>
        <v>270.45</v>
      </c>
      <c r="H1725" t="str">
        <f>VLOOKUP(A1725,Sheet2!A2:D307,2)</f>
        <v>Työlliset, 18-64-vuotiaat</v>
      </c>
      <c r="L1725" t="str">
        <f>VLOOKUP(B1725,Sheet2!A2:D307,2)</f>
        <v>Ulkomaalaistaustaisia</v>
      </c>
    </row>
    <row r="1726" spans="1:12" x14ac:dyDescent="0.2">
      <c r="A1726" s="1" t="s">
        <v>31</v>
      </c>
      <c r="B1726" s="1" t="s">
        <v>38</v>
      </c>
      <c r="C1726" s="1">
        <v>0.97399999999999998</v>
      </c>
      <c r="D1726">
        <f>VLOOKUP(A1726,Sheet2!A2:D307,3)</f>
        <v>357.233</v>
      </c>
      <c r="E1726">
        <f>VLOOKUP(B1726,Sheet2!A2:D307,3)</f>
        <v>284.81599999999997</v>
      </c>
      <c r="H1726" t="str">
        <f>VLOOKUP(A1726,Sheet2!A2:D307,2)</f>
        <v>Työlliset, 18-64-vuotiaat</v>
      </c>
      <c r="L1726" t="str">
        <f>VLOOKUP(B1726,Sheet2!A2:D307,2)</f>
        <v>Palvelujen työpaikat</v>
      </c>
    </row>
    <row r="1727" spans="1:12" x14ac:dyDescent="0.2">
      <c r="A1727" s="1" t="s">
        <v>31</v>
      </c>
      <c r="B1727" s="1" t="s">
        <v>40</v>
      </c>
      <c r="C1727" s="1">
        <v>0.998</v>
      </c>
      <c r="D1727">
        <f>VLOOKUP(A1727,Sheet2!A2:D307,3)</f>
        <v>357.233</v>
      </c>
      <c r="E1727">
        <f>VLOOKUP(B1727,Sheet2!A2:D307,3)</f>
        <v>285.02300000000002</v>
      </c>
      <c r="H1727" t="str">
        <f>VLOOKUP(A1727,Sheet2!A2:D307,2)</f>
        <v>Työlliset, 18-64-vuotiaat</v>
      </c>
      <c r="L1727" t="str">
        <f>VLOOKUP(B1727,Sheet2!A2:D307,2)</f>
        <v>Palvelutoimialojen työllinen työvoima</v>
      </c>
    </row>
    <row r="1728" spans="1:12" x14ac:dyDescent="0.2">
      <c r="A1728" s="1" t="s">
        <v>31</v>
      </c>
      <c r="B1728" s="1" t="s">
        <v>36</v>
      </c>
      <c r="C1728" s="1">
        <v>0.97699999999999998</v>
      </c>
      <c r="D1728">
        <f>VLOOKUP(A1728,Sheet2!A2:D307,3)</f>
        <v>357.233</v>
      </c>
      <c r="E1728">
        <f>VLOOKUP(B1728,Sheet2!A2:D307,3)</f>
        <v>381.22300000000001</v>
      </c>
      <c r="H1728" t="str">
        <f>VLOOKUP(A1728,Sheet2!A2:D307,2)</f>
        <v>Työlliset, 18-64-vuotiaat</v>
      </c>
      <c r="L1728" t="str">
        <f>VLOOKUP(B1728,Sheet2!A2:D307,2)</f>
        <v>Alueella olevien työpaikkojen lukumäärä</v>
      </c>
    </row>
    <row r="1729" spans="1:12" x14ac:dyDescent="0.2">
      <c r="A1729" s="1" t="s">
        <v>31</v>
      </c>
      <c r="B1729" s="1" t="s">
        <v>42</v>
      </c>
      <c r="C1729" s="1">
        <v>0.81499999999999995</v>
      </c>
      <c r="D1729">
        <f>VLOOKUP(A1729,Sheet2!A2:D307,3)</f>
        <v>357.233</v>
      </c>
      <c r="E1729">
        <f>VLOOKUP(B1729,Sheet2!A2:D307,3)</f>
        <v>1289376.21</v>
      </c>
      <c r="H1729" t="str">
        <f>VLOOKUP(A1729,Sheet2!A2:D307,2)</f>
        <v>Työlliset, 18-64-vuotiaat</v>
      </c>
      <c r="L1729" t="str">
        <f>VLOOKUP(B1729,Sheet2!A2:D307,2)</f>
        <v>1.1.1.2 Tulovero pääomatulosta valtionverotuksessa (TVL 124 § 2 mom.)</v>
      </c>
    </row>
    <row r="1730" spans="1:12" x14ac:dyDescent="0.2">
      <c r="A1730" s="1" t="s">
        <v>31</v>
      </c>
      <c r="B1730" s="1" t="s">
        <v>43</v>
      </c>
      <c r="C1730" s="1">
        <v>0.97099999999999997</v>
      </c>
      <c r="D1730">
        <f>VLOOKUP(A1730,Sheet2!A2:D307,3)</f>
        <v>357.233</v>
      </c>
      <c r="E1730">
        <f>VLOOKUP(B1730,Sheet2!A2:D307,3)</f>
        <v>3230177.0610000002</v>
      </c>
      <c r="H1730" t="str">
        <f>VLOOKUP(A1730,Sheet2!A2:D307,2)</f>
        <v>Työlliset, 18-64-vuotiaat</v>
      </c>
      <c r="L1730" t="str">
        <f>VLOOKUP(B1730,Sheet2!A2:D307,2)</f>
        <v>1.1.2.1 Kunnallisvero kunnille</v>
      </c>
    </row>
    <row r="1731" spans="1:12" x14ac:dyDescent="0.2">
      <c r="A1731" s="1" t="s">
        <v>33</v>
      </c>
      <c r="B1731" s="1" t="s">
        <v>53</v>
      </c>
      <c r="C1731" s="1">
        <v>0.72499999999999998</v>
      </c>
      <c r="D1731">
        <f>VLOOKUP(A1731,Sheet2!A2:D307,3)</f>
        <v>-379.73099999999999</v>
      </c>
      <c r="E1731">
        <f>VLOOKUP(B1731,Sheet2!A2:D307,3)</f>
        <v>-131.35</v>
      </c>
      <c r="H1731" t="str">
        <f>VLOOKUP(A1731,Sheet2!A2:D307,2)</f>
        <v>Työttömät, 18-64-vuotiaat</v>
      </c>
      <c r="L1731" t="str">
        <f>VLOOKUP(B1731,Sheet2!A2:D307,2)</f>
        <v>Aviopari tai rekisteröity pari ja lapsia, alle 7-v. lasten lkm perheissä</v>
      </c>
    </row>
    <row r="1732" spans="1:12" x14ac:dyDescent="0.2">
      <c r="A1732" s="1" t="s">
        <v>33</v>
      </c>
      <c r="B1732" s="1" t="s">
        <v>34</v>
      </c>
      <c r="C1732" s="1">
        <v>-0.50900000000000001</v>
      </c>
      <c r="D1732">
        <f>VLOOKUP(A1732,Sheet2!A2:D307,3)</f>
        <v>-379.73099999999999</v>
      </c>
      <c r="E1732">
        <f>VLOOKUP(B1732,Sheet2!A2:D307,3)</f>
        <v>-80.039000000000001</v>
      </c>
      <c r="H1732" t="str">
        <f>VLOOKUP(A1732,Sheet2!A2:D307,2)</f>
        <v>Työttömät, 18-64-vuotiaat</v>
      </c>
      <c r="L1732" t="str">
        <f>VLOOKUP(B1732,Sheet2!A2:D307,2)</f>
        <v>0-14 -vuotiaat</v>
      </c>
    </row>
    <row r="1733" spans="1:12" x14ac:dyDescent="0.2">
      <c r="A1733" s="1" t="s">
        <v>33</v>
      </c>
      <c r="B1733" s="1" t="s">
        <v>51</v>
      </c>
      <c r="C1733" s="1">
        <v>0.88600000000000001</v>
      </c>
      <c r="D1733">
        <f>VLOOKUP(A1733,Sheet2!A2:D307,3)</f>
        <v>-379.73099999999999</v>
      </c>
      <c r="E1733">
        <f>VLOOKUP(B1733,Sheet2!A2:D307,3)</f>
        <v>-67.578999999999994</v>
      </c>
      <c r="H1733" t="str">
        <f>VLOOKUP(A1733,Sheet2!A2:D307,2)</f>
        <v>Työttömät, 18-64-vuotiaat</v>
      </c>
      <c r="L1733" t="str">
        <f>VLOOKUP(B1733,Sheet2!A2:D307,2)</f>
        <v>Aviopari tai rekisteröity pari ja lapsia, alle 3-v. lasten lkm perheissä</v>
      </c>
    </row>
    <row r="1734" spans="1:12" x14ac:dyDescent="0.2">
      <c r="A1734" s="1" t="s">
        <v>33</v>
      </c>
      <c r="B1734" s="1" t="s">
        <v>45</v>
      </c>
      <c r="C1734" s="1">
        <v>0.92400000000000004</v>
      </c>
      <c r="D1734">
        <f>VLOOKUP(A1734,Sheet2!A2:D307,3)</f>
        <v>-379.73099999999999</v>
      </c>
      <c r="E1734">
        <f>VLOOKUP(B1734,Sheet2!A2:D307,3)</f>
        <v>-31.760999999999999</v>
      </c>
      <c r="H1734" t="str">
        <f>VLOOKUP(A1734,Sheet2!A2:D307,2)</f>
        <v>Työttömät, 18-64-vuotiaat</v>
      </c>
      <c r="L1734">
        <f>VLOOKUP(B1734,Sheet2!A2:D307,2)</f>
        <v>0</v>
      </c>
    </row>
    <row r="1735" spans="1:12" x14ac:dyDescent="0.2">
      <c r="A1735" s="1" t="s">
        <v>33</v>
      </c>
      <c r="B1735" s="1" t="s">
        <v>66</v>
      </c>
      <c r="C1735" s="1">
        <v>0.53700000000000003</v>
      </c>
      <c r="D1735">
        <f>VLOOKUP(A1735,Sheet2!A2:D307,3)</f>
        <v>-379.73099999999999</v>
      </c>
      <c r="E1735">
        <f>VLOOKUP(B1735,Sheet2!A2:D307,3)</f>
        <v>-28.599</v>
      </c>
      <c r="H1735" t="str">
        <f>VLOOKUP(A1735,Sheet2!A2:D307,2)</f>
        <v>Työttömät, 18-64-vuotiaat</v>
      </c>
      <c r="L1735" t="str">
        <f>VLOOKUP(B1735,Sheet2!A2:D307,2)</f>
        <v>A Omaisuusrikokset, miehet</v>
      </c>
    </row>
    <row r="1736" spans="1:12" x14ac:dyDescent="0.2">
      <c r="A1736" s="1" t="s">
        <v>33</v>
      </c>
      <c r="B1736" s="1" t="s">
        <v>52</v>
      </c>
      <c r="C1736" s="1">
        <v>0.64800000000000002</v>
      </c>
      <c r="D1736">
        <f>VLOOKUP(A1736,Sheet2!A2:D307,3)</f>
        <v>-379.73099999999999</v>
      </c>
      <c r="E1736">
        <f>VLOOKUP(B1736,Sheet2!A2:D307,3)</f>
        <v>-16.757000000000001</v>
      </c>
      <c r="H1736" t="str">
        <f>VLOOKUP(A1736,Sheet2!A2:D307,2)</f>
        <v>Työttömät, 18-64-vuotiaat</v>
      </c>
      <c r="L1736" t="str">
        <f>VLOOKUP(B1736,Sheet2!A2:D307,2)</f>
        <v>Avopari ja lapsia, alle 3-v. lasten lkm perheissä</v>
      </c>
    </row>
    <row r="1737" spans="1:12" x14ac:dyDescent="0.2">
      <c r="A1737" s="1" t="s">
        <v>33</v>
      </c>
      <c r="B1737" s="1" t="s">
        <v>55</v>
      </c>
      <c r="C1737" s="1">
        <v>0.93</v>
      </c>
      <c r="D1737">
        <f>VLOOKUP(A1737,Sheet2!A2:D307,3)</f>
        <v>-379.73099999999999</v>
      </c>
      <c r="E1737">
        <f>VLOOKUP(B1737,Sheet2!A2:D307,3)</f>
        <v>-14.523999999999999</v>
      </c>
      <c r="H1737" t="str">
        <f>VLOOKUP(A1737,Sheet2!A2:D307,2)</f>
        <v>Työttömät, 18-64-vuotiaat</v>
      </c>
      <c r="L1737" t="str">
        <f>VLOOKUP(B1737,Sheet2!A2:D307,2)</f>
        <v>Avioliiton solmineet miehet, puoliso eri sukupuolta</v>
      </c>
    </row>
    <row r="1738" spans="1:12" x14ac:dyDescent="0.2">
      <c r="A1738" s="1" t="s">
        <v>33</v>
      </c>
      <c r="B1738" s="1" t="s">
        <v>56</v>
      </c>
      <c r="C1738" s="1">
        <v>0.92200000000000004</v>
      </c>
      <c r="D1738">
        <f>VLOOKUP(A1738,Sheet2!A2:D307,3)</f>
        <v>-379.73099999999999</v>
      </c>
      <c r="E1738">
        <f>VLOOKUP(B1738,Sheet2!A2:D307,3)</f>
        <v>-14.452999999999999</v>
      </c>
      <c r="H1738" t="str">
        <f>VLOOKUP(A1738,Sheet2!A2:D307,2)</f>
        <v>Työttömät, 18-64-vuotiaat</v>
      </c>
      <c r="L1738" t="str">
        <f>VLOOKUP(B1738,Sheet2!A2:D307,2)</f>
        <v>Avioliiton solmineet naiset, puoliso eri sukupuolta</v>
      </c>
    </row>
    <row r="1739" spans="1:12" x14ac:dyDescent="0.2">
      <c r="A1739" s="1" t="s">
        <v>33</v>
      </c>
      <c r="B1739" s="1" t="s">
        <v>67</v>
      </c>
      <c r="C1739" s="1">
        <v>0.48199999999999998</v>
      </c>
      <c r="D1739">
        <f>VLOOKUP(A1739,Sheet2!A2:D307,3)</f>
        <v>-379.73099999999999</v>
      </c>
      <c r="E1739">
        <f>VLOOKUP(B1739,Sheet2!A2:D307,3)</f>
        <v>-7.3140000000000001</v>
      </c>
      <c r="H1739" t="str">
        <f>VLOOKUP(A1739,Sheet2!A2:D307,2)</f>
        <v>Työttömät, 18-64-vuotiaat</v>
      </c>
      <c r="L1739" t="str">
        <f>VLOOKUP(B1739,Sheet2!A2:D307,2)</f>
        <v>B Henkeen ja terveyteen kohdistuneet rikokset, miehet</v>
      </c>
    </row>
    <row r="1740" spans="1:12" x14ac:dyDescent="0.2">
      <c r="A1740" s="1" t="s">
        <v>33</v>
      </c>
      <c r="B1740" s="1" t="s">
        <v>58</v>
      </c>
      <c r="C1740" s="1">
        <v>0.59299999999999997</v>
      </c>
      <c r="D1740">
        <f>VLOOKUP(A1740,Sheet2!A2:D307,3)</f>
        <v>-379.73099999999999</v>
      </c>
      <c r="E1740">
        <f>VLOOKUP(B1740,Sheet2!A2:D307,3)</f>
        <v>-2.5150000000000001</v>
      </c>
      <c r="H1740" t="str">
        <f>VLOOKUP(A1740,Sheet2!A2:D307,2)</f>
        <v>Työttömät, 18-64-vuotiaat</v>
      </c>
      <c r="L1740" t="str">
        <f>VLOOKUP(B1740,Sheet2!A2:D307,2)</f>
        <v>Avioliitosta eronneet naiset, puoliso eri sukupuolta</v>
      </c>
    </row>
    <row r="1741" spans="1:12" x14ac:dyDescent="0.2">
      <c r="A1741" s="1" t="s">
        <v>33</v>
      </c>
      <c r="B1741" s="1" t="s">
        <v>57</v>
      </c>
      <c r="C1741" s="1">
        <v>0.53300000000000003</v>
      </c>
      <c r="D1741">
        <f>VLOOKUP(A1741,Sheet2!A2:D307,3)</f>
        <v>-379.73099999999999</v>
      </c>
      <c r="E1741">
        <f>VLOOKUP(B1741,Sheet2!A2:D307,3)</f>
        <v>-2.3690000000000002</v>
      </c>
      <c r="H1741" t="str">
        <f>VLOOKUP(A1741,Sheet2!A2:D307,2)</f>
        <v>Työttömät, 18-64-vuotiaat</v>
      </c>
      <c r="L1741" t="str">
        <f>VLOOKUP(B1741,Sheet2!A2:D307,2)</f>
        <v>Avioliitosta eronneet miehet, puoliso eri sukupuolta</v>
      </c>
    </row>
    <row r="1742" spans="1:12" x14ac:dyDescent="0.2">
      <c r="A1742" s="1" t="s">
        <v>33</v>
      </c>
      <c r="B1742" s="1" t="s">
        <v>72</v>
      </c>
      <c r="C1742" s="1">
        <v>0.438</v>
      </c>
      <c r="D1742">
        <f>VLOOKUP(A1742,Sheet2!A2:D307,3)</f>
        <v>-379.73099999999999</v>
      </c>
      <c r="E1742">
        <f>VLOOKUP(B1742,Sheet2!A2:D307,3)</f>
        <v>-1.204</v>
      </c>
      <c r="H1742" t="str">
        <f>VLOOKUP(A1742,Sheet2!A2:D307,2)</f>
        <v>Työttömät, 18-64-vuotiaat</v>
      </c>
      <c r="L1742" t="str">
        <f>VLOOKUP(B1742,Sheet2!A2:D307,2)</f>
        <v>B Henkeen ja terveyteen kohdistuneet rikokset, naiset</v>
      </c>
    </row>
    <row r="1743" spans="1:12" x14ac:dyDescent="0.2">
      <c r="A1743" s="1" t="s">
        <v>33</v>
      </c>
      <c r="B1743" s="1" t="s">
        <v>44</v>
      </c>
      <c r="C1743" s="1">
        <v>0.497</v>
      </c>
      <c r="D1743">
        <f>VLOOKUP(A1743,Sheet2!A2:D307,3)</f>
        <v>-379.73099999999999</v>
      </c>
      <c r="E1743">
        <f>VLOOKUP(B1743,Sheet2!A2:D307,3)</f>
        <v>0.495</v>
      </c>
      <c r="H1743" t="str">
        <f>VLOOKUP(A1743,Sheet2!A2:D307,2)</f>
        <v>Työttömät, 18-64-vuotiaat</v>
      </c>
      <c r="L1743" t="str">
        <f>VLOOKUP(B1743,Sheet2!A2:D307,2)</f>
        <v>Päästöt yhteensä pl. LULUCF-sektori</v>
      </c>
    </row>
    <row r="1744" spans="1:12" x14ac:dyDescent="0.2">
      <c r="A1744" s="1" t="s">
        <v>33</v>
      </c>
      <c r="B1744" s="1" t="s">
        <v>69</v>
      </c>
      <c r="C1744" s="1">
        <v>-0.45900000000000002</v>
      </c>
      <c r="D1744">
        <f>VLOOKUP(A1744,Sheet2!A2:D307,3)</f>
        <v>-379.73099999999999</v>
      </c>
      <c r="E1744">
        <f>VLOOKUP(B1744,Sheet2!A2:D307,3)</f>
        <v>1.1419999999999999</v>
      </c>
      <c r="H1744" t="str">
        <f>VLOOKUP(A1744,Sheet2!A2:D307,2)</f>
        <v>Työttömät, 18-64-vuotiaat</v>
      </c>
      <c r="L1744" t="str">
        <f>VLOOKUP(B1744,Sheet2!A2:D307,2)</f>
        <v>Rattijuopumukset yhteensä, miehet</v>
      </c>
    </row>
    <row r="1745" spans="1:12" x14ac:dyDescent="0.2">
      <c r="A1745" s="1" t="s">
        <v>33</v>
      </c>
      <c r="B1745" s="1" t="s">
        <v>68</v>
      </c>
      <c r="C1745" s="1">
        <v>-0.51200000000000001</v>
      </c>
      <c r="D1745">
        <f>VLOOKUP(A1745,Sheet2!A2:D307,3)</f>
        <v>-379.73099999999999</v>
      </c>
      <c r="E1745">
        <f>VLOOKUP(B1745,Sheet2!A2:D307,3)</f>
        <v>1.294</v>
      </c>
      <c r="H1745" t="str">
        <f>VLOOKUP(A1745,Sheet2!A2:D307,2)</f>
        <v>Työttömät, 18-64-vuotiaat</v>
      </c>
      <c r="L1745" t="str">
        <f>VLOOKUP(B1745,Sheet2!A2:D307,2)</f>
        <v>C Seksuaalirikokset, miehet</v>
      </c>
    </row>
    <row r="1746" spans="1:12" x14ac:dyDescent="0.2">
      <c r="A1746" s="1" t="s">
        <v>33</v>
      </c>
      <c r="B1746" s="1" t="s">
        <v>50</v>
      </c>
      <c r="C1746" s="1">
        <v>-0.73099999999999998</v>
      </c>
      <c r="D1746">
        <f>VLOOKUP(A1746,Sheet2!A2:D307,3)</f>
        <v>-379.73099999999999</v>
      </c>
      <c r="E1746">
        <f>VLOOKUP(B1746,Sheet2!A2:D307,3)</f>
        <v>5.7729999999999997</v>
      </c>
      <c r="H1746" t="str">
        <f>VLOOKUP(A1746,Sheet2!A2:D307,2)</f>
        <v>Työttömät, 18-64-vuotiaat</v>
      </c>
      <c r="L1746" t="str">
        <f>VLOOKUP(B1746,Sheet2!A2:D307,2)</f>
        <v>Avopari ja lapsia, henkilöitä perheessä</v>
      </c>
    </row>
    <row r="1747" spans="1:12" x14ac:dyDescent="0.2">
      <c r="A1747" s="1" t="s">
        <v>33</v>
      </c>
      <c r="B1747" s="1" t="s">
        <v>60</v>
      </c>
      <c r="C1747" s="1">
        <v>-0.70699999999999996</v>
      </c>
      <c r="D1747">
        <f>VLOOKUP(A1747,Sheet2!A2:D307,3)</f>
        <v>-379.73099999999999</v>
      </c>
      <c r="E1747">
        <f>VLOOKUP(B1747,Sheet2!A2:D307,3)</f>
        <v>9.9770000000000003</v>
      </c>
      <c r="H1747" t="str">
        <f>VLOOKUP(A1747,Sheet2!A2:D307,2)</f>
        <v>Työttömät, 18-64-vuotiaat</v>
      </c>
      <c r="L1747" t="str">
        <f>VLOOKUP(B1747,Sheet2!A2:D307,2)</f>
        <v>Pienituloisten lasten lukumäärä asuntoväestössä</v>
      </c>
    </row>
    <row r="1748" spans="1:12" x14ac:dyDescent="0.2">
      <c r="A1748" s="1" t="s">
        <v>33</v>
      </c>
      <c r="B1748" s="1" t="s">
        <v>70</v>
      </c>
      <c r="C1748" s="1">
        <v>-0.79500000000000004</v>
      </c>
      <c r="D1748">
        <f>VLOOKUP(A1748,Sheet2!A2:D307,3)</f>
        <v>-379.73099999999999</v>
      </c>
      <c r="E1748">
        <f>VLOOKUP(B1748,Sheet2!A2:D307,3)</f>
        <v>16.908999999999999</v>
      </c>
      <c r="H1748" t="str">
        <f>VLOOKUP(A1748,Sheet2!A2:D307,2)</f>
        <v>Työttömät, 18-64-vuotiaat</v>
      </c>
      <c r="L1748" t="str">
        <f>VLOOKUP(B1748,Sheet2!A2:D307,2)</f>
        <v>Huumausainerikokset yhteensä, miehet</v>
      </c>
    </row>
    <row r="1749" spans="1:12" x14ac:dyDescent="0.2">
      <c r="A1749" s="1" t="s">
        <v>33</v>
      </c>
      <c r="B1749" s="1" t="s">
        <v>35</v>
      </c>
      <c r="C1749" s="1">
        <v>-0.77200000000000002</v>
      </c>
      <c r="D1749">
        <f>VLOOKUP(A1749,Sheet2!A2:D307,3)</f>
        <v>-379.73099999999999</v>
      </c>
      <c r="E1749">
        <f>VLOOKUP(B1749,Sheet2!A2:D307,3)</f>
        <v>20.696000000000002</v>
      </c>
      <c r="H1749" t="str">
        <f>VLOOKUP(A1749,Sheet2!A2:D307,2)</f>
        <v>Työttömät, 18-64-vuotiaat</v>
      </c>
      <c r="L1749" t="str">
        <f>VLOOKUP(B1749,Sheet2!A2:D307,2)</f>
        <v>Yrittäjät</v>
      </c>
    </row>
    <row r="1750" spans="1:12" x14ac:dyDescent="0.2">
      <c r="A1750" s="1" t="s">
        <v>33</v>
      </c>
      <c r="B1750" s="1" t="s">
        <v>62</v>
      </c>
      <c r="C1750" s="1">
        <v>-0.76</v>
      </c>
      <c r="D1750">
        <f>VLOOKUP(A1750,Sheet2!A2:D307,3)</f>
        <v>-379.73099999999999</v>
      </c>
      <c r="E1750">
        <f>VLOOKUP(B1750,Sheet2!A2:D307,3)</f>
        <v>27.951000000000001</v>
      </c>
      <c r="H1750" t="str">
        <f>VLOOKUP(A1750,Sheet2!A2:D307,2)</f>
        <v>Työttömät, 18-64-vuotiaat</v>
      </c>
      <c r="L1750" t="str">
        <f>VLOOKUP(B1750,Sheet2!A2:D307,2)</f>
        <v>Pitkittyneesti perusturvan varassa,  koko asuntoväestö</v>
      </c>
    </row>
    <row r="1751" spans="1:12" x14ac:dyDescent="0.2">
      <c r="A1751" s="1" t="s">
        <v>33</v>
      </c>
      <c r="B1751" s="1" t="s">
        <v>39</v>
      </c>
      <c r="C1751" s="1">
        <v>-0.87</v>
      </c>
      <c r="D1751">
        <f>VLOOKUP(A1751,Sheet2!A2:D307,3)</f>
        <v>-379.73099999999999</v>
      </c>
      <c r="E1751">
        <f>VLOOKUP(B1751,Sheet2!A2:D307,3)</f>
        <v>95.706000000000003</v>
      </c>
      <c r="H1751" t="str">
        <f>VLOOKUP(A1751,Sheet2!A2:D307,2)</f>
        <v>Työttömät, 18-64-vuotiaat</v>
      </c>
      <c r="L1751" t="str">
        <f>VLOOKUP(B1751,Sheet2!A2:D307,2)</f>
        <v>Jalostuksen työllinen työvoima</v>
      </c>
    </row>
    <row r="1752" spans="1:12" x14ac:dyDescent="0.2">
      <c r="A1752" s="1" t="s">
        <v>33</v>
      </c>
      <c r="B1752" s="1" t="s">
        <v>37</v>
      </c>
      <c r="C1752" s="1">
        <v>-0.78</v>
      </c>
      <c r="D1752">
        <f>VLOOKUP(A1752,Sheet2!A2:D307,3)</f>
        <v>-379.73099999999999</v>
      </c>
      <c r="E1752">
        <f>VLOOKUP(B1752,Sheet2!A2:D307,3)</f>
        <v>95.847999999999999</v>
      </c>
      <c r="H1752" t="str">
        <f>VLOOKUP(A1752,Sheet2!A2:D307,2)</f>
        <v>Työttömät, 18-64-vuotiaat</v>
      </c>
      <c r="L1752" t="str">
        <f>VLOOKUP(B1752,Sheet2!A2:D307,2)</f>
        <v>Jalostuksen työpaikat</v>
      </c>
    </row>
    <row r="1753" spans="1:12" x14ac:dyDescent="0.2">
      <c r="A1753" s="1" t="s">
        <v>33</v>
      </c>
      <c r="B1753" s="1" t="s">
        <v>59</v>
      </c>
      <c r="C1753" s="1">
        <v>-0.85099999999999998</v>
      </c>
      <c r="D1753">
        <f>VLOOKUP(A1753,Sheet2!A2:D307,3)</f>
        <v>-379.73099999999999</v>
      </c>
      <c r="E1753">
        <f>VLOOKUP(B1753,Sheet2!A2:D307,3)</f>
        <v>124.741</v>
      </c>
      <c r="H1753" t="str">
        <f>VLOOKUP(A1753,Sheet2!A2:D307,2)</f>
        <v>Työttömät, 18-64-vuotiaat</v>
      </c>
      <c r="L1753" t="str">
        <f>VLOOKUP(B1753,Sheet2!A2:D307,2)</f>
        <v>Pienituloisten henkilöiden lukumäärä asuntoväestössä</v>
      </c>
    </row>
    <row r="1754" spans="1:12" x14ac:dyDescent="0.2">
      <c r="A1754" s="1" t="s">
        <v>33</v>
      </c>
      <c r="B1754" s="1" t="s">
        <v>46</v>
      </c>
      <c r="C1754" s="1">
        <v>-0.751</v>
      </c>
      <c r="D1754">
        <f>VLOOKUP(A1754,Sheet2!A2:D307,3)</f>
        <v>-379.73099999999999</v>
      </c>
      <c r="E1754">
        <f>VLOOKUP(B1754,Sheet2!A2:D307,3)</f>
        <v>216.88300000000001</v>
      </c>
      <c r="H1754" t="str">
        <f>VLOOKUP(A1754,Sheet2!A2:D307,2)</f>
        <v>Työttömät, 18-64-vuotiaat</v>
      </c>
      <c r="L1754" t="str">
        <f>VLOOKUP(B1754,Sheet2!A2:D307,2)</f>
        <v>Ulkomailla syntyneitä</v>
      </c>
    </row>
    <row r="1755" spans="1:12" x14ac:dyDescent="0.2">
      <c r="A1755" s="1" t="s">
        <v>33</v>
      </c>
      <c r="B1755" s="1" t="s">
        <v>48</v>
      </c>
      <c r="C1755" s="1">
        <v>-0.8</v>
      </c>
      <c r="D1755">
        <f>VLOOKUP(A1755,Sheet2!A2:D307,3)</f>
        <v>-379.73099999999999</v>
      </c>
      <c r="E1755">
        <f>VLOOKUP(B1755,Sheet2!A2:D307,3)</f>
        <v>265.25599999999997</v>
      </c>
      <c r="H1755" t="str">
        <f>VLOOKUP(A1755,Sheet2!A2:D307,2)</f>
        <v>Työttömät, 18-64-vuotiaat</v>
      </c>
      <c r="L1755" t="str">
        <f>VLOOKUP(B1755,Sheet2!A2:D307,2)</f>
        <v>Väestö taajamissa</v>
      </c>
    </row>
    <row r="1756" spans="1:12" x14ac:dyDescent="0.2">
      <c r="A1756" s="1" t="s">
        <v>33</v>
      </c>
      <c r="B1756" s="1" t="s">
        <v>47</v>
      </c>
      <c r="C1756" s="1">
        <v>-0.75</v>
      </c>
      <c r="D1756">
        <f>VLOOKUP(A1756,Sheet2!A2:D307,3)</f>
        <v>-379.73099999999999</v>
      </c>
      <c r="E1756">
        <f>VLOOKUP(B1756,Sheet2!A2:D307,3)</f>
        <v>270.45</v>
      </c>
      <c r="H1756" t="str">
        <f>VLOOKUP(A1756,Sheet2!A2:D307,2)</f>
        <v>Työttömät, 18-64-vuotiaat</v>
      </c>
      <c r="L1756" t="str">
        <f>VLOOKUP(B1756,Sheet2!A2:D307,2)</f>
        <v>Ulkomaalaistaustaisia</v>
      </c>
    </row>
    <row r="1757" spans="1:12" x14ac:dyDescent="0.2">
      <c r="A1757" s="1" t="s">
        <v>33</v>
      </c>
      <c r="B1757" s="1" t="s">
        <v>38</v>
      </c>
      <c r="C1757" s="1">
        <v>-0.872</v>
      </c>
      <c r="D1757">
        <f>VLOOKUP(A1757,Sheet2!A2:D307,3)</f>
        <v>-379.73099999999999</v>
      </c>
      <c r="E1757">
        <f>VLOOKUP(B1757,Sheet2!A2:D307,3)</f>
        <v>284.81599999999997</v>
      </c>
      <c r="H1757" t="str">
        <f>VLOOKUP(A1757,Sheet2!A2:D307,2)</f>
        <v>Työttömät, 18-64-vuotiaat</v>
      </c>
      <c r="L1757" t="str">
        <f>VLOOKUP(B1757,Sheet2!A2:D307,2)</f>
        <v>Palvelujen työpaikat</v>
      </c>
    </row>
    <row r="1758" spans="1:12" x14ac:dyDescent="0.2">
      <c r="A1758" s="1" t="s">
        <v>33</v>
      </c>
      <c r="B1758" s="1" t="s">
        <v>40</v>
      </c>
      <c r="C1758" s="1">
        <v>-0.88900000000000001</v>
      </c>
      <c r="D1758">
        <f>VLOOKUP(A1758,Sheet2!A2:D307,3)</f>
        <v>-379.73099999999999</v>
      </c>
      <c r="E1758">
        <f>VLOOKUP(B1758,Sheet2!A2:D307,3)</f>
        <v>285.02300000000002</v>
      </c>
      <c r="H1758" t="str">
        <f>VLOOKUP(A1758,Sheet2!A2:D307,2)</f>
        <v>Työttömät, 18-64-vuotiaat</v>
      </c>
      <c r="L1758" t="str">
        <f>VLOOKUP(B1758,Sheet2!A2:D307,2)</f>
        <v>Palvelutoimialojen työllinen työvoima</v>
      </c>
    </row>
    <row r="1759" spans="1:12" x14ac:dyDescent="0.2">
      <c r="A1759" s="1" t="s">
        <v>33</v>
      </c>
      <c r="B1759" s="1" t="s">
        <v>36</v>
      </c>
      <c r="C1759" s="1">
        <v>-0.873</v>
      </c>
      <c r="D1759">
        <f>VLOOKUP(A1759,Sheet2!A2:D307,3)</f>
        <v>-379.73099999999999</v>
      </c>
      <c r="E1759">
        <f>VLOOKUP(B1759,Sheet2!A2:D307,3)</f>
        <v>381.22300000000001</v>
      </c>
      <c r="H1759" t="str">
        <f>VLOOKUP(A1759,Sheet2!A2:D307,2)</f>
        <v>Työttömät, 18-64-vuotiaat</v>
      </c>
      <c r="L1759" t="str">
        <f>VLOOKUP(B1759,Sheet2!A2:D307,2)</f>
        <v>Alueella olevien työpaikkojen lukumäärä</v>
      </c>
    </row>
    <row r="1760" spans="1:12" x14ac:dyDescent="0.2">
      <c r="A1760" s="1" t="s">
        <v>33</v>
      </c>
      <c r="B1760" s="1" t="s">
        <v>42</v>
      </c>
      <c r="C1760" s="1">
        <v>-0.72299999999999998</v>
      </c>
      <c r="D1760">
        <f>VLOOKUP(A1760,Sheet2!A2:D307,3)</f>
        <v>-379.73099999999999</v>
      </c>
      <c r="E1760">
        <f>VLOOKUP(B1760,Sheet2!A2:D307,3)</f>
        <v>1289376.21</v>
      </c>
      <c r="H1760" t="str">
        <f>VLOOKUP(A1760,Sheet2!A2:D307,2)</f>
        <v>Työttömät, 18-64-vuotiaat</v>
      </c>
      <c r="L1760" t="str">
        <f>VLOOKUP(B1760,Sheet2!A2:D307,2)</f>
        <v>1.1.1.2 Tulovero pääomatulosta valtionverotuksessa (TVL 124 § 2 mom.)</v>
      </c>
    </row>
    <row r="1761" spans="1:12" x14ac:dyDescent="0.2">
      <c r="A1761" s="1" t="s">
        <v>33</v>
      </c>
      <c r="B1761" s="1" t="s">
        <v>43</v>
      </c>
      <c r="C1761" s="1">
        <v>-0.85499999999999998</v>
      </c>
      <c r="D1761">
        <f>VLOOKUP(A1761,Sheet2!A2:D307,3)</f>
        <v>-379.73099999999999</v>
      </c>
      <c r="E1761">
        <f>VLOOKUP(B1761,Sheet2!A2:D307,3)</f>
        <v>3230177.0610000002</v>
      </c>
      <c r="H1761" t="str">
        <f>VLOOKUP(A1761,Sheet2!A2:D307,2)</f>
        <v>Työttömät, 18-64-vuotiaat</v>
      </c>
      <c r="L1761" t="str">
        <f>VLOOKUP(B1761,Sheet2!A2:D307,2)</f>
        <v>1.1.2.1 Kunnallisvero kunnille</v>
      </c>
    </row>
    <row r="1762" spans="1:12" x14ac:dyDescent="0.2">
      <c r="A1762" s="1" t="s">
        <v>47</v>
      </c>
      <c r="B1762" s="1" t="s">
        <v>53</v>
      </c>
      <c r="C1762" s="1">
        <v>-0.42099999999999999</v>
      </c>
      <c r="D1762">
        <f>VLOOKUP(A1762,Sheet2!A2:D307,3)</f>
        <v>270.45</v>
      </c>
      <c r="E1762">
        <f>VLOOKUP(B1762,Sheet2!A2:D307,3)</f>
        <v>-131.35</v>
      </c>
      <c r="H1762" t="str">
        <f>VLOOKUP(A1762,Sheet2!A2:D307,2)</f>
        <v>Ulkomaalaistaustaisia</v>
      </c>
      <c r="L1762" t="str">
        <f>VLOOKUP(B1762,Sheet2!A2:D307,2)</f>
        <v>Aviopari tai rekisteröity pari ja lapsia, alle 7-v. lasten lkm perheissä</v>
      </c>
    </row>
    <row r="1763" spans="1:12" x14ac:dyDescent="0.2">
      <c r="A1763" s="1" t="s">
        <v>47</v>
      </c>
      <c r="B1763" s="1" t="s">
        <v>63</v>
      </c>
      <c r="C1763" s="1">
        <v>0.74399999999999999</v>
      </c>
      <c r="D1763">
        <f>VLOOKUP(A1763,Sheet2!A2:D307,3)</f>
        <v>270.45</v>
      </c>
      <c r="E1763">
        <f>VLOOKUP(B1763,Sheet2!A2:D307,3)</f>
        <v>-68.994</v>
      </c>
      <c r="H1763" t="str">
        <f>VLOOKUP(A1763,Sheet2!A2:D307,2)</f>
        <v>Ulkomaalaistaustaisia</v>
      </c>
      <c r="L1763" t="str">
        <f>VLOOKUP(B1763,Sheet2!A2:D307,2)</f>
        <v>Perusturvan osuus yli puolet tuloista, koko asuntoväestö</v>
      </c>
    </row>
    <row r="1764" spans="1:12" x14ac:dyDescent="0.2">
      <c r="A1764" s="1" t="s">
        <v>47</v>
      </c>
      <c r="B1764" s="1" t="s">
        <v>51</v>
      </c>
      <c r="C1764" s="1">
        <v>-0.65800000000000003</v>
      </c>
      <c r="D1764">
        <f>VLOOKUP(A1764,Sheet2!A2:D307,3)</f>
        <v>270.45</v>
      </c>
      <c r="E1764">
        <f>VLOOKUP(B1764,Sheet2!A2:D307,3)</f>
        <v>-67.578999999999994</v>
      </c>
      <c r="H1764" t="str">
        <f>VLOOKUP(A1764,Sheet2!A2:D307,2)</f>
        <v>Ulkomaalaistaustaisia</v>
      </c>
      <c r="L1764" t="str">
        <f>VLOOKUP(B1764,Sheet2!A2:D307,2)</f>
        <v>Aviopari tai rekisteröity pari ja lapsia, alle 3-v. lasten lkm perheissä</v>
      </c>
    </row>
    <row r="1765" spans="1:12" x14ac:dyDescent="0.2">
      <c r="A1765" s="1" t="s">
        <v>47</v>
      </c>
      <c r="B1765" s="1" t="s">
        <v>66</v>
      </c>
      <c r="C1765" s="1">
        <v>-0.60099999999999998</v>
      </c>
      <c r="D1765">
        <f>VLOOKUP(A1765,Sheet2!A2:D307,3)</f>
        <v>270.45</v>
      </c>
      <c r="E1765">
        <f>VLOOKUP(B1765,Sheet2!A2:D307,3)</f>
        <v>-28.599</v>
      </c>
      <c r="H1765" t="str">
        <f>VLOOKUP(A1765,Sheet2!A2:D307,2)</f>
        <v>Ulkomaalaistaustaisia</v>
      </c>
      <c r="L1765" t="str">
        <f>VLOOKUP(B1765,Sheet2!A2:D307,2)</f>
        <v>A Omaisuusrikokset, miehet</v>
      </c>
    </row>
    <row r="1766" spans="1:12" x14ac:dyDescent="0.2">
      <c r="A1766" s="1" t="s">
        <v>47</v>
      </c>
      <c r="B1766" s="1" t="s">
        <v>55</v>
      </c>
      <c r="C1766" s="1">
        <v>-0.78200000000000003</v>
      </c>
      <c r="D1766">
        <f>VLOOKUP(A1766,Sheet2!A2:D307,3)</f>
        <v>270.45</v>
      </c>
      <c r="E1766">
        <f>VLOOKUP(B1766,Sheet2!A2:D307,3)</f>
        <v>-14.523999999999999</v>
      </c>
      <c r="H1766" t="str">
        <f>VLOOKUP(A1766,Sheet2!A2:D307,2)</f>
        <v>Ulkomaalaistaustaisia</v>
      </c>
      <c r="L1766" t="str">
        <f>VLOOKUP(B1766,Sheet2!A2:D307,2)</f>
        <v>Avioliiton solmineet miehet, puoliso eri sukupuolta</v>
      </c>
    </row>
    <row r="1767" spans="1:12" x14ac:dyDescent="0.2">
      <c r="A1767" s="1" t="s">
        <v>47</v>
      </c>
      <c r="B1767" s="1" t="s">
        <v>56</v>
      </c>
      <c r="C1767" s="1">
        <v>-0.79</v>
      </c>
      <c r="D1767">
        <f>VLOOKUP(A1767,Sheet2!A2:D307,3)</f>
        <v>270.45</v>
      </c>
      <c r="E1767">
        <f>VLOOKUP(B1767,Sheet2!A2:D307,3)</f>
        <v>-14.452999999999999</v>
      </c>
      <c r="H1767" t="str">
        <f>VLOOKUP(A1767,Sheet2!A2:D307,2)</f>
        <v>Ulkomaalaistaustaisia</v>
      </c>
      <c r="L1767" t="str">
        <f>VLOOKUP(B1767,Sheet2!A2:D307,2)</f>
        <v>Avioliiton solmineet naiset, puoliso eri sukupuolta</v>
      </c>
    </row>
    <row r="1768" spans="1:12" x14ac:dyDescent="0.2">
      <c r="A1768" s="1" t="s">
        <v>47</v>
      </c>
      <c r="B1768" s="1" t="s">
        <v>54</v>
      </c>
      <c r="C1768" s="1">
        <v>0.54300000000000004</v>
      </c>
      <c r="D1768">
        <f>VLOOKUP(A1768,Sheet2!A2:D307,3)</f>
        <v>270.45</v>
      </c>
      <c r="E1768">
        <f>VLOOKUP(B1768,Sheet2!A2:D307,3)</f>
        <v>-11.553000000000001</v>
      </c>
      <c r="H1768" t="str">
        <f>VLOOKUP(A1768,Sheet2!A2:D307,2)</f>
        <v>Ulkomaalaistaustaisia</v>
      </c>
      <c r="L1768" t="str">
        <f>VLOOKUP(B1768,Sheet2!A2:D307,2)</f>
        <v>Avopari ja lapsia, alle 7-v. lasten lkm perheissä</v>
      </c>
    </row>
    <row r="1769" spans="1:12" x14ac:dyDescent="0.2">
      <c r="A1769" s="1" t="s">
        <v>47</v>
      </c>
      <c r="B1769" s="1" t="s">
        <v>67</v>
      </c>
      <c r="C1769" s="1">
        <v>-0.49199999999999999</v>
      </c>
      <c r="D1769">
        <f>VLOOKUP(A1769,Sheet2!A2:D307,3)</f>
        <v>270.45</v>
      </c>
      <c r="E1769">
        <f>VLOOKUP(B1769,Sheet2!A2:D307,3)</f>
        <v>-7.3140000000000001</v>
      </c>
      <c r="H1769" t="str">
        <f>VLOOKUP(A1769,Sheet2!A2:D307,2)</f>
        <v>Ulkomaalaistaustaisia</v>
      </c>
      <c r="L1769" t="str">
        <f>VLOOKUP(B1769,Sheet2!A2:D307,2)</f>
        <v>B Henkeen ja terveyteen kohdistuneet rikokset, miehet</v>
      </c>
    </row>
    <row r="1770" spans="1:12" x14ac:dyDescent="0.2">
      <c r="A1770" s="1" t="s">
        <v>47</v>
      </c>
      <c r="B1770" s="1" t="s">
        <v>58</v>
      </c>
      <c r="C1770" s="1">
        <v>-0.48399999999999999</v>
      </c>
      <c r="D1770">
        <f>VLOOKUP(A1770,Sheet2!A2:D307,3)</f>
        <v>270.45</v>
      </c>
      <c r="E1770">
        <f>VLOOKUP(B1770,Sheet2!A2:D307,3)</f>
        <v>-2.5150000000000001</v>
      </c>
      <c r="H1770" t="str">
        <f>VLOOKUP(A1770,Sheet2!A2:D307,2)</f>
        <v>Ulkomaalaistaustaisia</v>
      </c>
      <c r="L1770" t="str">
        <f>VLOOKUP(B1770,Sheet2!A2:D307,2)</f>
        <v>Avioliitosta eronneet naiset, puoliso eri sukupuolta</v>
      </c>
    </row>
    <row r="1771" spans="1:12" x14ac:dyDescent="0.2">
      <c r="A1771" s="1" t="s">
        <v>47</v>
      </c>
      <c r="B1771" s="1" t="s">
        <v>57</v>
      </c>
      <c r="C1771" s="1">
        <v>-0.48899999999999999</v>
      </c>
      <c r="D1771">
        <f>VLOOKUP(A1771,Sheet2!A2:D307,3)</f>
        <v>270.45</v>
      </c>
      <c r="E1771">
        <f>VLOOKUP(B1771,Sheet2!A2:D307,3)</f>
        <v>-2.3690000000000002</v>
      </c>
      <c r="H1771" t="str">
        <f>VLOOKUP(A1771,Sheet2!A2:D307,2)</f>
        <v>Ulkomaalaistaustaisia</v>
      </c>
      <c r="L1771" t="str">
        <f>VLOOKUP(B1771,Sheet2!A2:D307,2)</f>
        <v>Avioliitosta eronneet miehet, puoliso eri sukupuolta</v>
      </c>
    </row>
    <row r="1772" spans="1:12" x14ac:dyDescent="0.2">
      <c r="A1772" s="1" t="s">
        <v>47</v>
      </c>
      <c r="B1772" s="1" t="s">
        <v>72</v>
      </c>
      <c r="C1772" s="1">
        <v>-0.54300000000000004</v>
      </c>
      <c r="D1772">
        <f>VLOOKUP(A1772,Sheet2!A2:D307,3)</f>
        <v>270.45</v>
      </c>
      <c r="E1772">
        <f>VLOOKUP(B1772,Sheet2!A2:D307,3)</f>
        <v>-1.204</v>
      </c>
      <c r="H1772" t="str">
        <f>VLOOKUP(A1772,Sheet2!A2:D307,2)</f>
        <v>Ulkomaalaistaustaisia</v>
      </c>
      <c r="L1772" t="str">
        <f>VLOOKUP(B1772,Sheet2!A2:D307,2)</f>
        <v>B Henkeen ja terveyteen kohdistuneet rikokset, naiset</v>
      </c>
    </row>
    <row r="1773" spans="1:12" x14ac:dyDescent="0.2">
      <c r="A1773" s="1" t="s">
        <v>47</v>
      </c>
      <c r="B1773" s="1" t="s">
        <v>69</v>
      </c>
      <c r="C1773" s="1">
        <v>0.501</v>
      </c>
      <c r="D1773">
        <f>VLOOKUP(A1773,Sheet2!A2:D307,3)</f>
        <v>270.45</v>
      </c>
      <c r="E1773">
        <f>VLOOKUP(B1773,Sheet2!A2:D307,3)</f>
        <v>1.1419999999999999</v>
      </c>
      <c r="H1773" t="str">
        <f>VLOOKUP(A1773,Sheet2!A2:D307,2)</f>
        <v>Ulkomaalaistaustaisia</v>
      </c>
      <c r="L1773" t="str">
        <f>VLOOKUP(B1773,Sheet2!A2:D307,2)</f>
        <v>Rattijuopumukset yhteensä, miehet</v>
      </c>
    </row>
    <row r="1774" spans="1:12" x14ac:dyDescent="0.2">
      <c r="A1774" s="1" t="s">
        <v>47</v>
      </c>
      <c r="B1774" s="1" t="s">
        <v>68</v>
      </c>
      <c r="C1774" s="1">
        <v>0.58799999999999997</v>
      </c>
      <c r="D1774">
        <f>VLOOKUP(A1774,Sheet2!A2:D307,3)</f>
        <v>270.45</v>
      </c>
      <c r="E1774">
        <f>VLOOKUP(B1774,Sheet2!A2:D307,3)</f>
        <v>1.294</v>
      </c>
      <c r="H1774" t="str">
        <f>VLOOKUP(A1774,Sheet2!A2:D307,2)</f>
        <v>Ulkomaalaistaustaisia</v>
      </c>
      <c r="L1774" t="str">
        <f>VLOOKUP(B1774,Sheet2!A2:D307,2)</f>
        <v>C Seksuaalirikokset, miehet</v>
      </c>
    </row>
    <row r="1775" spans="1:12" x14ac:dyDescent="0.2">
      <c r="A1775" s="1" t="s">
        <v>47</v>
      </c>
      <c r="B1775" s="1" t="s">
        <v>50</v>
      </c>
      <c r="C1775" s="1">
        <v>0.8</v>
      </c>
      <c r="D1775">
        <f>VLOOKUP(A1775,Sheet2!A2:D307,3)</f>
        <v>270.45</v>
      </c>
      <c r="E1775">
        <f>VLOOKUP(B1775,Sheet2!A2:D307,3)</f>
        <v>5.7729999999999997</v>
      </c>
      <c r="H1775" t="str">
        <f>VLOOKUP(A1775,Sheet2!A2:D307,2)</f>
        <v>Ulkomaalaistaustaisia</v>
      </c>
      <c r="L1775" t="str">
        <f>VLOOKUP(B1775,Sheet2!A2:D307,2)</f>
        <v>Avopari ja lapsia, henkilöitä perheessä</v>
      </c>
    </row>
    <row r="1776" spans="1:12" x14ac:dyDescent="0.2">
      <c r="A1776" s="1" t="s">
        <v>47</v>
      </c>
      <c r="B1776" s="1" t="s">
        <v>60</v>
      </c>
      <c r="C1776" s="1">
        <v>0.93400000000000005</v>
      </c>
      <c r="D1776">
        <f>VLOOKUP(A1776,Sheet2!A2:D307,3)</f>
        <v>270.45</v>
      </c>
      <c r="E1776">
        <f>VLOOKUP(B1776,Sheet2!A2:D307,3)</f>
        <v>9.9770000000000003</v>
      </c>
      <c r="H1776" t="str">
        <f>VLOOKUP(A1776,Sheet2!A2:D307,2)</f>
        <v>Ulkomaalaistaustaisia</v>
      </c>
      <c r="L1776" t="str">
        <f>VLOOKUP(B1776,Sheet2!A2:D307,2)</f>
        <v>Pienituloisten lasten lukumäärä asuntoväestössä</v>
      </c>
    </row>
    <row r="1777" spans="1:12" x14ac:dyDescent="0.2">
      <c r="A1777" s="1" t="s">
        <v>47</v>
      </c>
      <c r="B1777" s="1" t="s">
        <v>70</v>
      </c>
      <c r="C1777" s="1">
        <v>0.69899999999999995</v>
      </c>
      <c r="D1777">
        <f>VLOOKUP(A1777,Sheet2!A2:D307,3)</f>
        <v>270.45</v>
      </c>
      <c r="E1777">
        <f>VLOOKUP(B1777,Sheet2!A2:D307,3)</f>
        <v>16.908999999999999</v>
      </c>
      <c r="H1777" t="str">
        <f>VLOOKUP(A1777,Sheet2!A2:D307,2)</f>
        <v>Ulkomaalaistaustaisia</v>
      </c>
      <c r="L1777" t="str">
        <f>VLOOKUP(B1777,Sheet2!A2:D307,2)</f>
        <v>Huumausainerikokset yhteensä, miehet</v>
      </c>
    </row>
    <row r="1778" spans="1:12" x14ac:dyDescent="0.2">
      <c r="A1778" s="1" t="s">
        <v>47</v>
      </c>
      <c r="B1778" s="1" t="s">
        <v>62</v>
      </c>
      <c r="C1778" s="1">
        <v>0.879</v>
      </c>
      <c r="D1778">
        <f>VLOOKUP(A1778,Sheet2!A2:D307,3)</f>
        <v>270.45</v>
      </c>
      <c r="E1778">
        <f>VLOOKUP(B1778,Sheet2!A2:D307,3)</f>
        <v>27.951000000000001</v>
      </c>
      <c r="H1778" t="str">
        <f>VLOOKUP(A1778,Sheet2!A2:D307,2)</f>
        <v>Ulkomaalaistaustaisia</v>
      </c>
      <c r="L1778" t="str">
        <f>VLOOKUP(B1778,Sheet2!A2:D307,2)</f>
        <v>Pitkittyneesti perusturvan varassa,  koko asuntoväestö</v>
      </c>
    </row>
    <row r="1779" spans="1:12" x14ac:dyDescent="0.2">
      <c r="A1779" s="1" t="s">
        <v>47</v>
      </c>
      <c r="B1779" s="1" t="s">
        <v>59</v>
      </c>
      <c r="C1779" s="1">
        <v>0.94299999999999995</v>
      </c>
      <c r="D1779">
        <f>VLOOKUP(A1779,Sheet2!A2:D307,3)</f>
        <v>270.45</v>
      </c>
      <c r="E1779">
        <f>VLOOKUP(B1779,Sheet2!A2:D307,3)</f>
        <v>124.741</v>
      </c>
      <c r="H1779" t="str">
        <f>VLOOKUP(A1779,Sheet2!A2:D307,2)</f>
        <v>Ulkomaalaistaustaisia</v>
      </c>
      <c r="L1779" t="str">
        <f>VLOOKUP(B1779,Sheet2!A2:D307,2)</f>
        <v>Pienituloisten henkilöiden lukumäärä asuntoväestössä</v>
      </c>
    </row>
    <row r="1780" spans="1:12" x14ac:dyDescent="0.2">
      <c r="A1780" s="1" t="s">
        <v>47</v>
      </c>
      <c r="B1780" s="1" t="s">
        <v>48</v>
      </c>
      <c r="C1780" s="1">
        <v>0.95599999999999996</v>
      </c>
      <c r="D1780">
        <f>VLOOKUP(A1780,Sheet2!A2:D307,3)</f>
        <v>270.45</v>
      </c>
      <c r="E1780">
        <f>VLOOKUP(B1780,Sheet2!A2:D307,3)</f>
        <v>265.25599999999997</v>
      </c>
      <c r="H1780" t="str">
        <f>VLOOKUP(A1780,Sheet2!A2:D307,2)</f>
        <v>Ulkomaalaistaustaisia</v>
      </c>
      <c r="L1780" t="str">
        <f>VLOOKUP(B1780,Sheet2!A2:D307,2)</f>
        <v>Väestö taajamissa</v>
      </c>
    </row>
    <row r="1781" spans="1:12" x14ac:dyDescent="0.2">
      <c r="A1781" s="1" t="s">
        <v>5</v>
      </c>
      <c r="B1781" s="1" t="s">
        <v>41</v>
      </c>
      <c r="C1781" s="1">
        <v>0.52100000000000002</v>
      </c>
      <c r="D1781">
        <f>VLOOKUP(A1781,Sheet2!A2:D307,3)</f>
        <v>122.53400000000001</v>
      </c>
      <c r="E1781">
        <f>VLOOKUP(B1781,Sheet2!A2:D307,3)</f>
        <v>-635241.70200000005</v>
      </c>
      <c r="H1781" t="str">
        <f>VLOOKUP(A1781,Sheet2!A2:D307,2)</f>
        <v>Ulkomaan kansalaiset</v>
      </c>
      <c r="L1781" t="str">
        <f>VLOOKUP(B1781,Sheet2!A2:D307,2)</f>
        <v>1.1.1.1 Tulovero ansiotulosta valtionverotuksessa (TVL 124§ 1 mom.)</v>
      </c>
    </row>
    <row r="1782" spans="1:12" x14ac:dyDescent="0.2">
      <c r="A1782" s="1" t="s">
        <v>5</v>
      </c>
      <c r="B1782" s="1" t="s">
        <v>33</v>
      </c>
      <c r="C1782" s="1">
        <v>-0.67</v>
      </c>
      <c r="D1782">
        <f>VLOOKUP(A1782,Sheet2!A2:D307,3)</f>
        <v>122.53400000000001</v>
      </c>
      <c r="E1782">
        <f>VLOOKUP(B1782,Sheet2!A2:D307,3)</f>
        <v>-379.73099999999999</v>
      </c>
      <c r="H1782" t="str">
        <f>VLOOKUP(A1782,Sheet2!A2:D307,2)</f>
        <v>Ulkomaan kansalaiset</v>
      </c>
      <c r="L1782" t="str">
        <f>VLOOKUP(B1782,Sheet2!A2:D307,2)</f>
        <v>Työttömät, 18-64-vuotiaat</v>
      </c>
    </row>
    <row r="1783" spans="1:12" x14ac:dyDescent="0.2">
      <c r="A1783" s="1" t="s">
        <v>5</v>
      </c>
      <c r="B1783" s="1" t="s">
        <v>23</v>
      </c>
      <c r="C1783" s="1">
        <v>-0.51900000000000002</v>
      </c>
      <c r="D1783">
        <f>VLOOKUP(A1783,Sheet2!A2:D307,3)</f>
        <v>122.53400000000001</v>
      </c>
      <c r="E1783">
        <f>VLOOKUP(B1783,Sheet2!A2:D307,3)</f>
        <v>-243.61500000000001</v>
      </c>
      <c r="H1783" t="str">
        <f>VLOOKUP(A1783,Sheet2!A2:D307,2)</f>
        <v>Ulkomaan kansalaiset</v>
      </c>
      <c r="L1783" t="str">
        <f>VLOOKUP(B1783,Sheet2!A2:D307,2)</f>
        <v>Ei perusasteen jälkeistä tutkintoa, naiset</v>
      </c>
    </row>
    <row r="1784" spans="1:12" x14ac:dyDescent="0.2">
      <c r="A1784" s="1" t="s">
        <v>5</v>
      </c>
      <c r="B1784" s="1" t="s">
        <v>53</v>
      </c>
      <c r="C1784" s="1">
        <v>-0.42699999999999999</v>
      </c>
      <c r="D1784">
        <f>VLOOKUP(A1784,Sheet2!A2:D307,3)</f>
        <v>122.53400000000001</v>
      </c>
      <c r="E1784">
        <f>VLOOKUP(B1784,Sheet2!A2:D307,3)</f>
        <v>-131.35</v>
      </c>
      <c r="H1784" t="str">
        <f>VLOOKUP(A1784,Sheet2!A2:D307,2)</f>
        <v>Ulkomaan kansalaiset</v>
      </c>
      <c r="L1784" t="str">
        <f>VLOOKUP(B1784,Sheet2!A2:D307,2)</f>
        <v>Aviopari tai rekisteröity pari ja lapsia, alle 7-v. lasten lkm perheissä</v>
      </c>
    </row>
    <row r="1785" spans="1:12" x14ac:dyDescent="0.2">
      <c r="A1785" s="1" t="s">
        <v>5</v>
      </c>
      <c r="B1785" s="1" t="s">
        <v>34</v>
      </c>
      <c r="C1785" s="1">
        <v>0.71299999999999997</v>
      </c>
      <c r="D1785">
        <f>VLOOKUP(A1785,Sheet2!A2:D307,3)</f>
        <v>122.53400000000001</v>
      </c>
      <c r="E1785">
        <f>VLOOKUP(B1785,Sheet2!A2:D307,3)</f>
        <v>-80.039000000000001</v>
      </c>
      <c r="H1785" t="str">
        <f>VLOOKUP(A1785,Sheet2!A2:D307,2)</f>
        <v>Ulkomaan kansalaiset</v>
      </c>
      <c r="L1785" t="str">
        <f>VLOOKUP(B1785,Sheet2!A2:D307,2)</f>
        <v>0-14 -vuotiaat</v>
      </c>
    </row>
    <row r="1786" spans="1:12" x14ac:dyDescent="0.2">
      <c r="A1786" s="1" t="s">
        <v>5</v>
      </c>
      <c r="B1786" s="1" t="s">
        <v>63</v>
      </c>
      <c r="C1786" s="1">
        <v>0.79400000000000004</v>
      </c>
      <c r="D1786">
        <f>VLOOKUP(A1786,Sheet2!A2:D307,3)</f>
        <v>122.53400000000001</v>
      </c>
      <c r="E1786">
        <f>VLOOKUP(B1786,Sheet2!A2:D307,3)</f>
        <v>-68.994</v>
      </c>
      <c r="H1786" t="str">
        <f>VLOOKUP(A1786,Sheet2!A2:D307,2)</f>
        <v>Ulkomaan kansalaiset</v>
      </c>
      <c r="L1786" t="str">
        <f>VLOOKUP(B1786,Sheet2!A2:D307,2)</f>
        <v>Perusturvan osuus yli puolet tuloista, koko asuntoväestö</v>
      </c>
    </row>
    <row r="1787" spans="1:12" x14ac:dyDescent="0.2">
      <c r="A1787" s="1" t="s">
        <v>5</v>
      </c>
      <c r="B1787" s="1" t="s">
        <v>51</v>
      </c>
      <c r="C1787" s="1">
        <v>-0.60699999999999998</v>
      </c>
      <c r="D1787">
        <f>VLOOKUP(A1787,Sheet2!A2:D307,3)</f>
        <v>122.53400000000001</v>
      </c>
      <c r="E1787">
        <f>VLOOKUP(B1787,Sheet2!A2:D307,3)</f>
        <v>-67.578999999999994</v>
      </c>
      <c r="H1787" t="str">
        <f>VLOOKUP(A1787,Sheet2!A2:D307,2)</f>
        <v>Ulkomaan kansalaiset</v>
      </c>
      <c r="L1787" t="str">
        <f>VLOOKUP(B1787,Sheet2!A2:D307,2)</f>
        <v>Aviopari tai rekisteröity pari ja lapsia, alle 3-v. lasten lkm perheissä</v>
      </c>
    </row>
    <row r="1788" spans="1:12" x14ac:dyDescent="0.2">
      <c r="A1788" s="1" t="s">
        <v>5</v>
      </c>
      <c r="B1788" s="1" t="s">
        <v>20</v>
      </c>
      <c r="C1788" s="1">
        <v>-0.40500000000000003</v>
      </c>
      <c r="D1788">
        <f>VLOOKUP(A1788,Sheet2!A2:D307,3)</f>
        <v>122.53400000000001</v>
      </c>
      <c r="E1788">
        <f>VLOOKUP(B1788,Sheet2!A2:D307,3)</f>
        <v>-64.391999999999996</v>
      </c>
      <c r="H1788" t="str">
        <f>VLOOKUP(A1788,Sheet2!A2:D307,2)</f>
        <v>Ulkomaan kansalaiset</v>
      </c>
      <c r="L1788" t="str">
        <f>VLOOKUP(B1788,Sheet2!A2:D307,2)</f>
        <v>Puutteellisesti varustetuissa tai varustetasoltaan tuntemattomissa asunnoissa asuvat asuntokunnat</v>
      </c>
    </row>
    <row r="1789" spans="1:12" x14ac:dyDescent="0.2">
      <c r="A1789" s="1" t="s">
        <v>5</v>
      </c>
      <c r="B1789" s="1" t="s">
        <v>19</v>
      </c>
      <c r="C1789" s="1">
        <v>0.59699999999999998</v>
      </c>
      <c r="D1789">
        <f>VLOOKUP(A1789,Sheet2!A2:D307,3)</f>
        <v>122.53400000000001</v>
      </c>
      <c r="E1789">
        <f>VLOOKUP(B1789,Sheet2!A2:D307,3)</f>
        <v>-56.411000000000001</v>
      </c>
      <c r="H1789" t="str">
        <f>VLOOKUP(A1789,Sheet2!A2:D307,2)</f>
        <v>Ulkomaan kansalaiset</v>
      </c>
      <c r="L1789" t="str">
        <f>VLOOKUP(B1789,Sheet2!A2:D307,2)</f>
        <v>Asuntokunnan koko (4+ henkilöä)</v>
      </c>
    </row>
    <row r="1790" spans="1:12" x14ac:dyDescent="0.2">
      <c r="A1790" s="1" t="s">
        <v>5</v>
      </c>
      <c r="B1790" s="1" t="s">
        <v>15</v>
      </c>
      <c r="C1790" s="1">
        <v>0.53100000000000003</v>
      </c>
      <c r="D1790">
        <f>VLOOKUP(A1790,Sheet2!A2:D307,3)</f>
        <v>122.53400000000001</v>
      </c>
      <c r="E1790">
        <f>VLOOKUP(B1790,Sheet2!A2:D307,3)</f>
        <v>-41.883000000000003</v>
      </c>
      <c r="H1790" t="str">
        <f>VLOOKUP(A1790,Sheet2!A2:D307,2)</f>
        <v>Ulkomaan kansalaiset</v>
      </c>
      <c r="L1790" t="str">
        <f>VLOOKUP(B1790,Sheet2!A2:D307,2)</f>
        <v>Ahtaasti asuvat asuntokunnat</v>
      </c>
    </row>
    <row r="1791" spans="1:12" x14ac:dyDescent="0.2">
      <c r="A1791" s="1" t="s">
        <v>5</v>
      </c>
      <c r="B1791" s="1" t="s">
        <v>6</v>
      </c>
      <c r="C1791" s="1">
        <v>-0.52800000000000002</v>
      </c>
      <c r="D1791">
        <f>VLOOKUP(A1791,Sheet2!A2:D307,3)</f>
        <v>122.53400000000001</v>
      </c>
      <c r="E1791">
        <f>VLOOKUP(B1791,Sheet2!A2:D307,3)</f>
        <v>-31.893000000000001</v>
      </c>
      <c r="H1791" t="str">
        <f>VLOOKUP(A1791,Sheet2!A2:D307,2)</f>
        <v>Ulkomaan kansalaiset</v>
      </c>
      <c r="L1791" t="str">
        <f>VLOOKUP(B1791,Sheet2!A2:D307,2)</f>
        <v>Syntyneet</v>
      </c>
    </row>
    <row r="1792" spans="1:12" x14ac:dyDescent="0.2">
      <c r="A1792" s="1" t="s">
        <v>5</v>
      </c>
      <c r="B1792" s="1" t="s">
        <v>45</v>
      </c>
      <c r="C1792" s="1">
        <v>-0.53700000000000003</v>
      </c>
      <c r="D1792">
        <f>VLOOKUP(A1792,Sheet2!A2:D307,3)</f>
        <v>122.53400000000001</v>
      </c>
      <c r="E1792">
        <f>VLOOKUP(B1792,Sheet2!A2:D307,3)</f>
        <v>-31.760999999999999</v>
      </c>
      <c r="H1792" t="str">
        <f>VLOOKUP(A1792,Sheet2!A2:D307,2)</f>
        <v>Ulkomaan kansalaiset</v>
      </c>
      <c r="L1792">
        <f>VLOOKUP(B1792,Sheet2!A2:D307,2)</f>
        <v>0</v>
      </c>
    </row>
    <row r="1793" spans="1:12" x14ac:dyDescent="0.2">
      <c r="A1793" s="1" t="s">
        <v>5</v>
      </c>
      <c r="B1793" s="1" t="s">
        <v>66</v>
      </c>
      <c r="C1793" s="1">
        <v>-0.47599999999999998</v>
      </c>
      <c r="D1793">
        <f>VLOOKUP(A1793,Sheet2!A2:D307,3)</f>
        <v>122.53400000000001</v>
      </c>
      <c r="E1793">
        <f>VLOOKUP(B1793,Sheet2!A2:D307,3)</f>
        <v>-28.599</v>
      </c>
      <c r="H1793" t="str">
        <f>VLOOKUP(A1793,Sheet2!A2:D307,2)</f>
        <v>Ulkomaan kansalaiset</v>
      </c>
      <c r="L1793" t="str">
        <f>VLOOKUP(B1793,Sheet2!A2:D307,2)</f>
        <v>A Omaisuusrikokset, miehet</v>
      </c>
    </row>
    <row r="1794" spans="1:12" x14ac:dyDescent="0.2">
      <c r="A1794" s="1" t="s">
        <v>5</v>
      </c>
      <c r="B1794" s="1" t="s">
        <v>18</v>
      </c>
      <c r="C1794" s="1">
        <v>0.72899999999999998</v>
      </c>
      <c r="D1794">
        <f>VLOOKUP(A1794,Sheet2!A2:D307,3)</f>
        <v>122.53400000000001</v>
      </c>
      <c r="E1794">
        <f>VLOOKUP(B1794,Sheet2!A2:D307,3)</f>
        <v>-27.366</v>
      </c>
      <c r="H1794" t="str">
        <f>VLOOKUP(A1794,Sheet2!A2:D307,2)</f>
        <v>Ulkomaan kansalaiset</v>
      </c>
      <c r="L1794" t="str">
        <f>VLOOKUP(B1794,Sheet2!A2:D307,2)</f>
        <v>Asuntokunnan koko (3 henkilöä)</v>
      </c>
    </row>
    <row r="1795" spans="1:12" x14ac:dyDescent="0.2">
      <c r="A1795" s="1" t="s">
        <v>5</v>
      </c>
      <c r="B1795" s="1" t="s">
        <v>13</v>
      </c>
      <c r="C1795" s="1">
        <v>0.88800000000000001</v>
      </c>
      <c r="D1795">
        <f>VLOOKUP(A1795,Sheet2!A2:D307,3)</f>
        <v>122.53400000000001</v>
      </c>
      <c r="E1795">
        <f>VLOOKUP(B1795,Sheet2!A2:D307,3)</f>
        <v>-25.602</v>
      </c>
      <c r="H1795" t="str">
        <f>VLOOKUP(A1795,Sheet2!A2:D307,2)</f>
        <v>Ulkomaan kansalaiset</v>
      </c>
      <c r="L1795" t="str">
        <f>VLOOKUP(B1795,Sheet2!A2:D307,2)</f>
        <v>Perheiden lukumäärä</v>
      </c>
    </row>
    <row r="1796" spans="1:12" x14ac:dyDescent="0.2">
      <c r="A1796" s="1" t="s">
        <v>5</v>
      </c>
      <c r="B1796" s="1" t="s">
        <v>8</v>
      </c>
      <c r="C1796" s="1">
        <v>-0.60899999999999999</v>
      </c>
      <c r="D1796">
        <f>VLOOKUP(A1796,Sheet2!A2:D307,3)</f>
        <v>122.53400000000001</v>
      </c>
      <c r="E1796">
        <f>VLOOKUP(B1796,Sheet2!A2:D307,3)</f>
        <v>-18.628</v>
      </c>
      <c r="H1796" t="str">
        <f>VLOOKUP(A1796,Sheet2!A2:D307,2)</f>
        <v>Ulkomaan kansalaiset</v>
      </c>
      <c r="L1796" t="str">
        <f>VLOOKUP(B1796,Sheet2!A2:D307,2)</f>
        <v>Syntyneet, äiti  20-29 -vuotias</v>
      </c>
    </row>
    <row r="1797" spans="1:12" x14ac:dyDescent="0.2">
      <c r="A1797" s="1" t="s">
        <v>5</v>
      </c>
      <c r="B1797" s="1" t="s">
        <v>55</v>
      </c>
      <c r="C1797" s="1">
        <v>-0.69</v>
      </c>
      <c r="D1797">
        <f>VLOOKUP(A1797,Sheet2!A2:D307,3)</f>
        <v>122.53400000000001</v>
      </c>
      <c r="E1797">
        <f>VLOOKUP(B1797,Sheet2!A2:D307,3)</f>
        <v>-14.523999999999999</v>
      </c>
      <c r="H1797" t="str">
        <f>VLOOKUP(A1797,Sheet2!A2:D307,2)</f>
        <v>Ulkomaan kansalaiset</v>
      </c>
      <c r="L1797" t="str">
        <f>VLOOKUP(B1797,Sheet2!A2:D307,2)</f>
        <v>Avioliiton solmineet miehet, puoliso eri sukupuolta</v>
      </c>
    </row>
    <row r="1798" spans="1:12" x14ac:dyDescent="0.2">
      <c r="A1798" s="1" t="s">
        <v>5</v>
      </c>
      <c r="B1798" s="1" t="s">
        <v>56</v>
      </c>
      <c r="C1798" s="1">
        <v>-0.68200000000000005</v>
      </c>
      <c r="D1798">
        <f>VLOOKUP(A1798,Sheet2!A2:D307,3)</f>
        <v>122.53400000000001</v>
      </c>
      <c r="E1798">
        <f>VLOOKUP(B1798,Sheet2!A2:D307,3)</f>
        <v>-14.452999999999999</v>
      </c>
      <c r="H1798" t="str">
        <f>VLOOKUP(A1798,Sheet2!A2:D307,2)</f>
        <v>Ulkomaan kansalaiset</v>
      </c>
      <c r="L1798" t="str">
        <f>VLOOKUP(B1798,Sheet2!A2:D307,2)</f>
        <v>Avioliiton solmineet naiset, puoliso eri sukupuolta</v>
      </c>
    </row>
    <row r="1799" spans="1:12" x14ac:dyDescent="0.2">
      <c r="A1799" s="1" t="s">
        <v>5</v>
      </c>
      <c r="B1799" s="1" t="s">
        <v>54</v>
      </c>
      <c r="C1799" s="1">
        <v>0.46700000000000003</v>
      </c>
      <c r="D1799">
        <f>VLOOKUP(A1799,Sheet2!A2:D307,3)</f>
        <v>122.53400000000001</v>
      </c>
      <c r="E1799">
        <f>VLOOKUP(B1799,Sheet2!A2:D307,3)</f>
        <v>-11.553000000000001</v>
      </c>
      <c r="H1799" t="str">
        <f>VLOOKUP(A1799,Sheet2!A2:D307,2)</f>
        <v>Ulkomaan kansalaiset</v>
      </c>
      <c r="L1799" t="str">
        <f>VLOOKUP(B1799,Sheet2!A2:D307,2)</f>
        <v>Avopari ja lapsia, alle 7-v. lasten lkm perheissä</v>
      </c>
    </row>
    <row r="1800" spans="1:12" x14ac:dyDescent="0.2">
      <c r="A1800" s="1" t="s">
        <v>5</v>
      </c>
      <c r="B1800" s="1" t="s">
        <v>9</v>
      </c>
      <c r="C1800" s="1">
        <v>-0.61299999999999999</v>
      </c>
      <c r="D1800">
        <f>VLOOKUP(A1800,Sheet2!A2:D307,3)</f>
        <v>122.53400000000001</v>
      </c>
      <c r="E1800">
        <f>VLOOKUP(B1800,Sheet2!A2:D307,3)</f>
        <v>-11.023</v>
      </c>
      <c r="H1800" t="str">
        <f>VLOOKUP(A1800,Sheet2!A2:D307,2)</f>
        <v>Ulkomaan kansalaiset</v>
      </c>
      <c r="L1800" t="str">
        <f>VLOOKUP(B1800,Sheet2!A2:D307,2)</f>
        <v>Syntyneet, äiti 30-34 -vuotias</v>
      </c>
    </row>
    <row r="1801" spans="1:12" x14ac:dyDescent="0.2">
      <c r="A1801" s="1" t="s">
        <v>5</v>
      </c>
      <c r="B1801" s="1" t="s">
        <v>72</v>
      </c>
      <c r="C1801" s="1">
        <v>-0.42599999999999999</v>
      </c>
      <c r="D1801">
        <f>VLOOKUP(A1801,Sheet2!A2:D307,3)</f>
        <v>122.53400000000001</v>
      </c>
      <c r="E1801">
        <f>VLOOKUP(B1801,Sheet2!A2:D307,3)</f>
        <v>-1.204</v>
      </c>
      <c r="H1801" t="str">
        <f>VLOOKUP(A1801,Sheet2!A2:D307,2)</f>
        <v>Ulkomaan kansalaiset</v>
      </c>
      <c r="L1801" t="str">
        <f>VLOOKUP(B1801,Sheet2!A2:D307,2)</f>
        <v>B Henkeen ja terveyteen kohdistuneet rikokset, naiset</v>
      </c>
    </row>
    <row r="1802" spans="1:12" x14ac:dyDescent="0.2">
      <c r="A1802" s="1" t="s">
        <v>5</v>
      </c>
      <c r="B1802" s="1" t="s">
        <v>10</v>
      </c>
      <c r="C1802" s="1">
        <v>0.73399999999999999</v>
      </c>
      <c r="D1802">
        <f>VLOOKUP(A1802,Sheet2!A2:D307,3)</f>
        <v>122.53400000000001</v>
      </c>
      <c r="E1802">
        <f>VLOOKUP(B1802,Sheet2!A2:D307,3)</f>
        <v>-1.1879999999999999</v>
      </c>
      <c r="H1802" t="str">
        <f>VLOOKUP(A1802,Sheet2!A2:D307,2)</f>
        <v>Ulkomaan kansalaiset</v>
      </c>
      <c r="L1802" t="str">
        <f>VLOOKUP(B1802,Sheet2!A2:D307,2)</f>
        <v>Syntyneet , äiti yli 34-vuotias</v>
      </c>
    </row>
    <row r="1803" spans="1:12" x14ac:dyDescent="0.2">
      <c r="A1803" s="1" t="s">
        <v>5</v>
      </c>
      <c r="B1803" s="1" t="s">
        <v>44</v>
      </c>
      <c r="C1803" s="1">
        <v>-0.442</v>
      </c>
      <c r="D1803">
        <f>VLOOKUP(A1803,Sheet2!A2:D307,3)</f>
        <v>122.53400000000001</v>
      </c>
      <c r="E1803">
        <f>VLOOKUP(B1803,Sheet2!A2:D307,3)</f>
        <v>0.495</v>
      </c>
      <c r="H1803" t="str">
        <f>VLOOKUP(A1803,Sheet2!A2:D307,2)</f>
        <v>Ulkomaan kansalaiset</v>
      </c>
      <c r="L1803" t="str">
        <f>VLOOKUP(B1803,Sheet2!A2:D307,2)</f>
        <v>Päästöt yhteensä pl. LULUCF-sektori</v>
      </c>
    </row>
    <row r="1804" spans="1:12" x14ac:dyDescent="0.2">
      <c r="A1804" s="1" t="s">
        <v>5</v>
      </c>
      <c r="B1804" s="1" t="s">
        <v>68</v>
      </c>
      <c r="C1804" s="1">
        <v>0.50900000000000001</v>
      </c>
      <c r="D1804">
        <f>VLOOKUP(A1804,Sheet2!A2:D307,3)</f>
        <v>122.53400000000001</v>
      </c>
      <c r="E1804">
        <f>VLOOKUP(B1804,Sheet2!A2:D307,3)</f>
        <v>1.294</v>
      </c>
      <c r="H1804" t="str">
        <f>VLOOKUP(A1804,Sheet2!A2:D307,2)</f>
        <v>Ulkomaan kansalaiset</v>
      </c>
      <c r="L1804" t="str">
        <f>VLOOKUP(B1804,Sheet2!A2:D307,2)</f>
        <v>C Seksuaalirikokset, miehet</v>
      </c>
    </row>
    <row r="1805" spans="1:12" x14ac:dyDescent="0.2">
      <c r="A1805" s="1" t="s">
        <v>5</v>
      </c>
      <c r="B1805" s="1" t="s">
        <v>50</v>
      </c>
      <c r="C1805" s="1">
        <v>0.72599999999999998</v>
      </c>
      <c r="D1805">
        <f>VLOOKUP(A1805,Sheet2!A2:D307,3)</f>
        <v>122.53400000000001</v>
      </c>
      <c r="E1805">
        <f>VLOOKUP(B1805,Sheet2!A2:D307,3)</f>
        <v>5.7729999999999997</v>
      </c>
      <c r="H1805" t="str">
        <f>VLOOKUP(A1805,Sheet2!A2:D307,2)</f>
        <v>Ulkomaan kansalaiset</v>
      </c>
      <c r="L1805" t="str">
        <f>VLOOKUP(B1805,Sheet2!A2:D307,2)</f>
        <v>Avopari ja lapsia, henkilöitä perheessä</v>
      </c>
    </row>
    <row r="1806" spans="1:12" x14ac:dyDescent="0.2">
      <c r="A1806" s="1" t="s">
        <v>5</v>
      </c>
      <c r="B1806" s="1" t="s">
        <v>60</v>
      </c>
      <c r="C1806" s="1">
        <v>0.876</v>
      </c>
      <c r="D1806">
        <f>VLOOKUP(A1806,Sheet2!A2:D307,3)</f>
        <v>122.53400000000001</v>
      </c>
      <c r="E1806">
        <f>VLOOKUP(B1806,Sheet2!A2:D307,3)</f>
        <v>9.9770000000000003</v>
      </c>
      <c r="H1806" t="str">
        <f>VLOOKUP(A1806,Sheet2!A2:D307,2)</f>
        <v>Ulkomaan kansalaiset</v>
      </c>
      <c r="L1806" t="str">
        <f>VLOOKUP(B1806,Sheet2!A2:D307,2)</f>
        <v>Pienituloisten lasten lukumäärä asuntoväestössä</v>
      </c>
    </row>
    <row r="1807" spans="1:12" x14ac:dyDescent="0.2">
      <c r="A1807" s="1" t="s">
        <v>5</v>
      </c>
      <c r="B1807" s="1" t="s">
        <v>11</v>
      </c>
      <c r="C1807" s="1">
        <v>0.85399999999999998</v>
      </c>
      <c r="D1807">
        <f>VLOOKUP(A1807,Sheet2!A2:D307,3)</f>
        <v>122.53400000000001</v>
      </c>
      <c r="E1807">
        <f>VLOOKUP(B1807,Sheet2!A2:D307,3)</f>
        <v>12.951000000000001</v>
      </c>
      <c r="H1807" t="str">
        <f>VLOOKUP(A1807,Sheet2!A2:D307,2)</f>
        <v>Ulkomaan kansalaiset</v>
      </c>
      <c r="L1807" t="str">
        <f>VLOOKUP(B1807,Sheet2!A2:D307,2)</f>
        <v>Maahanmuuttaneet</v>
      </c>
    </row>
    <row r="1808" spans="1:12" x14ac:dyDescent="0.2">
      <c r="A1808" s="1" t="s">
        <v>5</v>
      </c>
      <c r="B1808" s="1" t="s">
        <v>70</v>
      </c>
      <c r="C1808" s="1">
        <v>0.56799999999999995</v>
      </c>
      <c r="D1808">
        <f>VLOOKUP(A1808,Sheet2!A2:D307,3)</f>
        <v>122.53400000000001</v>
      </c>
      <c r="E1808">
        <f>VLOOKUP(B1808,Sheet2!A2:D307,3)</f>
        <v>16.908999999999999</v>
      </c>
      <c r="H1808" t="str">
        <f>VLOOKUP(A1808,Sheet2!A2:D307,2)</f>
        <v>Ulkomaan kansalaiset</v>
      </c>
      <c r="L1808" t="str">
        <f>VLOOKUP(B1808,Sheet2!A2:D307,2)</f>
        <v>Huumausainerikokset yhteensä, miehet</v>
      </c>
    </row>
    <row r="1809" spans="1:12" x14ac:dyDescent="0.2">
      <c r="A1809" s="1" t="s">
        <v>5</v>
      </c>
      <c r="B1809" s="1" t="s">
        <v>35</v>
      </c>
      <c r="C1809" s="1">
        <v>0.82199999999999995</v>
      </c>
      <c r="D1809">
        <f>VLOOKUP(A1809,Sheet2!A2:D307,3)</f>
        <v>122.53400000000001</v>
      </c>
      <c r="E1809">
        <f>VLOOKUP(B1809,Sheet2!A2:D307,3)</f>
        <v>20.696000000000002</v>
      </c>
      <c r="H1809" t="str">
        <f>VLOOKUP(A1809,Sheet2!A2:D307,2)</f>
        <v>Ulkomaan kansalaiset</v>
      </c>
      <c r="L1809" t="str">
        <f>VLOOKUP(B1809,Sheet2!A2:D307,2)</f>
        <v>Yrittäjät</v>
      </c>
    </row>
    <row r="1810" spans="1:12" x14ac:dyDescent="0.2">
      <c r="A1810" s="1" t="s">
        <v>5</v>
      </c>
      <c r="B1810" s="1" t="s">
        <v>62</v>
      </c>
      <c r="C1810" s="1">
        <v>0.81100000000000005</v>
      </c>
      <c r="D1810">
        <f>VLOOKUP(A1810,Sheet2!A2:D307,3)</f>
        <v>122.53400000000001</v>
      </c>
      <c r="E1810">
        <f>VLOOKUP(B1810,Sheet2!A2:D307,3)</f>
        <v>27.951000000000001</v>
      </c>
      <c r="H1810" t="str">
        <f>VLOOKUP(A1810,Sheet2!A2:D307,2)</f>
        <v>Ulkomaan kansalaiset</v>
      </c>
      <c r="L1810" t="str">
        <f>VLOOKUP(B1810,Sheet2!A2:D307,2)</f>
        <v>Pitkittyneesti perusturvan varassa,  koko asuntoväestö</v>
      </c>
    </row>
    <row r="1811" spans="1:12" x14ac:dyDescent="0.2">
      <c r="A1811" s="1" t="s">
        <v>5</v>
      </c>
      <c r="B1811" s="1" t="s">
        <v>17</v>
      </c>
      <c r="C1811" s="1">
        <v>0.91900000000000004</v>
      </c>
      <c r="D1811">
        <f>VLOOKUP(A1811,Sheet2!A2:D307,3)</f>
        <v>122.53400000000001</v>
      </c>
      <c r="E1811">
        <f>VLOOKUP(B1811,Sheet2!A2:D307,3)</f>
        <v>54.064999999999998</v>
      </c>
      <c r="H1811" t="str">
        <f>VLOOKUP(A1811,Sheet2!A2:D307,2)</f>
        <v>Ulkomaan kansalaiset</v>
      </c>
      <c r="L1811" t="str">
        <f>VLOOKUP(B1811,Sheet2!A2:D307,2)</f>
        <v>Asuntokunnan koko (2 henkilöä)</v>
      </c>
    </row>
    <row r="1812" spans="1:12" x14ac:dyDescent="0.2">
      <c r="A1812" s="1" t="s">
        <v>5</v>
      </c>
      <c r="B1812" s="1" t="s">
        <v>29</v>
      </c>
      <c r="C1812" s="1">
        <v>0.80700000000000005</v>
      </c>
      <c r="D1812">
        <f>VLOOKUP(A1812,Sheet2!A2:D307,3)</f>
        <v>122.53400000000001</v>
      </c>
      <c r="E1812">
        <f>VLOOKUP(B1812,Sheet2!A2:D307,3)</f>
        <v>86.281999999999996</v>
      </c>
      <c r="H1812" t="str">
        <f>VLOOKUP(A1812,Sheet2!A2:D307,2)</f>
        <v>Ulkomaan kansalaiset</v>
      </c>
      <c r="L1812" t="str">
        <f>VLOOKUP(B1812,Sheet2!A2:D307,2)</f>
        <v>Toisen asteen tutkinnon suorittaneet, naiset</v>
      </c>
    </row>
    <row r="1813" spans="1:12" x14ac:dyDescent="0.2">
      <c r="A1813" s="1" t="s">
        <v>5</v>
      </c>
      <c r="B1813" s="1" t="s">
        <v>39</v>
      </c>
      <c r="C1813" s="1">
        <v>0.85899999999999999</v>
      </c>
      <c r="D1813">
        <f>VLOOKUP(A1813,Sheet2!A2:D307,3)</f>
        <v>122.53400000000001</v>
      </c>
      <c r="E1813">
        <f>VLOOKUP(B1813,Sheet2!A2:D307,3)</f>
        <v>95.706000000000003</v>
      </c>
      <c r="H1813" t="str">
        <f>VLOOKUP(A1813,Sheet2!A2:D307,2)</f>
        <v>Ulkomaan kansalaiset</v>
      </c>
      <c r="L1813" t="str">
        <f>VLOOKUP(B1813,Sheet2!A2:D307,2)</f>
        <v>Jalostuksen työllinen työvoima</v>
      </c>
    </row>
    <row r="1814" spans="1:12" x14ac:dyDescent="0.2">
      <c r="A1814" s="1" t="s">
        <v>5</v>
      </c>
      <c r="B1814" s="1" t="s">
        <v>37</v>
      </c>
      <c r="C1814" s="1">
        <v>0.746</v>
      </c>
      <c r="D1814">
        <f>VLOOKUP(A1814,Sheet2!A2:D307,3)</f>
        <v>122.53400000000001</v>
      </c>
      <c r="E1814">
        <f>VLOOKUP(B1814,Sheet2!A2:D307,3)</f>
        <v>95.847999999999999</v>
      </c>
      <c r="H1814" t="str">
        <f>VLOOKUP(A1814,Sheet2!A2:D307,2)</f>
        <v>Ulkomaan kansalaiset</v>
      </c>
      <c r="L1814" t="str">
        <f>VLOOKUP(B1814,Sheet2!A2:D307,2)</f>
        <v>Jalostuksen työpaikat</v>
      </c>
    </row>
    <row r="1815" spans="1:12" x14ac:dyDescent="0.2">
      <c r="A1815" s="1" t="s">
        <v>5</v>
      </c>
      <c r="B1815" s="1" t="s">
        <v>59</v>
      </c>
      <c r="C1815" s="1">
        <v>0.91700000000000004</v>
      </c>
      <c r="D1815">
        <f>VLOOKUP(A1815,Sheet2!A2:D307,3)</f>
        <v>122.53400000000001</v>
      </c>
      <c r="E1815">
        <f>VLOOKUP(B1815,Sheet2!A2:D307,3)</f>
        <v>124.741</v>
      </c>
      <c r="H1815" t="str">
        <f>VLOOKUP(A1815,Sheet2!A2:D307,2)</f>
        <v>Ulkomaan kansalaiset</v>
      </c>
      <c r="L1815" t="str">
        <f>VLOOKUP(B1815,Sheet2!A2:D307,2)</f>
        <v>Pienituloisten henkilöiden lukumäärä asuntoväestössä</v>
      </c>
    </row>
    <row r="1816" spans="1:12" x14ac:dyDescent="0.2">
      <c r="A1816" s="1" t="s">
        <v>5</v>
      </c>
      <c r="B1816" s="1" t="s">
        <v>28</v>
      </c>
      <c r="C1816" s="1">
        <v>0.84199999999999997</v>
      </c>
      <c r="D1816">
        <f>VLOOKUP(A1816,Sheet2!A2:D307,3)</f>
        <v>122.53400000000001</v>
      </c>
      <c r="E1816">
        <f>VLOOKUP(B1816,Sheet2!A2:D307,3)</f>
        <v>136.57</v>
      </c>
      <c r="H1816" t="str">
        <f>VLOOKUP(A1816,Sheet2!A2:D307,2)</f>
        <v>Ulkomaan kansalaiset</v>
      </c>
      <c r="L1816" t="str">
        <f>VLOOKUP(B1816,Sheet2!A2:D307,2)</f>
        <v>Toisen asteen tutkinnon suorittaneet, miehet</v>
      </c>
    </row>
    <row r="1817" spans="1:12" x14ac:dyDescent="0.2">
      <c r="A1817" s="1" t="s">
        <v>5</v>
      </c>
      <c r="B1817" s="1" t="s">
        <v>26</v>
      </c>
      <c r="C1817" s="1">
        <v>0.81299999999999994</v>
      </c>
      <c r="D1817">
        <f>VLOOKUP(A1817,Sheet2!A2:D307,3)</f>
        <v>122.53400000000001</v>
      </c>
      <c r="E1817">
        <f>VLOOKUP(B1817,Sheet2!A2:D307,3)</f>
        <v>157.76400000000001</v>
      </c>
      <c r="H1817" t="str">
        <f>VLOOKUP(A1817,Sheet2!A2:D307,2)</f>
        <v>Ulkomaan kansalaiset</v>
      </c>
      <c r="L1817" t="str">
        <f>VLOOKUP(B1817,Sheet2!A2:D307,2)</f>
        <v>Korkea-asteen tutkinnon suorittaneet, miehet</v>
      </c>
    </row>
    <row r="1818" spans="1:12" x14ac:dyDescent="0.2">
      <c r="A1818" s="1" t="s">
        <v>5</v>
      </c>
      <c r="B1818" s="1" t="s">
        <v>32</v>
      </c>
      <c r="C1818" s="1">
        <v>0.76800000000000002</v>
      </c>
      <c r="D1818">
        <f>VLOOKUP(A1818,Sheet2!A2:D307,3)</f>
        <v>122.53400000000001</v>
      </c>
      <c r="E1818">
        <f>VLOOKUP(B1818,Sheet2!A2:D307,3)</f>
        <v>164.809</v>
      </c>
      <c r="H1818" t="str">
        <f>VLOOKUP(A1818,Sheet2!A2:D307,2)</f>
        <v>Ulkomaan kansalaiset</v>
      </c>
      <c r="L1818" t="str">
        <f>VLOOKUP(B1818,Sheet2!A2:D307,2)</f>
        <v>Asuinkunnassa työssäkäyvät</v>
      </c>
    </row>
    <row r="1819" spans="1:12" x14ac:dyDescent="0.2">
      <c r="A1819" s="1" t="s">
        <v>5</v>
      </c>
      <c r="B1819" s="1" t="s">
        <v>46</v>
      </c>
      <c r="C1819" s="1">
        <v>0.97799999999999998</v>
      </c>
      <c r="D1819">
        <f>VLOOKUP(A1819,Sheet2!A2:D307,3)</f>
        <v>122.53400000000001</v>
      </c>
      <c r="E1819">
        <f>VLOOKUP(B1819,Sheet2!A2:D307,3)</f>
        <v>216.88300000000001</v>
      </c>
      <c r="H1819" t="str">
        <f>VLOOKUP(A1819,Sheet2!A2:D307,2)</f>
        <v>Ulkomaan kansalaiset</v>
      </c>
      <c r="L1819" t="str">
        <f>VLOOKUP(B1819,Sheet2!A2:D307,2)</f>
        <v>Ulkomailla syntyneitä</v>
      </c>
    </row>
    <row r="1820" spans="1:12" x14ac:dyDescent="0.2">
      <c r="A1820" s="1" t="s">
        <v>5</v>
      </c>
      <c r="B1820" s="1" t="s">
        <v>27</v>
      </c>
      <c r="C1820" s="1">
        <v>0.78900000000000003</v>
      </c>
      <c r="D1820">
        <f>VLOOKUP(A1820,Sheet2!A2:D307,3)</f>
        <v>122.53400000000001</v>
      </c>
      <c r="E1820">
        <f>VLOOKUP(B1820,Sheet2!A2:D307,3)</f>
        <v>233.291</v>
      </c>
      <c r="H1820" t="str">
        <f>VLOOKUP(A1820,Sheet2!A2:D307,2)</f>
        <v>Ulkomaan kansalaiset</v>
      </c>
      <c r="L1820" t="str">
        <f>VLOOKUP(B1820,Sheet2!A2:D307,2)</f>
        <v>Korkea-asteen tutkinnon suorittaneet, naiset</v>
      </c>
    </row>
    <row r="1821" spans="1:12" x14ac:dyDescent="0.2">
      <c r="A1821" s="1" t="s">
        <v>5</v>
      </c>
      <c r="B1821" s="1" t="s">
        <v>21</v>
      </c>
      <c r="C1821" s="1">
        <v>0.80300000000000005</v>
      </c>
      <c r="D1821">
        <f>VLOOKUP(A1821,Sheet2!A2:D307,3)</f>
        <v>122.53400000000001</v>
      </c>
      <c r="E1821">
        <f>VLOOKUP(B1821,Sheet2!A2:D307,3)</f>
        <v>240.08699999999999</v>
      </c>
      <c r="H1821" t="str">
        <f>VLOOKUP(A1821,Sheet2!A2:D307,2)</f>
        <v>Ulkomaan kansalaiset</v>
      </c>
      <c r="L1821" t="str">
        <f>VLOOKUP(B1821,Sheet2!A2:D307,2)</f>
        <v>Hyvin varustetuissa asunnoissa asuvat vanhusasuntokunnat</v>
      </c>
    </row>
    <row r="1822" spans="1:12" x14ac:dyDescent="0.2">
      <c r="A1822" s="1" t="s">
        <v>5</v>
      </c>
      <c r="B1822" s="1" t="s">
        <v>48</v>
      </c>
      <c r="C1822" s="1">
        <v>0.91900000000000004</v>
      </c>
      <c r="D1822">
        <f>VLOOKUP(A1822,Sheet2!A2:D307,3)</f>
        <v>122.53400000000001</v>
      </c>
      <c r="E1822">
        <f>VLOOKUP(B1822,Sheet2!A2:D307,3)</f>
        <v>265.25599999999997</v>
      </c>
      <c r="H1822" t="str">
        <f>VLOOKUP(A1822,Sheet2!A2:D307,2)</f>
        <v>Ulkomaan kansalaiset</v>
      </c>
      <c r="L1822" t="str">
        <f>VLOOKUP(B1822,Sheet2!A2:D307,2)</f>
        <v>Väestö taajamissa</v>
      </c>
    </row>
    <row r="1823" spans="1:12" x14ac:dyDescent="0.2">
      <c r="A1823" s="1" t="s">
        <v>5</v>
      </c>
      <c r="B1823" s="1" t="s">
        <v>47</v>
      </c>
      <c r="C1823" s="1">
        <v>0.97299999999999998</v>
      </c>
      <c r="D1823">
        <f>VLOOKUP(A1823,Sheet2!A2:D307,3)</f>
        <v>122.53400000000001</v>
      </c>
      <c r="E1823">
        <f>VLOOKUP(B1823,Sheet2!A2:D307,3)</f>
        <v>270.45</v>
      </c>
      <c r="H1823" t="str">
        <f>VLOOKUP(A1823,Sheet2!A2:D307,2)</f>
        <v>Ulkomaan kansalaiset</v>
      </c>
      <c r="L1823" t="str">
        <f>VLOOKUP(B1823,Sheet2!A2:D307,2)</f>
        <v>Ulkomaalaistaustaisia</v>
      </c>
    </row>
    <row r="1824" spans="1:12" x14ac:dyDescent="0.2">
      <c r="A1824" s="1" t="s">
        <v>5</v>
      </c>
      <c r="B1824" s="1" t="s">
        <v>38</v>
      </c>
      <c r="C1824" s="1">
        <v>0.79300000000000004</v>
      </c>
      <c r="D1824">
        <f>VLOOKUP(A1824,Sheet2!A2:D307,3)</f>
        <v>122.53400000000001</v>
      </c>
      <c r="E1824">
        <f>VLOOKUP(B1824,Sheet2!A2:D307,3)</f>
        <v>284.81599999999997</v>
      </c>
      <c r="H1824" t="str">
        <f>VLOOKUP(A1824,Sheet2!A2:D307,2)</f>
        <v>Ulkomaan kansalaiset</v>
      </c>
      <c r="L1824" t="str">
        <f>VLOOKUP(B1824,Sheet2!A2:D307,2)</f>
        <v>Palvelujen työpaikat</v>
      </c>
    </row>
    <row r="1825" spans="1:12" x14ac:dyDescent="0.2">
      <c r="A1825" s="1" t="s">
        <v>5</v>
      </c>
      <c r="B1825" s="1" t="s">
        <v>40</v>
      </c>
      <c r="C1825" s="1">
        <v>0.86699999999999999</v>
      </c>
      <c r="D1825">
        <f>VLOOKUP(A1825,Sheet2!A2:D307,3)</f>
        <v>122.53400000000001</v>
      </c>
      <c r="E1825">
        <f>VLOOKUP(B1825,Sheet2!A2:D307,3)</f>
        <v>285.02300000000002</v>
      </c>
      <c r="H1825" t="str">
        <f>VLOOKUP(A1825,Sheet2!A2:D307,2)</f>
        <v>Ulkomaan kansalaiset</v>
      </c>
      <c r="L1825" t="str">
        <f>VLOOKUP(B1825,Sheet2!A2:D307,2)</f>
        <v>Palvelutoimialojen työllinen työvoima</v>
      </c>
    </row>
    <row r="1826" spans="1:12" x14ac:dyDescent="0.2">
      <c r="A1826" s="1" t="s">
        <v>5</v>
      </c>
      <c r="B1826" s="1" t="s">
        <v>24</v>
      </c>
      <c r="C1826" s="1">
        <v>0.875</v>
      </c>
      <c r="D1826">
        <f>VLOOKUP(A1826,Sheet2!A2:D307,3)</f>
        <v>122.53400000000001</v>
      </c>
      <c r="E1826">
        <f>VLOOKUP(B1826,Sheet2!A2:D307,3)</f>
        <v>294.33300000000003</v>
      </c>
      <c r="H1826" t="str">
        <f>VLOOKUP(A1826,Sheet2!A2:D307,2)</f>
        <v>Ulkomaan kansalaiset</v>
      </c>
      <c r="L1826" t="str">
        <f>VLOOKUP(B1826,Sheet2!A2:D307,2)</f>
        <v>Vähintään toisen asteen tutkinnon suorittaneet, miehet</v>
      </c>
    </row>
    <row r="1827" spans="1:12" x14ac:dyDescent="0.2">
      <c r="A1827" s="1" t="s">
        <v>5</v>
      </c>
      <c r="B1827" s="1" t="s">
        <v>25</v>
      </c>
      <c r="C1827" s="1">
        <v>0.86</v>
      </c>
      <c r="D1827">
        <f>VLOOKUP(A1827,Sheet2!A2:D307,3)</f>
        <v>122.53400000000001</v>
      </c>
      <c r="E1827">
        <f>VLOOKUP(B1827,Sheet2!A2:D307,3)</f>
        <v>319.57299999999998</v>
      </c>
      <c r="H1827" t="str">
        <f>VLOOKUP(A1827,Sheet2!A2:D307,2)</f>
        <v>Ulkomaan kansalaiset</v>
      </c>
      <c r="L1827" t="str">
        <f>VLOOKUP(B1827,Sheet2!A2:D307,2)</f>
        <v>Vähintään toisen asteen tutkinnon suorittaneet, naiset</v>
      </c>
    </row>
    <row r="1828" spans="1:12" x14ac:dyDescent="0.2">
      <c r="A1828" s="1" t="s">
        <v>5</v>
      </c>
      <c r="B1828" s="1" t="s">
        <v>14</v>
      </c>
      <c r="C1828" s="1">
        <v>0.88700000000000001</v>
      </c>
      <c r="D1828">
        <f>VLOOKUP(A1828,Sheet2!A2:D307,3)</f>
        <v>122.53400000000001</v>
      </c>
      <c r="E1828">
        <f>VLOOKUP(B1828,Sheet2!A2:D307,3)</f>
        <v>323.38499999999999</v>
      </c>
      <c r="H1828" t="str">
        <f>VLOOKUP(A1828,Sheet2!A2:D307,2)</f>
        <v>Ulkomaan kansalaiset</v>
      </c>
      <c r="L1828" t="str">
        <f>VLOOKUP(B1828,Sheet2!A2:D307,2)</f>
        <v>Asuntokuntien lukumäärä</v>
      </c>
    </row>
    <row r="1829" spans="1:12" x14ac:dyDescent="0.2">
      <c r="A1829" s="1" t="s">
        <v>5</v>
      </c>
      <c r="B1829" s="1" t="s">
        <v>16</v>
      </c>
      <c r="C1829" s="1">
        <v>0.81399999999999995</v>
      </c>
      <c r="D1829">
        <f>VLOOKUP(A1829,Sheet2!A2:D307,3)</f>
        <v>122.53400000000001</v>
      </c>
      <c r="E1829">
        <f>VLOOKUP(B1829,Sheet2!A2:D307,3)</f>
        <v>353.09699999999998</v>
      </c>
      <c r="H1829" t="str">
        <f>VLOOKUP(A1829,Sheet2!A2:D307,2)</f>
        <v>Ulkomaan kansalaiset</v>
      </c>
      <c r="L1829" t="str">
        <f>VLOOKUP(B1829,Sheet2!A2:D307,2)</f>
        <v>Asuntokunnan koko (1 henkilö)</v>
      </c>
    </row>
    <row r="1830" spans="1:12" x14ac:dyDescent="0.2">
      <c r="A1830" s="1" t="s">
        <v>5</v>
      </c>
      <c r="B1830" s="1" t="s">
        <v>31</v>
      </c>
      <c r="C1830" s="1">
        <v>0.875</v>
      </c>
      <c r="D1830">
        <f>VLOOKUP(A1830,Sheet2!A2:D307,3)</f>
        <v>122.53400000000001</v>
      </c>
      <c r="E1830">
        <f>VLOOKUP(B1830,Sheet2!A2:D307,3)</f>
        <v>357.233</v>
      </c>
      <c r="H1830" t="str">
        <f>VLOOKUP(A1830,Sheet2!A2:D307,2)</f>
        <v>Ulkomaan kansalaiset</v>
      </c>
      <c r="L1830" t="str">
        <f>VLOOKUP(B1830,Sheet2!A2:D307,2)</f>
        <v>Työlliset, 18-64-vuotiaat</v>
      </c>
    </row>
    <row r="1831" spans="1:12" x14ac:dyDescent="0.2">
      <c r="A1831" s="1" t="s">
        <v>5</v>
      </c>
      <c r="B1831" s="1" t="s">
        <v>30</v>
      </c>
      <c r="C1831" s="1">
        <v>0.875</v>
      </c>
      <c r="D1831">
        <f>VLOOKUP(A1831,Sheet2!A2:D307,3)</f>
        <v>122.53400000000001</v>
      </c>
      <c r="E1831">
        <f>VLOOKUP(B1831,Sheet2!A2:D307,3)</f>
        <v>381.16800000000001</v>
      </c>
      <c r="H1831" t="str">
        <f>VLOOKUP(A1831,Sheet2!A2:D307,2)</f>
        <v>Ulkomaan kansalaiset</v>
      </c>
      <c r="L1831" t="str">
        <f>VLOOKUP(B1831,Sheet2!A2:D307,2)</f>
        <v>Alueella asuvan työllisen työvoiman määrä</v>
      </c>
    </row>
    <row r="1832" spans="1:12" x14ac:dyDescent="0.2">
      <c r="A1832" s="1" t="s">
        <v>5</v>
      </c>
      <c r="B1832" s="1" t="s">
        <v>36</v>
      </c>
      <c r="C1832" s="1">
        <v>0.80400000000000005</v>
      </c>
      <c r="D1832">
        <f>VLOOKUP(A1832,Sheet2!A2:D307,3)</f>
        <v>122.53400000000001</v>
      </c>
      <c r="E1832">
        <f>VLOOKUP(B1832,Sheet2!A2:D307,3)</f>
        <v>381.22300000000001</v>
      </c>
      <c r="H1832" t="str">
        <f>VLOOKUP(A1832,Sheet2!A2:D307,2)</f>
        <v>Ulkomaan kansalaiset</v>
      </c>
      <c r="L1832" t="str">
        <f>VLOOKUP(B1832,Sheet2!A2:D307,2)</f>
        <v>Alueella olevien työpaikkojen lukumäärä</v>
      </c>
    </row>
    <row r="1833" spans="1:12" x14ac:dyDescent="0.2">
      <c r="A1833" s="1" t="s">
        <v>5</v>
      </c>
      <c r="B1833" s="1" t="s">
        <v>42</v>
      </c>
      <c r="C1833" s="1">
        <v>0.68100000000000005</v>
      </c>
      <c r="D1833">
        <f>VLOOKUP(A1833,Sheet2!A2:D307,3)</f>
        <v>122.53400000000001</v>
      </c>
      <c r="E1833">
        <f>VLOOKUP(B1833,Sheet2!A2:D307,3)</f>
        <v>1289376.21</v>
      </c>
      <c r="H1833" t="str">
        <f>VLOOKUP(A1833,Sheet2!A2:D307,2)</f>
        <v>Ulkomaan kansalaiset</v>
      </c>
      <c r="L1833" t="str">
        <f>VLOOKUP(B1833,Sheet2!A2:D307,2)</f>
        <v>1.1.1.2 Tulovero pääomatulosta valtionverotuksessa (TVL 124 § 2 mom.)</v>
      </c>
    </row>
    <row r="1834" spans="1:12" x14ac:dyDescent="0.2">
      <c r="A1834" s="1" t="s">
        <v>5</v>
      </c>
      <c r="B1834" s="1" t="s">
        <v>43</v>
      </c>
      <c r="C1834" s="1">
        <v>0.89600000000000002</v>
      </c>
      <c r="D1834">
        <f>VLOOKUP(A1834,Sheet2!A2:D307,3)</f>
        <v>122.53400000000001</v>
      </c>
      <c r="E1834">
        <f>VLOOKUP(B1834,Sheet2!A2:D307,3)</f>
        <v>3230177.0610000002</v>
      </c>
      <c r="H1834" t="str">
        <f>VLOOKUP(A1834,Sheet2!A2:D307,2)</f>
        <v>Ulkomaan kansalaiset</v>
      </c>
      <c r="L1834" t="str">
        <f>VLOOKUP(B1834,Sheet2!A2:D307,2)</f>
        <v>1.1.2.1 Kunnallisvero kunnille</v>
      </c>
    </row>
    <row r="1835" spans="1:12" x14ac:dyDescent="0.2">
      <c r="A1835" s="1" t="s">
        <v>46</v>
      </c>
      <c r="B1835" s="1" t="s">
        <v>53</v>
      </c>
      <c r="C1835" s="1">
        <v>-0.434</v>
      </c>
      <c r="D1835">
        <f>VLOOKUP(A1835,Sheet2!A2:D307,3)</f>
        <v>216.88300000000001</v>
      </c>
      <c r="E1835">
        <f>VLOOKUP(B1835,Sheet2!A2:D307,3)</f>
        <v>-131.35</v>
      </c>
      <c r="H1835" t="str">
        <f>VLOOKUP(A1835,Sheet2!A2:D307,2)</f>
        <v>Ulkomailla syntyneitä</v>
      </c>
      <c r="L1835" t="str">
        <f>VLOOKUP(B1835,Sheet2!A2:D307,2)</f>
        <v>Aviopari tai rekisteröity pari ja lapsia, alle 7-v. lasten lkm perheissä</v>
      </c>
    </row>
    <row r="1836" spans="1:12" x14ac:dyDescent="0.2">
      <c r="A1836" s="1" t="s">
        <v>46</v>
      </c>
      <c r="B1836" s="1" t="s">
        <v>63</v>
      </c>
      <c r="C1836" s="1">
        <v>0.75</v>
      </c>
      <c r="D1836">
        <f>VLOOKUP(A1836,Sheet2!A2:D307,3)</f>
        <v>216.88300000000001</v>
      </c>
      <c r="E1836">
        <f>VLOOKUP(B1836,Sheet2!A2:D307,3)</f>
        <v>-68.994</v>
      </c>
      <c r="H1836" t="str">
        <f>VLOOKUP(A1836,Sheet2!A2:D307,2)</f>
        <v>Ulkomailla syntyneitä</v>
      </c>
      <c r="L1836" t="str">
        <f>VLOOKUP(B1836,Sheet2!A2:D307,2)</f>
        <v>Perusturvan osuus yli puolet tuloista, koko asuntoväestö</v>
      </c>
    </row>
    <row r="1837" spans="1:12" x14ac:dyDescent="0.2">
      <c r="A1837" s="1" t="s">
        <v>46</v>
      </c>
      <c r="B1837" s="1" t="s">
        <v>51</v>
      </c>
      <c r="C1837" s="1">
        <v>-0.66500000000000004</v>
      </c>
      <c r="D1837">
        <f>VLOOKUP(A1837,Sheet2!A2:D307,3)</f>
        <v>216.88300000000001</v>
      </c>
      <c r="E1837">
        <f>VLOOKUP(B1837,Sheet2!A2:D307,3)</f>
        <v>-67.578999999999994</v>
      </c>
      <c r="H1837" t="str">
        <f>VLOOKUP(A1837,Sheet2!A2:D307,2)</f>
        <v>Ulkomailla syntyneitä</v>
      </c>
      <c r="L1837" t="str">
        <f>VLOOKUP(B1837,Sheet2!A2:D307,2)</f>
        <v>Aviopari tai rekisteröity pari ja lapsia, alle 3-v. lasten lkm perheissä</v>
      </c>
    </row>
    <row r="1838" spans="1:12" x14ac:dyDescent="0.2">
      <c r="A1838" s="1" t="s">
        <v>46</v>
      </c>
      <c r="B1838" s="1" t="s">
        <v>66</v>
      </c>
      <c r="C1838" s="1">
        <v>-0.58499999999999996</v>
      </c>
      <c r="D1838">
        <f>VLOOKUP(A1838,Sheet2!A2:D307,3)</f>
        <v>216.88300000000001</v>
      </c>
      <c r="E1838">
        <f>VLOOKUP(B1838,Sheet2!A2:D307,3)</f>
        <v>-28.599</v>
      </c>
      <c r="H1838" t="str">
        <f>VLOOKUP(A1838,Sheet2!A2:D307,2)</f>
        <v>Ulkomailla syntyneitä</v>
      </c>
      <c r="L1838" t="str">
        <f>VLOOKUP(B1838,Sheet2!A2:D307,2)</f>
        <v>A Omaisuusrikokset, miehet</v>
      </c>
    </row>
    <row r="1839" spans="1:12" x14ac:dyDescent="0.2">
      <c r="A1839" s="1" t="s">
        <v>46</v>
      </c>
      <c r="B1839" s="1" t="s">
        <v>55</v>
      </c>
      <c r="C1839" s="1">
        <v>-0.78300000000000003</v>
      </c>
      <c r="D1839">
        <f>VLOOKUP(A1839,Sheet2!A2:D307,3)</f>
        <v>216.88300000000001</v>
      </c>
      <c r="E1839">
        <f>VLOOKUP(B1839,Sheet2!A2:D307,3)</f>
        <v>-14.523999999999999</v>
      </c>
      <c r="H1839" t="str">
        <f>VLOOKUP(A1839,Sheet2!A2:D307,2)</f>
        <v>Ulkomailla syntyneitä</v>
      </c>
      <c r="L1839" t="str">
        <f>VLOOKUP(B1839,Sheet2!A2:D307,2)</f>
        <v>Avioliiton solmineet miehet, puoliso eri sukupuolta</v>
      </c>
    </row>
    <row r="1840" spans="1:12" x14ac:dyDescent="0.2">
      <c r="A1840" s="1" t="s">
        <v>46</v>
      </c>
      <c r="B1840" s="1" t="s">
        <v>56</v>
      </c>
      <c r="C1840" s="1">
        <v>-0.78800000000000003</v>
      </c>
      <c r="D1840">
        <f>VLOOKUP(A1840,Sheet2!A2:D307,3)</f>
        <v>216.88300000000001</v>
      </c>
      <c r="E1840">
        <f>VLOOKUP(B1840,Sheet2!A2:D307,3)</f>
        <v>-14.452999999999999</v>
      </c>
      <c r="H1840" t="str">
        <f>VLOOKUP(A1840,Sheet2!A2:D307,2)</f>
        <v>Ulkomailla syntyneitä</v>
      </c>
      <c r="L1840" t="str">
        <f>VLOOKUP(B1840,Sheet2!A2:D307,2)</f>
        <v>Avioliiton solmineet naiset, puoliso eri sukupuolta</v>
      </c>
    </row>
    <row r="1841" spans="1:12" x14ac:dyDescent="0.2">
      <c r="A1841" s="1" t="s">
        <v>46</v>
      </c>
      <c r="B1841" s="1" t="s">
        <v>54</v>
      </c>
      <c r="C1841" s="1">
        <v>0.54100000000000004</v>
      </c>
      <c r="D1841">
        <f>VLOOKUP(A1841,Sheet2!A2:D307,3)</f>
        <v>216.88300000000001</v>
      </c>
      <c r="E1841">
        <f>VLOOKUP(B1841,Sheet2!A2:D307,3)</f>
        <v>-11.553000000000001</v>
      </c>
      <c r="H1841" t="str">
        <f>VLOOKUP(A1841,Sheet2!A2:D307,2)</f>
        <v>Ulkomailla syntyneitä</v>
      </c>
      <c r="L1841" t="str">
        <f>VLOOKUP(B1841,Sheet2!A2:D307,2)</f>
        <v>Avopari ja lapsia, alle 7-v. lasten lkm perheissä</v>
      </c>
    </row>
    <row r="1842" spans="1:12" x14ac:dyDescent="0.2">
      <c r="A1842" s="1" t="s">
        <v>46</v>
      </c>
      <c r="B1842" s="1" t="s">
        <v>67</v>
      </c>
      <c r="C1842" s="1">
        <v>-0.47599999999999998</v>
      </c>
      <c r="D1842">
        <f>VLOOKUP(A1842,Sheet2!A2:D307,3)</f>
        <v>216.88300000000001</v>
      </c>
      <c r="E1842">
        <f>VLOOKUP(B1842,Sheet2!A2:D307,3)</f>
        <v>-7.3140000000000001</v>
      </c>
      <c r="H1842" t="str">
        <f>VLOOKUP(A1842,Sheet2!A2:D307,2)</f>
        <v>Ulkomailla syntyneitä</v>
      </c>
      <c r="L1842" t="str">
        <f>VLOOKUP(B1842,Sheet2!A2:D307,2)</f>
        <v>B Henkeen ja terveyteen kohdistuneet rikokset, miehet</v>
      </c>
    </row>
    <row r="1843" spans="1:12" x14ac:dyDescent="0.2">
      <c r="A1843" s="1" t="s">
        <v>46</v>
      </c>
      <c r="B1843" s="1" t="s">
        <v>58</v>
      </c>
      <c r="C1843" s="1">
        <v>-0.46800000000000003</v>
      </c>
      <c r="D1843">
        <f>VLOOKUP(A1843,Sheet2!A2:D307,3)</f>
        <v>216.88300000000001</v>
      </c>
      <c r="E1843">
        <f>VLOOKUP(B1843,Sheet2!A2:D307,3)</f>
        <v>-2.5150000000000001</v>
      </c>
      <c r="H1843" t="str">
        <f>VLOOKUP(A1843,Sheet2!A2:D307,2)</f>
        <v>Ulkomailla syntyneitä</v>
      </c>
      <c r="L1843" t="str">
        <f>VLOOKUP(B1843,Sheet2!A2:D307,2)</f>
        <v>Avioliitosta eronneet naiset, puoliso eri sukupuolta</v>
      </c>
    </row>
    <row r="1844" spans="1:12" x14ac:dyDescent="0.2">
      <c r="A1844" s="1" t="s">
        <v>46</v>
      </c>
      <c r="B1844" s="1" t="s">
        <v>57</v>
      </c>
      <c r="C1844" s="1">
        <v>-0.47099999999999997</v>
      </c>
      <c r="D1844">
        <f>VLOOKUP(A1844,Sheet2!A2:D307,3)</f>
        <v>216.88300000000001</v>
      </c>
      <c r="E1844">
        <f>VLOOKUP(B1844,Sheet2!A2:D307,3)</f>
        <v>-2.3690000000000002</v>
      </c>
      <c r="H1844" t="str">
        <f>VLOOKUP(A1844,Sheet2!A2:D307,2)</f>
        <v>Ulkomailla syntyneitä</v>
      </c>
      <c r="L1844" t="str">
        <f>VLOOKUP(B1844,Sheet2!A2:D307,2)</f>
        <v>Avioliitosta eronneet miehet, puoliso eri sukupuolta</v>
      </c>
    </row>
    <row r="1845" spans="1:12" x14ac:dyDescent="0.2">
      <c r="A1845" s="1" t="s">
        <v>46</v>
      </c>
      <c r="B1845" s="1" t="s">
        <v>72</v>
      </c>
      <c r="C1845" s="1">
        <v>-0.52600000000000002</v>
      </c>
      <c r="D1845">
        <f>VLOOKUP(A1845,Sheet2!A2:D307,3)</f>
        <v>216.88300000000001</v>
      </c>
      <c r="E1845">
        <f>VLOOKUP(B1845,Sheet2!A2:D307,3)</f>
        <v>-1.204</v>
      </c>
      <c r="H1845" t="str">
        <f>VLOOKUP(A1845,Sheet2!A2:D307,2)</f>
        <v>Ulkomailla syntyneitä</v>
      </c>
      <c r="L1845" t="str">
        <f>VLOOKUP(B1845,Sheet2!A2:D307,2)</f>
        <v>B Henkeen ja terveyteen kohdistuneet rikokset, naiset</v>
      </c>
    </row>
    <row r="1846" spans="1:12" x14ac:dyDescent="0.2">
      <c r="A1846" s="1" t="s">
        <v>46</v>
      </c>
      <c r="B1846" s="1" t="s">
        <v>69</v>
      </c>
      <c r="C1846" s="1">
        <v>0.49399999999999999</v>
      </c>
      <c r="D1846">
        <f>VLOOKUP(A1846,Sheet2!A2:D307,3)</f>
        <v>216.88300000000001</v>
      </c>
      <c r="E1846">
        <f>VLOOKUP(B1846,Sheet2!A2:D307,3)</f>
        <v>1.1419999999999999</v>
      </c>
      <c r="H1846" t="str">
        <f>VLOOKUP(A1846,Sheet2!A2:D307,2)</f>
        <v>Ulkomailla syntyneitä</v>
      </c>
      <c r="L1846" t="str">
        <f>VLOOKUP(B1846,Sheet2!A2:D307,2)</f>
        <v>Rattijuopumukset yhteensä, miehet</v>
      </c>
    </row>
    <row r="1847" spans="1:12" x14ac:dyDescent="0.2">
      <c r="A1847" s="1" t="s">
        <v>46</v>
      </c>
      <c r="B1847" s="1" t="s">
        <v>68</v>
      </c>
      <c r="C1847" s="1">
        <v>0.58699999999999997</v>
      </c>
      <c r="D1847">
        <f>VLOOKUP(A1847,Sheet2!A2:D307,3)</f>
        <v>216.88300000000001</v>
      </c>
      <c r="E1847">
        <f>VLOOKUP(B1847,Sheet2!A2:D307,3)</f>
        <v>1.294</v>
      </c>
      <c r="H1847" t="str">
        <f>VLOOKUP(A1847,Sheet2!A2:D307,2)</f>
        <v>Ulkomailla syntyneitä</v>
      </c>
      <c r="L1847" t="str">
        <f>VLOOKUP(B1847,Sheet2!A2:D307,2)</f>
        <v>C Seksuaalirikokset, miehet</v>
      </c>
    </row>
    <row r="1848" spans="1:12" x14ac:dyDescent="0.2">
      <c r="A1848" s="1" t="s">
        <v>46</v>
      </c>
      <c r="B1848" s="1" t="s">
        <v>50</v>
      </c>
      <c r="C1848" s="1">
        <v>0.80100000000000005</v>
      </c>
      <c r="D1848">
        <f>VLOOKUP(A1848,Sheet2!A2:D307,3)</f>
        <v>216.88300000000001</v>
      </c>
      <c r="E1848">
        <f>VLOOKUP(B1848,Sheet2!A2:D307,3)</f>
        <v>5.7729999999999997</v>
      </c>
      <c r="H1848" t="str">
        <f>VLOOKUP(A1848,Sheet2!A2:D307,2)</f>
        <v>Ulkomailla syntyneitä</v>
      </c>
      <c r="L1848" t="str">
        <f>VLOOKUP(B1848,Sheet2!A2:D307,2)</f>
        <v>Avopari ja lapsia, henkilöitä perheessä</v>
      </c>
    </row>
    <row r="1849" spans="1:12" x14ac:dyDescent="0.2">
      <c r="A1849" s="1" t="s">
        <v>46</v>
      </c>
      <c r="B1849" s="1" t="s">
        <v>60</v>
      </c>
      <c r="C1849" s="1">
        <v>0.93100000000000005</v>
      </c>
      <c r="D1849">
        <f>VLOOKUP(A1849,Sheet2!A2:D307,3)</f>
        <v>216.88300000000001</v>
      </c>
      <c r="E1849">
        <f>VLOOKUP(B1849,Sheet2!A2:D307,3)</f>
        <v>9.9770000000000003</v>
      </c>
      <c r="H1849" t="str">
        <f>VLOOKUP(A1849,Sheet2!A2:D307,2)</f>
        <v>Ulkomailla syntyneitä</v>
      </c>
      <c r="L1849" t="str">
        <f>VLOOKUP(B1849,Sheet2!A2:D307,2)</f>
        <v>Pienituloisten lasten lukumäärä asuntoväestössä</v>
      </c>
    </row>
    <row r="1850" spans="1:12" x14ac:dyDescent="0.2">
      <c r="A1850" s="1" t="s">
        <v>46</v>
      </c>
      <c r="B1850" s="1" t="s">
        <v>70</v>
      </c>
      <c r="C1850" s="1">
        <v>0.69099999999999995</v>
      </c>
      <c r="D1850">
        <f>VLOOKUP(A1850,Sheet2!A2:D307,3)</f>
        <v>216.88300000000001</v>
      </c>
      <c r="E1850">
        <f>VLOOKUP(B1850,Sheet2!A2:D307,3)</f>
        <v>16.908999999999999</v>
      </c>
      <c r="H1850" t="str">
        <f>VLOOKUP(A1850,Sheet2!A2:D307,2)</f>
        <v>Ulkomailla syntyneitä</v>
      </c>
      <c r="L1850" t="str">
        <f>VLOOKUP(B1850,Sheet2!A2:D307,2)</f>
        <v>Huumausainerikokset yhteensä, miehet</v>
      </c>
    </row>
    <row r="1851" spans="1:12" x14ac:dyDescent="0.2">
      <c r="A1851" s="1" t="s">
        <v>46</v>
      </c>
      <c r="B1851" s="1" t="s">
        <v>62</v>
      </c>
      <c r="C1851" s="1">
        <v>0.878</v>
      </c>
      <c r="D1851">
        <f>VLOOKUP(A1851,Sheet2!A2:D307,3)</f>
        <v>216.88300000000001</v>
      </c>
      <c r="E1851">
        <f>VLOOKUP(B1851,Sheet2!A2:D307,3)</f>
        <v>27.951000000000001</v>
      </c>
      <c r="H1851" t="str">
        <f>VLOOKUP(A1851,Sheet2!A2:D307,2)</f>
        <v>Ulkomailla syntyneitä</v>
      </c>
      <c r="L1851" t="str">
        <f>VLOOKUP(B1851,Sheet2!A2:D307,2)</f>
        <v>Pitkittyneesti perusturvan varassa,  koko asuntoväestö</v>
      </c>
    </row>
    <row r="1852" spans="1:12" x14ac:dyDescent="0.2">
      <c r="A1852" s="1" t="s">
        <v>46</v>
      </c>
      <c r="B1852" s="1" t="s">
        <v>59</v>
      </c>
      <c r="C1852" s="1">
        <v>0.94599999999999995</v>
      </c>
      <c r="D1852">
        <f>VLOOKUP(A1852,Sheet2!A2:D307,3)</f>
        <v>216.88300000000001</v>
      </c>
      <c r="E1852">
        <f>VLOOKUP(B1852,Sheet2!A2:D307,3)</f>
        <v>124.741</v>
      </c>
      <c r="H1852" t="str">
        <f>VLOOKUP(A1852,Sheet2!A2:D307,2)</f>
        <v>Ulkomailla syntyneitä</v>
      </c>
      <c r="L1852" t="str">
        <f>VLOOKUP(B1852,Sheet2!A2:D307,2)</f>
        <v>Pienituloisten henkilöiden lukumäärä asuntoväestössä</v>
      </c>
    </row>
    <row r="1853" spans="1:12" x14ac:dyDescent="0.2">
      <c r="A1853" s="1" t="s">
        <v>46</v>
      </c>
      <c r="B1853" s="1" t="s">
        <v>48</v>
      </c>
      <c r="C1853" s="1">
        <v>0.95799999999999996</v>
      </c>
      <c r="D1853">
        <f>VLOOKUP(A1853,Sheet2!A2:D307,3)</f>
        <v>216.88300000000001</v>
      </c>
      <c r="E1853">
        <f>VLOOKUP(B1853,Sheet2!A2:D307,3)</f>
        <v>265.25599999999997</v>
      </c>
      <c r="H1853" t="str">
        <f>VLOOKUP(A1853,Sheet2!A2:D307,2)</f>
        <v>Ulkomailla syntyneitä</v>
      </c>
      <c r="L1853" t="str">
        <f>VLOOKUP(B1853,Sheet2!A2:D307,2)</f>
        <v>Väestö taajamissa</v>
      </c>
    </row>
    <row r="1854" spans="1:12" x14ac:dyDescent="0.2">
      <c r="A1854" s="1" t="s">
        <v>46</v>
      </c>
      <c r="B1854" s="1" t="s">
        <v>47</v>
      </c>
      <c r="C1854" s="1">
        <v>0.999</v>
      </c>
      <c r="D1854">
        <f>VLOOKUP(A1854,Sheet2!A2:D307,3)</f>
        <v>216.88300000000001</v>
      </c>
      <c r="E1854">
        <f>VLOOKUP(B1854,Sheet2!A2:D307,3)</f>
        <v>270.45</v>
      </c>
      <c r="H1854" t="str">
        <f>VLOOKUP(A1854,Sheet2!A2:D307,2)</f>
        <v>Ulkomailla syntyneitä</v>
      </c>
      <c r="L1854" t="str">
        <f>VLOOKUP(B1854,Sheet2!A2:D307,2)</f>
        <v>Ulkomaalaistaustaisia</v>
      </c>
    </row>
    <row r="1855" spans="1:12" x14ac:dyDescent="0.2">
      <c r="A1855" s="1" t="s">
        <v>79</v>
      </c>
      <c r="B1855" s="1" t="s">
        <v>49</v>
      </c>
      <c r="C1855" s="1">
        <v>0.55100000000000005</v>
      </c>
      <c r="D1855">
        <f>VLOOKUP(A1855,Sheet2!A2:D307,3)</f>
        <v>-155.822</v>
      </c>
      <c r="E1855">
        <f>VLOOKUP(B1855,Sheet2!A2:D307,3)</f>
        <v>-366.06099999999998</v>
      </c>
      <c r="H1855" t="str">
        <f>VLOOKUP(A1855,Sheet2!A2:D307,2)</f>
        <v>Väestö haja-asutusalueella</v>
      </c>
      <c r="L1855" t="str">
        <f>VLOOKUP(B1855,Sheet2!A2:D307,2)</f>
        <v>Aviopari tai rekisteröity pari ja lapsia, henkilöitä perheessä</v>
      </c>
    </row>
    <row r="1856" spans="1:12" x14ac:dyDescent="0.2">
      <c r="A1856" s="1" t="s">
        <v>79</v>
      </c>
      <c r="B1856" s="1" t="s">
        <v>52</v>
      </c>
      <c r="C1856" s="1">
        <v>0.42899999999999999</v>
      </c>
      <c r="D1856">
        <f>VLOOKUP(A1856,Sheet2!A2:D307,3)</f>
        <v>-155.822</v>
      </c>
      <c r="E1856">
        <f>VLOOKUP(B1856,Sheet2!A2:D307,3)</f>
        <v>-16.757000000000001</v>
      </c>
      <c r="H1856" t="str">
        <f>VLOOKUP(A1856,Sheet2!A2:D307,2)</f>
        <v>Väestö haja-asutusalueella</v>
      </c>
      <c r="L1856" t="str">
        <f>VLOOKUP(B1856,Sheet2!A2:D307,2)</f>
        <v>Avopari ja lapsia, alle 3-v. lasten lkm perheissä</v>
      </c>
    </row>
    <row r="1857" spans="1:12" x14ac:dyDescent="0.2">
      <c r="A1857" s="1" t="s">
        <v>48</v>
      </c>
      <c r="B1857" s="1" t="s">
        <v>49</v>
      </c>
      <c r="C1857" s="1">
        <v>0.40100000000000002</v>
      </c>
      <c r="D1857">
        <f>VLOOKUP(A1857,Sheet2!A2:D307,3)</f>
        <v>265.25599999999997</v>
      </c>
      <c r="E1857">
        <f>VLOOKUP(B1857,Sheet2!A2:D307,3)</f>
        <v>-366.06099999999998</v>
      </c>
      <c r="H1857" t="str">
        <f>VLOOKUP(A1857,Sheet2!A2:D307,2)</f>
        <v>Väestö taajamissa</v>
      </c>
      <c r="L1857" t="str">
        <f>VLOOKUP(B1857,Sheet2!A2:D307,2)</f>
        <v>Aviopari tai rekisteröity pari ja lapsia, henkilöitä perheessä</v>
      </c>
    </row>
    <row r="1858" spans="1:12" x14ac:dyDescent="0.2">
      <c r="A1858" s="1" t="s">
        <v>48</v>
      </c>
      <c r="B1858" s="1" t="s">
        <v>53</v>
      </c>
      <c r="C1858" s="1">
        <v>-0.46600000000000003</v>
      </c>
      <c r="D1858">
        <f>VLOOKUP(A1858,Sheet2!A2:D307,3)</f>
        <v>265.25599999999997</v>
      </c>
      <c r="E1858">
        <f>VLOOKUP(B1858,Sheet2!A2:D307,3)</f>
        <v>-131.35</v>
      </c>
      <c r="H1858" t="str">
        <f>VLOOKUP(A1858,Sheet2!A2:D307,2)</f>
        <v>Väestö taajamissa</v>
      </c>
      <c r="L1858" t="str">
        <f>VLOOKUP(B1858,Sheet2!A2:D307,2)</f>
        <v>Aviopari tai rekisteröity pari ja lapsia, alle 7-v. lasten lkm perheissä</v>
      </c>
    </row>
    <row r="1859" spans="1:12" x14ac:dyDescent="0.2">
      <c r="A1859" s="1" t="s">
        <v>48</v>
      </c>
      <c r="B1859" s="1" t="s">
        <v>63</v>
      </c>
      <c r="C1859" s="1">
        <v>0.70399999999999996</v>
      </c>
      <c r="D1859">
        <f>VLOOKUP(A1859,Sheet2!A2:D307,3)</f>
        <v>265.25599999999997</v>
      </c>
      <c r="E1859">
        <f>VLOOKUP(B1859,Sheet2!A2:D307,3)</f>
        <v>-68.994</v>
      </c>
      <c r="H1859" t="str">
        <f>VLOOKUP(A1859,Sheet2!A2:D307,2)</f>
        <v>Väestö taajamissa</v>
      </c>
      <c r="L1859" t="str">
        <f>VLOOKUP(B1859,Sheet2!A2:D307,2)</f>
        <v>Perusturvan osuus yli puolet tuloista, koko asuntoväestö</v>
      </c>
    </row>
    <row r="1860" spans="1:12" x14ac:dyDescent="0.2">
      <c r="A1860" s="1" t="s">
        <v>48</v>
      </c>
      <c r="B1860" s="1" t="s">
        <v>51</v>
      </c>
      <c r="C1860" s="1">
        <v>-0.71099999999999997</v>
      </c>
      <c r="D1860">
        <f>VLOOKUP(A1860,Sheet2!A2:D307,3)</f>
        <v>265.25599999999997</v>
      </c>
      <c r="E1860">
        <f>VLOOKUP(B1860,Sheet2!A2:D307,3)</f>
        <v>-67.578999999999994</v>
      </c>
      <c r="H1860" t="str">
        <f>VLOOKUP(A1860,Sheet2!A2:D307,2)</f>
        <v>Väestö taajamissa</v>
      </c>
      <c r="L1860" t="str">
        <f>VLOOKUP(B1860,Sheet2!A2:D307,2)</f>
        <v>Aviopari tai rekisteröity pari ja lapsia, alle 3-v. lasten lkm perheissä</v>
      </c>
    </row>
    <row r="1861" spans="1:12" x14ac:dyDescent="0.2">
      <c r="A1861" s="1" t="s">
        <v>48</v>
      </c>
      <c r="B1861" s="1" t="s">
        <v>66</v>
      </c>
      <c r="C1861" s="1">
        <v>-0.57599999999999996</v>
      </c>
      <c r="D1861">
        <f>VLOOKUP(A1861,Sheet2!A2:D307,3)</f>
        <v>265.25599999999997</v>
      </c>
      <c r="E1861">
        <f>VLOOKUP(B1861,Sheet2!A2:D307,3)</f>
        <v>-28.599</v>
      </c>
      <c r="H1861" t="str">
        <f>VLOOKUP(A1861,Sheet2!A2:D307,2)</f>
        <v>Väestö taajamissa</v>
      </c>
      <c r="L1861" t="str">
        <f>VLOOKUP(B1861,Sheet2!A2:D307,2)</f>
        <v>A Omaisuusrikokset, miehet</v>
      </c>
    </row>
    <row r="1862" spans="1:12" x14ac:dyDescent="0.2">
      <c r="A1862" s="1" t="s">
        <v>48</v>
      </c>
      <c r="B1862" s="1" t="s">
        <v>55</v>
      </c>
      <c r="C1862" s="1">
        <v>-0.82599999999999996</v>
      </c>
      <c r="D1862">
        <f>VLOOKUP(A1862,Sheet2!A2:D307,3)</f>
        <v>265.25599999999997</v>
      </c>
      <c r="E1862">
        <f>VLOOKUP(B1862,Sheet2!A2:D307,3)</f>
        <v>-14.523999999999999</v>
      </c>
      <c r="H1862" t="str">
        <f>VLOOKUP(A1862,Sheet2!A2:D307,2)</f>
        <v>Väestö taajamissa</v>
      </c>
      <c r="L1862" t="str">
        <f>VLOOKUP(B1862,Sheet2!A2:D307,2)</f>
        <v>Avioliiton solmineet miehet, puoliso eri sukupuolta</v>
      </c>
    </row>
    <row r="1863" spans="1:12" x14ac:dyDescent="0.2">
      <c r="A1863" s="1" t="s">
        <v>48</v>
      </c>
      <c r="B1863" s="1" t="s">
        <v>56</v>
      </c>
      <c r="C1863" s="1">
        <v>-0.83399999999999996</v>
      </c>
      <c r="D1863">
        <f>VLOOKUP(A1863,Sheet2!A2:D307,3)</f>
        <v>265.25599999999997</v>
      </c>
      <c r="E1863">
        <f>VLOOKUP(B1863,Sheet2!A2:D307,3)</f>
        <v>-14.452999999999999</v>
      </c>
      <c r="H1863" t="str">
        <f>VLOOKUP(A1863,Sheet2!A2:D307,2)</f>
        <v>Väestö taajamissa</v>
      </c>
      <c r="L1863" t="str">
        <f>VLOOKUP(B1863,Sheet2!A2:D307,2)</f>
        <v>Avioliiton solmineet naiset, puoliso eri sukupuolta</v>
      </c>
    </row>
    <row r="1864" spans="1:12" x14ac:dyDescent="0.2">
      <c r="A1864" s="1" t="s">
        <v>48</v>
      </c>
      <c r="B1864" s="1" t="s">
        <v>54</v>
      </c>
      <c r="C1864" s="1">
        <v>0.63400000000000001</v>
      </c>
      <c r="D1864">
        <f>VLOOKUP(A1864,Sheet2!A2:D307,3)</f>
        <v>265.25599999999997</v>
      </c>
      <c r="E1864">
        <f>VLOOKUP(B1864,Sheet2!A2:D307,3)</f>
        <v>-11.553000000000001</v>
      </c>
      <c r="H1864" t="str">
        <f>VLOOKUP(A1864,Sheet2!A2:D307,2)</f>
        <v>Väestö taajamissa</v>
      </c>
      <c r="L1864" t="str">
        <f>VLOOKUP(B1864,Sheet2!A2:D307,2)</f>
        <v>Avopari ja lapsia, alle 7-v. lasten lkm perheissä</v>
      </c>
    </row>
    <row r="1865" spans="1:12" x14ac:dyDescent="0.2">
      <c r="A1865" s="1" t="s">
        <v>48</v>
      </c>
      <c r="B1865" s="1" t="s">
        <v>67</v>
      </c>
      <c r="C1865" s="1">
        <v>-0.46600000000000003</v>
      </c>
      <c r="D1865">
        <f>VLOOKUP(A1865,Sheet2!A2:D307,3)</f>
        <v>265.25599999999997</v>
      </c>
      <c r="E1865">
        <f>VLOOKUP(B1865,Sheet2!A2:D307,3)</f>
        <v>-7.3140000000000001</v>
      </c>
      <c r="H1865" t="str">
        <f>VLOOKUP(A1865,Sheet2!A2:D307,2)</f>
        <v>Väestö taajamissa</v>
      </c>
      <c r="L1865" t="str">
        <f>VLOOKUP(B1865,Sheet2!A2:D307,2)</f>
        <v>B Henkeen ja terveyteen kohdistuneet rikokset, miehet</v>
      </c>
    </row>
    <row r="1866" spans="1:12" x14ac:dyDescent="0.2">
      <c r="A1866" s="1" t="s">
        <v>48</v>
      </c>
      <c r="B1866" s="1" t="s">
        <v>58</v>
      </c>
      <c r="C1866" s="1">
        <v>-0.48499999999999999</v>
      </c>
      <c r="D1866">
        <f>VLOOKUP(A1866,Sheet2!A2:D307,3)</f>
        <v>265.25599999999997</v>
      </c>
      <c r="E1866">
        <f>VLOOKUP(B1866,Sheet2!A2:D307,3)</f>
        <v>-2.5150000000000001</v>
      </c>
      <c r="H1866" t="str">
        <f>VLOOKUP(A1866,Sheet2!A2:D307,2)</f>
        <v>Väestö taajamissa</v>
      </c>
      <c r="L1866" t="str">
        <f>VLOOKUP(B1866,Sheet2!A2:D307,2)</f>
        <v>Avioliitosta eronneet naiset, puoliso eri sukupuolta</v>
      </c>
    </row>
    <row r="1867" spans="1:12" x14ac:dyDescent="0.2">
      <c r="A1867" s="1" t="s">
        <v>48</v>
      </c>
      <c r="B1867" s="1" t="s">
        <v>57</v>
      </c>
      <c r="C1867" s="1">
        <v>-0.46100000000000002</v>
      </c>
      <c r="D1867">
        <f>VLOOKUP(A1867,Sheet2!A2:D307,3)</f>
        <v>265.25599999999997</v>
      </c>
      <c r="E1867">
        <f>VLOOKUP(B1867,Sheet2!A2:D307,3)</f>
        <v>-2.3690000000000002</v>
      </c>
      <c r="H1867" t="str">
        <f>VLOOKUP(A1867,Sheet2!A2:D307,2)</f>
        <v>Väestö taajamissa</v>
      </c>
      <c r="L1867" t="str">
        <f>VLOOKUP(B1867,Sheet2!A2:D307,2)</f>
        <v>Avioliitosta eronneet miehet, puoliso eri sukupuolta</v>
      </c>
    </row>
    <row r="1868" spans="1:12" x14ac:dyDescent="0.2">
      <c r="A1868" s="1" t="s">
        <v>48</v>
      </c>
      <c r="B1868" s="1" t="s">
        <v>72</v>
      </c>
      <c r="C1868" s="1">
        <v>-0.48799999999999999</v>
      </c>
      <c r="D1868">
        <f>VLOOKUP(A1868,Sheet2!A2:D307,3)</f>
        <v>265.25599999999997</v>
      </c>
      <c r="E1868">
        <f>VLOOKUP(B1868,Sheet2!A2:D307,3)</f>
        <v>-1.204</v>
      </c>
      <c r="H1868" t="str">
        <f>VLOOKUP(A1868,Sheet2!A2:D307,2)</f>
        <v>Väestö taajamissa</v>
      </c>
      <c r="L1868" t="str">
        <f>VLOOKUP(B1868,Sheet2!A2:D307,2)</f>
        <v>B Henkeen ja terveyteen kohdistuneet rikokset, naiset</v>
      </c>
    </row>
    <row r="1869" spans="1:12" x14ac:dyDescent="0.2">
      <c r="A1869" s="1" t="s">
        <v>48</v>
      </c>
      <c r="B1869" s="1" t="s">
        <v>69</v>
      </c>
      <c r="C1869" s="1">
        <v>0.52800000000000002</v>
      </c>
      <c r="D1869">
        <f>VLOOKUP(A1869,Sheet2!A2:D307,3)</f>
        <v>265.25599999999997</v>
      </c>
      <c r="E1869">
        <f>VLOOKUP(B1869,Sheet2!A2:D307,3)</f>
        <v>1.1419999999999999</v>
      </c>
      <c r="H1869" t="str">
        <f>VLOOKUP(A1869,Sheet2!A2:D307,2)</f>
        <v>Väestö taajamissa</v>
      </c>
      <c r="L1869" t="str">
        <f>VLOOKUP(B1869,Sheet2!A2:D307,2)</f>
        <v>Rattijuopumukset yhteensä, miehet</v>
      </c>
    </row>
    <row r="1870" spans="1:12" x14ac:dyDescent="0.2">
      <c r="A1870" s="1" t="s">
        <v>48</v>
      </c>
      <c r="B1870" s="1" t="s">
        <v>68</v>
      </c>
      <c r="C1870" s="1">
        <v>0.61299999999999999</v>
      </c>
      <c r="D1870">
        <f>VLOOKUP(A1870,Sheet2!A2:D307,3)</f>
        <v>265.25599999999997</v>
      </c>
      <c r="E1870">
        <f>VLOOKUP(B1870,Sheet2!A2:D307,3)</f>
        <v>1.294</v>
      </c>
      <c r="H1870" t="str">
        <f>VLOOKUP(A1870,Sheet2!A2:D307,2)</f>
        <v>Väestö taajamissa</v>
      </c>
      <c r="L1870" t="str">
        <f>VLOOKUP(B1870,Sheet2!A2:D307,2)</f>
        <v>C Seksuaalirikokset, miehet</v>
      </c>
    </row>
    <row r="1871" spans="1:12" x14ac:dyDescent="0.2">
      <c r="A1871" s="1" t="s">
        <v>48</v>
      </c>
      <c r="B1871" s="1" t="s">
        <v>50</v>
      </c>
      <c r="C1871" s="1">
        <v>0.89800000000000002</v>
      </c>
      <c r="D1871">
        <f>VLOOKUP(A1871,Sheet2!A2:D307,3)</f>
        <v>265.25599999999997</v>
      </c>
      <c r="E1871">
        <f>VLOOKUP(B1871,Sheet2!A2:D307,3)</f>
        <v>5.7729999999999997</v>
      </c>
      <c r="H1871" t="str">
        <f>VLOOKUP(A1871,Sheet2!A2:D307,2)</f>
        <v>Väestö taajamissa</v>
      </c>
      <c r="L1871" t="str">
        <f>VLOOKUP(B1871,Sheet2!A2:D307,2)</f>
        <v>Avopari ja lapsia, henkilöitä perheessä</v>
      </c>
    </row>
    <row r="1872" spans="1:12" x14ac:dyDescent="0.2">
      <c r="A1872" s="1" t="s">
        <v>48</v>
      </c>
      <c r="B1872" s="1" t="s">
        <v>60</v>
      </c>
      <c r="C1872" s="1">
        <v>0.91600000000000004</v>
      </c>
      <c r="D1872">
        <f>VLOOKUP(A1872,Sheet2!A2:D307,3)</f>
        <v>265.25599999999997</v>
      </c>
      <c r="E1872">
        <f>VLOOKUP(B1872,Sheet2!A2:D307,3)</f>
        <v>9.9770000000000003</v>
      </c>
      <c r="H1872" t="str">
        <f>VLOOKUP(A1872,Sheet2!A2:D307,2)</f>
        <v>Väestö taajamissa</v>
      </c>
      <c r="L1872" t="str">
        <f>VLOOKUP(B1872,Sheet2!A2:D307,2)</f>
        <v>Pienituloisten lasten lukumäärä asuntoväestössä</v>
      </c>
    </row>
    <row r="1873" spans="1:12" x14ac:dyDescent="0.2">
      <c r="A1873" s="1" t="s">
        <v>48</v>
      </c>
      <c r="B1873" s="1" t="s">
        <v>70</v>
      </c>
      <c r="C1873" s="1">
        <v>0.76800000000000002</v>
      </c>
      <c r="D1873">
        <f>VLOOKUP(A1873,Sheet2!A2:D307,3)</f>
        <v>265.25599999999997</v>
      </c>
      <c r="E1873">
        <f>VLOOKUP(B1873,Sheet2!A2:D307,3)</f>
        <v>16.908999999999999</v>
      </c>
      <c r="H1873" t="str">
        <f>VLOOKUP(A1873,Sheet2!A2:D307,2)</f>
        <v>Väestö taajamissa</v>
      </c>
      <c r="L1873" t="str">
        <f>VLOOKUP(B1873,Sheet2!A2:D307,2)</f>
        <v>Huumausainerikokset yhteensä, miehet</v>
      </c>
    </row>
    <row r="1874" spans="1:12" x14ac:dyDescent="0.2">
      <c r="A1874" s="1" t="s">
        <v>48</v>
      </c>
      <c r="B1874" s="1" t="s">
        <v>62</v>
      </c>
      <c r="C1874" s="1">
        <v>0.88300000000000001</v>
      </c>
      <c r="D1874">
        <f>VLOOKUP(A1874,Sheet2!A2:D307,3)</f>
        <v>265.25599999999997</v>
      </c>
      <c r="E1874">
        <f>VLOOKUP(B1874,Sheet2!A2:D307,3)</f>
        <v>27.951000000000001</v>
      </c>
      <c r="H1874" t="str">
        <f>VLOOKUP(A1874,Sheet2!A2:D307,2)</f>
        <v>Väestö taajamissa</v>
      </c>
      <c r="L1874" t="str">
        <f>VLOOKUP(B1874,Sheet2!A2:D307,2)</f>
        <v>Pitkittyneesti perusturvan varassa,  koko asuntoväestö</v>
      </c>
    </row>
    <row r="1875" spans="1:12" x14ac:dyDescent="0.2">
      <c r="A1875" s="1" t="s">
        <v>48</v>
      </c>
      <c r="B1875" s="1" t="s">
        <v>59</v>
      </c>
      <c r="C1875" s="1">
        <v>0.95399999999999996</v>
      </c>
      <c r="D1875">
        <f>VLOOKUP(A1875,Sheet2!A2:D307,3)</f>
        <v>265.25599999999997</v>
      </c>
      <c r="E1875">
        <f>VLOOKUP(B1875,Sheet2!A2:D307,3)</f>
        <v>124.741</v>
      </c>
      <c r="H1875" t="str">
        <f>VLOOKUP(A1875,Sheet2!A2:D307,2)</f>
        <v>Väestö taajamissa</v>
      </c>
      <c r="L1875" t="str">
        <f>VLOOKUP(B1875,Sheet2!A2:D307,2)</f>
        <v>Pienituloisten henkilöiden lukumäärä asuntoväestössä</v>
      </c>
    </row>
    <row r="1876" spans="1:12" x14ac:dyDescent="0.2">
      <c r="A1876" s="1" t="s">
        <v>24</v>
      </c>
      <c r="B1876" s="1" t="s">
        <v>41</v>
      </c>
      <c r="C1876" s="1">
        <v>0.6</v>
      </c>
      <c r="D1876">
        <f>VLOOKUP(A1876,Sheet2!A2:D307,3)</f>
        <v>294.33300000000003</v>
      </c>
      <c r="E1876">
        <f>VLOOKUP(B1876,Sheet2!A2:D307,3)</f>
        <v>-635241.70200000005</v>
      </c>
      <c r="H1876" t="str">
        <f>VLOOKUP(A1876,Sheet2!A2:D307,2)</f>
        <v>Vähintään toisen asteen tutkinnon suorittaneet, miehet</v>
      </c>
      <c r="L1876" t="str">
        <f>VLOOKUP(B1876,Sheet2!A2:D307,2)</f>
        <v>1.1.1.1 Tulovero ansiotulosta valtionverotuksessa (TVL 124§ 1 mom.)</v>
      </c>
    </row>
    <row r="1877" spans="1:12" x14ac:dyDescent="0.2">
      <c r="A1877" s="1" t="s">
        <v>24</v>
      </c>
      <c r="B1877" s="1" t="s">
        <v>33</v>
      </c>
      <c r="C1877" s="1">
        <v>-0.90300000000000002</v>
      </c>
      <c r="D1877">
        <f>VLOOKUP(A1877,Sheet2!A2:D307,3)</f>
        <v>294.33300000000003</v>
      </c>
      <c r="E1877">
        <f>VLOOKUP(B1877,Sheet2!A2:D307,3)</f>
        <v>-379.73099999999999</v>
      </c>
      <c r="H1877" t="str">
        <f>VLOOKUP(A1877,Sheet2!A2:D307,2)</f>
        <v>Vähintään toisen asteen tutkinnon suorittaneet, miehet</v>
      </c>
      <c r="L1877" t="str">
        <f>VLOOKUP(B1877,Sheet2!A2:D307,2)</f>
        <v>Työttömät, 18-64-vuotiaat</v>
      </c>
    </row>
    <row r="1878" spans="1:12" x14ac:dyDescent="0.2">
      <c r="A1878" s="1" t="s">
        <v>24</v>
      </c>
      <c r="B1878" s="1" t="s">
        <v>53</v>
      </c>
      <c r="C1878" s="1">
        <v>-0.59199999999999997</v>
      </c>
      <c r="D1878">
        <f>VLOOKUP(A1878,Sheet2!A2:D307,3)</f>
        <v>294.33300000000003</v>
      </c>
      <c r="E1878">
        <f>VLOOKUP(B1878,Sheet2!A2:D307,3)</f>
        <v>-131.35</v>
      </c>
      <c r="H1878" t="str">
        <f>VLOOKUP(A1878,Sheet2!A2:D307,2)</f>
        <v>Vähintään toisen asteen tutkinnon suorittaneet, miehet</v>
      </c>
      <c r="L1878" t="str">
        <f>VLOOKUP(B1878,Sheet2!A2:D307,2)</f>
        <v>Aviopari tai rekisteröity pari ja lapsia, alle 7-v. lasten lkm perheissä</v>
      </c>
    </row>
    <row r="1879" spans="1:12" x14ac:dyDescent="0.2">
      <c r="A1879" s="1" t="s">
        <v>24</v>
      </c>
      <c r="B1879" s="1" t="s">
        <v>34</v>
      </c>
      <c r="C1879" s="1">
        <v>0.755</v>
      </c>
      <c r="D1879">
        <f>VLOOKUP(A1879,Sheet2!A2:D307,3)</f>
        <v>294.33300000000003</v>
      </c>
      <c r="E1879">
        <f>VLOOKUP(B1879,Sheet2!A2:D307,3)</f>
        <v>-80.039000000000001</v>
      </c>
      <c r="H1879" t="str">
        <f>VLOOKUP(A1879,Sheet2!A2:D307,2)</f>
        <v>Vähintään toisen asteen tutkinnon suorittaneet, miehet</v>
      </c>
      <c r="L1879" t="str">
        <f>VLOOKUP(B1879,Sheet2!A2:D307,2)</f>
        <v>0-14 -vuotiaat</v>
      </c>
    </row>
    <row r="1880" spans="1:12" x14ac:dyDescent="0.2">
      <c r="A1880" s="1" t="s">
        <v>24</v>
      </c>
      <c r="B1880" s="1" t="s">
        <v>63</v>
      </c>
      <c r="C1880" s="1">
        <v>0.59399999999999997</v>
      </c>
      <c r="D1880">
        <f>VLOOKUP(A1880,Sheet2!A2:D307,3)</f>
        <v>294.33300000000003</v>
      </c>
      <c r="E1880">
        <f>VLOOKUP(B1880,Sheet2!A2:D307,3)</f>
        <v>-68.994</v>
      </c>
      <c r="H1880" t="str">
        <f>VLOOKUP(A1880,Sheet2!A2:D307,2)</f>
        <v>Vähintään toisen asteen tutkinnon suorittaneet, miehet</v>
      </c>
      <c r="L1880" t="str">
        <f>VLOOKUP(B1880,Sheet2!A2:D307,2)</f>
        <v>Perusturvan osuus yli puolet tuloista, koko asuntoväestö</v>
      </c>
    </row>
    <row r="1881" spans="1:12" x14ac:dyDescent="0.2">
      <c r="A1881" s="1" t="s">
        <v>24</v>
      </c>
      <c r="B1881" s="1" t="s">
        <v>51</v>
      </c>
      <c r="C1881" s="1">
        <v>-0.82199999999999995</v>
      </c>
      <c r="D1881">
        <f>VLOOKUP(A1881,Sheet2!A2:D307,3)</f>
        <v>294.33300000000003</v>
      </c>
      <c r="E1881">
        <f>VLOOKUP(B1881,Sheet2!A2:D307,3)</f>
        <v>-67.578999999999994</v>
      </c>
      <c r="H1881" t="str">
        <f>VLOOKUP(A1881,Sheet2!A2:D307,2)</f>
        <v>Vähintään toisen asteen tutkinnon suorittaneet, miehet</v>
      </c>
      <c r="L1881" t="str">
        <f>VLOOKUP(B1881,Sheet2!A2:D307,2)</f>
        <v>Aviopari tai rekisteröity pari ja lapsia, alle 3-v. lasten lkm perheissä</v>
      </c>
    </row>
    <row r="1882" spans="1:12" x14ac:dyDescent="0.2">
      <c r="A1882" s="1" t="s">
        <v>24</v>
      </c>
      <c r="B1882" s="1" t="s">
        <v>45</v>
      </c>
      <c r="C1882" s="1">
        <v>-0.80600000000000005</v>
      </c>
      <c r="D1882">
        <f>VLOOKUP(A1882,Sheet2!A2:D307,3)</f>
        <v>294.33300000000003</v>
      </c>
      <c r="E1882">
        <f>VLOOKUP(B1882,Sheet2!A2:D307,3)</f>
        <v>-31.760999999999999</v>
      </c>
      <c r="H1882" t="str">
        <f>VLOOKUP(A1882,Sheet2!A2:D307,2)</f>
        <v>Vähintään toisen asteen tutkinnon suorittaneet, miehet</v>
      </c>
      <c r="L1882">
        <f>VLOOKUP(B1882,Sheet2!A2:D307,2)</f>
        <v>0</v>
      </c>
    </row>
    <row r="1883" spans="1:12" x14ac:dyDescent="0.2">
      <c r="A1883" s="1" t="s">
        <v>24</v>
      </c>
      <c r="B1883" s="1" t="s">
        <v>66</v>
      </c>
      <c r="C1883" s="1">
        <v>-0.60299999999999998</v>
      </c>
      <c r="D1883">
        <f>VLOOKUP(A1883,Sheet2!A2:D307,3)</f>
        <v>294.33300000000003</v>
      </c>
      <c r="E1883">
        <f>VLOOKUP(B1883,Sheet2!A2:D307,3)</f>
        <v>-28.599</v>
      </c>
      <c r="H1883" t="str">
        <f>VLOOKUP(A1883,Sheet2!A2:D307,2)</f>
        <v>Vähintään toisen asteen tutkinnon suorittaneet, miehet</v>
      </c>
      <c r="L1883" t="str">
        <f>VLOOKUP(B1883,Sheet2!A2:D307,2)</f>
        <v>A Omaisuusrikokset, miehet</v>
      </c>
    </row>
    <row r="1884" spans="1:12" x14ac:dyDescent="0.2">
      <c r="A1884" s="1" t="s">
        <v>24</v>
      </c>
      <c r="B1884" s="1" t="s">
        <v>52</v>
      </c>
      <c r="C1884" s="1">
        <v>-0.443</v>
      </c>
      <c r="D1884">
        <f>VLOOKUP(A1884,Sheet2!A2:D307,3)</f>
        <v>294.33300000000003</v>
      </c>
      <c r="E1884">
        <f>VLOOKUP(B1884,Sheet2!A2:D307,3)</f>
        <v>-16.757000000000001</v>
      </c>
      <c r="H1884" t="str">
        <f>VLOOKUP(A1884,Sheet2!A2:D307,2)</f>
        <v>Vähintään toisen asteen tutkinnon suorittaneet, miehet</v>
      </c>
      <c r="L1884" t="str">
        <f>VLOOKUP(B1884,Sheet2!A2:D307,2)</f>
        <v>Avopari ja lapsia, alle 3-v. lasten lkm perheissä</v>
      </c>
    </row>
    <row r="1885" spans="1:12" x14ac:dyDescent="0.2">
      <c r="A1885" s="1" t="s">
        <v>24</v>
      </c>
      <c r="B1885" s="1" t="s">
        <v>55</v>
      </c>
      <c r="C1885" s="1">
        <v>-0.91100000000000003</v>
      </c>
      <c r="D1885">
        <f>VLOOKUP(A1885,Sheet2!A2:D307,3)</f>
        <v>294.33300000000003</v>
      </c>
      <c r="E1885">
        <f>VLOOKUP(B1885,Sheet2!A2:D307,3)</f>
        <v>-14.523999999999999</v>
      </c>
      <c r="H1885" t="str">
        <f>VLOOKUP(A1885,Sheet2!A2:D307,2)</f>
        <v>Vähintään toisen asteen tutkinnon suorittaneet, miehet</v>
      </c>
      <c r="L1885" t="str">
        <f>VLOOKUP(B1885,Sheet2!A2:D307,2)</f>
        <v>Avioliiton solmineet miehet, puoliso eri sukupuolta</v>
      </c>
    </row>
    <row r="1886" spans="1:12" x14ac:dyDescent="0.2">
      <c r="A1886" s="1" t="s">
        <v>24</v>
      </c>
      <c r="B1886" s="1" t="s">
        <v>56</v>
      </c>
      <c r="C1886" s="1">
        <v>-0.91400000000000003</v>
      </c>
      <c r="D1886">
        <f>VLOOKUP(A1886,Sheet2!A2:D307,3)</f>
        <v>294.33300000000003</v>
      </c>
      <c r="E1886">
        <f>VLOOKUP(B1886,Sheet2!A2:D307,3)</f>
        <v>-14.452999999999999</v>
      </c>
      <c r="H1886" t="str">
        <f>VLOOKUP(A1886,Sheet2!A2:D307,2)</f>
        <v>Vähintään toisen asteen tutkinnon suorittaneet, miehet</v>
      </c>
      <c r="L1886" t="str">
        <f>VLOOKUP(B1886,Sheet2!A2:D307,2)</f>
        <v>Avioliiton solmineet naiset, puoliso eri sukupuolta</v>
      </c>
    </row>
    <row r="1887" spans="1:12" x14ac:dyDescent="0.2">
      <c r="A1887" s="1" t="s">
        <v>24</v>
      </c>
      <c r="B1887" s="1" t="s">
        <v>54</v>
      </c>
      <c r="C1887" s="1">
        <v>0.56599999999999995</v>
      </c>
      <c r="D1887">
        <f>VLOOKUP(A1887,Sheet2!A2:D307,3)</f>
        <v>294.33300000000003</v>
      </c>
      <c r="E1887">
        <f>VLOOKUP(B1887,Sheet2!A2:D307,3)</f>
        <v>-11.553000000000001</v>
      </c>
      <c r="H1887" t="str">
        <f>VLOOKUP(A1887,Sheet2!A2:D307,2)</f>
        <v>Vähintään toisen asteen tutkinnon suorittaneet, miehet</v>
      </c>
      <c r="L1887" t="str">
        <f>VLOOKUP(B1887,Sheet2!A2:D307,2)</f>
        <v>Avopari ja lapsia, alle 7-v. lasten lkm perheissä</v>
      </c>
    </row>
    <row r="1888" spans="1:12" x14ac:dyDescent="0.2">
      <c r="A1888" s="1" t="s">
        <v>24</v>
      </c>
      <c r="B1888" s="1" t="s">
        <v>67</v>
      </c>
      <c r="C1888" s="1">
        <v>-0.51300000000000001</v>
      </c>
      <c r="D1888">
        <f>VLOOKUP(A1888,Sheet2!A2:D307,3)</f>
        <v>294.33300000000003</v>
      </c>
      <c r="E1888">
        <f>VLOOKUP(B1888,Sheet2!A2:D307,3)</f>
        <v>-7.3140000000000001</v>
      </c>
      <c r="H1888" t="str">
        <f>VLOOKUP(A1888,Sheet2!A2:D307,2)</f>
        <v>Vähintään toisen asteen tutkinnon suorittaneet, miehet</v>
      </c>
      <c r="L1888" t="str">
        <f>VLOOKUP(B1888,Sheet2!A2:D307,2)</f>
        <v>B Henkeen ja terveyteen kohdistuneet rikokset, miehet</v>
      </c>
    </row>
    <row r="1889" spans="1:12" x14ac:dyDescent="0.2">
      <c r="A1889" s="1" t="s">
        <v>24</v>
      </c>
      <c r="B1889" s="1" t="s">
        <v>58</v>
      </c>
      <c r="C1889" s="1">
        <v>-0.55500000000000005</v>
      </c>
      <c r="D1889">
        <f>VLOOKUP(A1889,Sheet2!A2:D307,3)</f>
        <v>294.33300000000003</v>
      </c>
      <c r="E1889">
        <f>VLOOKUP(B1889,Sheet2!A2:D307,3)</f>
        <v>-2.5150000000000001</v>
      </c>
      <c r="H1889" t="str">
        <f>VLOOKUP(A1889,Sheet2!A2:D307,2)</f>
        <v>Vähintään toisen asteen tutkinnon suorittaneet, miehet</v>
      </c>
      <c r="L1889" t="str">
        <f>VLOOKUP(B1889,Sheet2!A2:D307,2)</f>
        <v>Avioliitosta eronneet naiset, puoliso eri sukupuolta</v>
      </c>
    </row>
    <row r="1890" spans="1:12" x14ac:dyDescent="0.2">
      <c r="A1890" s="1" t="s">
        <v>24</v>
      </c>
      <c r="B1890" s="1" t="s">
        <v>57</v>
      </c>
      <c r="C1890" s="1">
        <v>-0.52</v>
      </c>
      <c r="D1890">
        <f>VLOOKUP(A1890,Sheet2!A2:D307,3)</f>
        <v>294.33300000000003</v>
      </c>
      <c r="E1890">
        <f>VLOOKUP(B1890,Sheet2!A2:D307,3)</f>
        <v>-2.3690000000000002</v>
      </c>
      <c r="H1890" t="str">
        <f>VLOOKUP(A1890,Sheet2!A2:D307,2)</f>
        <v>Vähintään toisen asteen tutkinnon suorittaneet, miehet</v>
      </c>
      <c r="L1890" t="str">
        <f>VLOOKUP(B1890,Sheet2!A2:D307,2)</f>
        <v>Avioliitosta eronneet miehet, puoliso eri sukupuolta</v>
      </c>
    </row>
    <row r="1891" spans="1:12" x14ac:dyDescent="0.2">
      <c r="A1891" s="1" t="s">
        <v>24</v>
      </c>
      <c r="B1891" s="1" t="s">
        <v>72</v>
      </c>
      <c r="C1891" s="1">
        <v>-0.5</v>
      </c>
      <c r="D1891">
        <f>VLOOKUP(A1891,Sheet2!A2:D307,3)</f>
        <v>294.33300000000003</v>
      </c>
      <c r="E1891">
        <f>VLOOKUP(B1891,Sheet2!A2:D307,3)</f>
        <v>-1.204</v>
      </c>
      <c r="H1891" t="str">
        <f>VLOOKUP(A1891,Sheet2!A2:D307,2)</f>
        <v>Vähintään toisen asteen tutkinnon suorittaneet, miehet</v>
      </c>
      <c r="L1891" t="str">
        <f>VLOOKUP(B1891,Sheet2!A2:D307,2)</f>
        <v>B Henkeen ja terveyteen kohdistuneet rikokset, naiset</v>
      </c>
    </row>
    <row r="1892" spans="1:12" x14ac:dyDescent="0.2">
      <c r="A1892" s="1" t="s">
        <v>24</v>
      </c>
      <c r="B1892" s="1" t="s">
        <v>44</v>
      </c>
      <c r="C1892" s="1">
        <v>-0.57699999999999996</v>
      </c>
      <c r="D1892">
        <f>VLOOKUP(A1892,Sheet2!A2:D307,3)</f>
        <v>294.33300000000003</v>
      </c>
      <c r="E1892">
        <f>VLOOKUP(B1892,Sheet2!A2:D307,3)</f>
        <v>0.495</v>
      </c>
      <c r="H1892" t="str">
        <f>VLOOKUP(A1892,Sheet2!A2:D307,2)</f>
        <v>Vähintään toisen asteen tutkinnon suorittaneet, miehet</v>
      </c>
      <c r="L1892" t="str">
        <f>VLOOKUP(B1892,Sheet2!A2:D307,2)</f>
        <v>Päästöt yhteensä pl. LULUCF-sektori</v>
      </c>
    </row>
    <row r="1893" spans="1:12" x14ac:dyDescent="0.2">
      <c r="A1893" s="1" t="s">
        <v>24</v>
      </c>
      <c r="B1893" s="1" t="s">
        <v>69</v>
      </c>
      <c r="C1893" s="1">
        <v>0.56299999999999994</v>
      </c>
      <c r="D1893">
        <f>VLOOKUP(A1893,Sheet2!A2:D307,3)</f>
        <v>294.33300000000003</v>
      </c>
      <c r="E1893">
        <f>VLOOKUP(B1893,Sheet2!A2:D307,3)</f>
        <v>1.1419999999999999</v>
      </c>
      <c r="H1893" t="str">
        <f>VLOOKUP(A1893,Sheet2!A2:D307,2)</f>
        <v>Vähintään toisen asteen tutkinnon suorittaneet, miehet</v>
      </c>
      <c r="L1893" t="str">
        <f>VLOOKUP(B1893,Sheet2!A2:D307,2)</f>
        <v>Rattijuopumukset yhteensä, miehet</v>
      </c>
    </row>
    <row r="1894" spans="1:12" x14ac:dyDescent="0.2">
      <c r="A1894" s="1" t="s">
        <v>24</v>
      </c>
      <c r="B1894" s="1" t="s">
        <v>68</v>
      </c>
      <c r="C1894" s="1">
        <v>0.63800000000000001</v>
      </c>
      <c r="D1894">
        <f>VLOOKUP(A1894,Sheet2!A2:D307,3)</f>
        <v>294.33300000000003</v>
      </c>
      <c r="E1894">
        <f>VLOOKUP(B1894,Sheet2!A2:D307,3)</f>
        <v>1.294</v>
      </c>
      <c r="H1894" t="str">
        <f>VLOOKUP(A1894,Sheet2!A2:D307,2)</f>
        <v>Vähintään toisen asteen tutkinnon suorittaneet, miehet</v>
      </c>
      <c r="L1894" t="str">
        <f>VLOOKUP(B1894,Sheet2!A2:D307,2)</f>
        <v>C Seksuaalirikokset, miehet</v>
      </c>
    </row>
    <row r="1895" spans="1:12" x14ac:dyDescent="0.2">
      <c r="A1895" s="1" t="s">
        <v>24</v>
      </c>
      <c r="B1895" s="1" t="s">
        <v>50</v>
      </c>
      <c r="C1895" s="1">
        <v>0.89</v>
      </c>
      <c r="D1895">
        <f>VLOOKUP(A1895,Sheet2!A2:D307,3)</f>
        <v>294.33300000000003</v>
      </c>
      <c r="E1895">
        <f>VLOOKUP(B1895,Sheet2!A2:D307,3)</f>
        <v>5.7729999999999997</v>
      </c>
      <c r="H1895" t="str">
        <f>VLOOKUP(A1895,Sheet2!A2:D307,2)</f>
        <v>Vähintään toisen asteen tutkinnon suorittaneet, miehet</v>
      </c>
      <c r="L1895" t="str">
        <f>VLOOKUP(B1895,Sheet2!A2:D307,2)</f>
        <v>Avopari ja lapsia, henkilöitä perheessä</v>
      </c>
    </row>
    <row r="1896" spans="1:12" x14ac:dyDescent="0.2">
      <c r="A1896" s="1" t="s">
        <v>24</v>
      </c>
      <c r="B1896" s="1" t="s">
        <v>60</v>
      </c>
      <c r="C1896" s="1">
        <v>0.89700000000000002</v>
      </c>
      <c r="D1896">
        <f>VLOOKUP(A1896,Sheet2!A2:D307,3)</f>
        <v>294.33300000000003</v>
      </c>
      <c r="E1896">
        <f>VLOOKUP(B1896,Sheet2!A2:D307,3)</f>
        <v>9.9770000000000003</v>
      </c>
      <c r="H1896" t="str">
        <f>VLOOKUP(A1896,Sheet2!A2:D307,2)</f>
        <v>Vähintään toisen asteen tutkinnon suorittaneet, miehet</v>
      </c>
      <c r="L1896" t="str">
        <f>VLOOKUP(B1896,Sheet2!A2:D307,2)</f>
        <v>Pienituloisten lasten lukumäärä asuntoväestössä</v>
      </c>
    </row>
    <row r="1897" spans="1:12" x14ac:dyDescent="0.2">
      <c r="A1897" s="1" t="s">
        <v>24</v>
      </c>
      <c r="B1897" s="1" t="s">
        <v>70</v>
      </c>
      <c r="C1897" s="1">
        <v>0.82699999999999996</v>
      </c>
      <c r="D1897">
        <f>VLOOKUP(A1897,Sheet2!A2:D307,3)</f>
        <v>294.33300000000003</v>
      </c>
      <c r="E1897">
        <f>VLOOKUP(B1897,Sheet2!A2:D307,3)</f>
        <v>16.908999999999999</v>
      </c>
      <c r="H1897" t="str">
        <f>VLOOKUP(A1897,Sheet2!A2:D307,2)</f>
        <v>Vähintään toisen asteen tutkinnon suorittaneet, miehet</v>
      </c>
      <c r="L1897" t="str">
        <f>VLOOKUP(B1897,Sheet2!A2:D307,2)</f>
        <v>Huumausainerikokset yhteensä, miehet</v>
      </c>
    </row>
    <row r="1898" spans="1:12" x14ac:dyDescent="0.2">
      <c r="A1898" s="1" t="s">
        <v>24</v>
      </c>
      <c r="B1898" s="1" t="s">
        <v>35</v>
      </c>
      <c r="C1898" s="1">
        <v>0.93100000000000005</v>
      </c>
      <c r="D1898">
        <f>VLOOKUP(A1898,Sheet2!A2:D307,3)</f>
        <v>294.33300000000003</v>
      </c>
      <c r="E1898">
        <f>VLOOKUP(B1898,Sheet2!A2:D307,3)</f>
        <v>20.696000000000002</v>
      </c>
      <c r="H1898" t="str">
        <f>VLOOKUP(A1898,Sheet2!A2:D307,2)</f>
        <v>Vähintään toisen asteen tutkinnon suorittaneet, miehet</v>
      </c>
      <c r="L1898" t="str">
        <f>VLOOKUP(B1898,Sheet2!A2:D307,2)</f>
        <v>Yrittäjät</v>
      </c>
    </row>
    <row r="1899" spans="1:12" x14ac:dyDescent="0.2">
      <c r="A1899" s="1" t="s">
        <v>24</v>
      </c>
      <c r="B1899" s="1" t="s">
        <v>62</v>
      </c>
      <c r="C1899" s="1">
        <v>0.89700000000000002</v>
      </c>
      <c r="D1899">
        <f>VLOOKUP(A1899,Sheet2!A2:D307,3)</f>
        <v>294.33300000000003</v>
      </c>
      <c r="E1899">
        <f>VLOOKUP(B1899,Sheet2!A2:D307,3)</f>
        <v>27.951000000000001</v>
      </c>
      <c r="H1899" t="str">
        <f>VLOOKUP(A1899,Sheet2!A2:D307,2)</f>
        <v>Vähintään toisen asteen tutkinnon suorittaneet, miehet</v>
      </c>
      <c r="L1899" t="str">
        <f>VLOOKUP(B1899,Sheet2!A2:D307,2)</f>
        <v>Pitkittyneesti perusturvan varassa,  koko asuntoväestö</v>
      </c>
    </row>
    <row r="1900" spans="1:12" x14ac:dyDescent="0.2">
      <c r="A1900" s="1" t="s">
        <v>24</v>
      </c>
      <c r="B1900" s="1" t="s">
        <v>29</v>
      </c>
      <c r="C1900" s="1">
        <v>0.76800000000000002</v>
      </c>
      <c r="D1900">
        <f>VLOOKUP(A1900,Sheet2!A2:D307,3)</f>
        <v>294.33300000000003</v>
      </c>
      <c r="E1900">
        <f>VLOOKUP(B1900,Sheet2!A2:D307,3)</f>
        <v>86.281999999999996</v>
      </c>
      <c r="H1900" t="str">
        <f>VLOOKUP(A1900,Sheet2!A2:D307,2)</f>
        <v>Vähintään toisen asteen tutkinnon suorittaneet, miehet</v>
      </c>
      <c r="L1900" t="str">
        <f>VLOOKUP(B1900,Sheet2!A2:D307,2)</f>
        <v>Toisen asteen tutkinnon suorittaneet, naiset</v>
      </c>
    </row>
    <row r="1901" spans="1:12" x14ac:dyDescent="0.2">
      <c r="A1901" s="1" t="s">
        <v>24</v>
      </c>
      <c r="B1901" s="1" t="s">
        <v>39</v>
      </c>
      <c r="C1901" s="1">
        <v>0.93200000000000005</v>
      </c>
      <c r="D1901">
        <f>VLOOKUP(A1901,Sheet2!A2:D307,3)</f>
        <v>294.33300000000003</v>
      </c>
      <c r="E1901">
        <f>VLOOKUP(B1901,Sheet2!A2:D307,3)</f>
        <v>95.706000000000003</v>
      </c>
      <c r="H1901" t="str">
        <f>VLOOKUP(A1901,Sheet2!A2:D307,2)</f>
        <v>Vähintään toisen asteen tutkinnon suorittaneet, miehet</v>
      </c>
      <c r="L1901" t="str">
        <f>VLOOKUP(B1901,Sheet2!A2:D307,2)</f>
        <v>Jalostuksen työllinen työvoima</v>
      </c>
    </row>
    <row r="1902" spans="1:12" x14ac:dyDescent="0.2">
      <c r="A1902" s="1" t="s">
        <v>24</v>
      </c>
      <c r="B1902" s="1" t="s">
        <v>37</v>
      </c>
      <c r="C1902" s="1">
        <v>0.85599999999999998</v>
      </c>
      <c r="D1902">
        <f>VLOOKUP(A1902,Sheet2!A2:D307,3)</f>
        <v>294.33300000000003</v>
      </c>
      <c r="E1902">
        <f>VLOOKUP(B1902,Sheet2!A2:D307,3)</f>
        <v>95.847999999999999</v>
      </c>
      <c r="H1902" t="str">
        <f>VLOOKUP(A1902,Sheet2!A2:D307,2)</f>
        <v>Vähintään toisen asteen tutkinnon suorittaneet, miehet</v>
      </c>
      <c r="L1902" t="str">
        <f>VLOOKUP(B1902,Sheet2!A2:D307,2)</f>
        <v>Jalostuksen työpaikat</v>
      </c>
    </row>
    <row r="1903" spans="1:12" x14ac:dyDescent="0.2">
      <c r="A1903" s="1" t="s">
        <v>24</v>
      </c>
      <c r="B1903" s="1" t="s">
        <v>59</v>
      </c>
      <c r="C1903" s="1">
        <v>0.96299999999999997</v>
      </c>
      <c r="D1903">
        <f>VLOOKUP(A1903,Sheet2!A2:D307,3)</f>
        <v>294.33300000000003</v>
      </c>
      <c r="E1903">
        <f>VLOOKUP(B1903,Sheet2!A2:D307,3)</f>
        <v>124.741</v>
      </c>
      <c r="H1903" t="str">
        <f>VLOOKUP(A1903,Sheet2!A2:D307,2)</f>
        <v>Vähintään toisen asteen tutkinnon suorittaneet, miehet</v>
      </c>
      <c r="L1903" t="str">
        <f>VLOOKUP(B1903,Sheet2!A2:D307,2)</f>
        <v>Pienituloisten henkilöiden lukumäärä asuntoväestössä</v>
      </c>
    </row>
    <row r="1904" spans="1:12" x14ac:dyDescent="0.2">
      <c r="A1904" s="1" t="s">
        <v>24</v>
      </c>
      <c r="B1904" s="1" t="s">
        <v>28</v>
      </c>
      <c r="C1904" s="1">
        <v>0.872</v>
      </c>
      <c r="D1904">
        <f>VLOOKUP(A1904,Sheet2!A2:D307,3)</f>
        <v>294.33300000000003</v>
      </c>
      <c r="E1904">
        <f>VLOOKUP(B1904,Sheet2!A2:D307,3)</f>
        <v>136.57</v>
      </c>
      <c r="H1904" t="str">
        <f>VLOOKUP(A1904,Sheet2!A2:D307,2)</f>
        <v>Vähintään toisen asteen tutkinnon suorittaneet, miehet</v>
      </c>
      <c r="L1904" t="str">
        <f>VLOOKUP(B1904,Sheet2!A2:D307,2)</f>
        <v>Toisen asteen tutkinnon suorittaneet, miehet</v>
      </c>
    </row>
    <row r="1905" spans="1:12" x14ac:dyDescent="0.2">
      <c r="A1905" s="1" t="s">
        <v>24</v>
      </c>
      <c r="B1905" s="1" t="s">
        <v>26</v>
      </c>
      <c r="C1905" s="1">
        <v>0.97199999999999998</v>
      </c>
      <c r="D1905">
        <f>VLOOKUP(A1905,Sheet2!A2:D307,3)</f>
        <v>294.33300000000003</v>
      </c>
      <c r="E1905">
        <f>VLOOKUP(B1905,Sheet2!A2:D307,3)</f>
        <v>157.76400000000001</v>
      </c>
      <c r="H1905" t="str">
        <f>VLOOKUP(A1905,Sheet2!A2:D307,2)</f>
        <v>Vähintään toisen asteen tutkinnon suorittaneet, miehet</v>
      </c>
      <c r="L1905" t="str">
        <f>VLOOKUP(B1905,Sheet2!A2:D307,2)</f>
        <v>Korkea-asteen tutkinnon suorittaneet, miehet</v>
      </c>
    </row>
    <row r="1906" spans="1:12" x14ac:dyDescent="0.2">
      <c r="A1906" s="1" t="s">
        <v>24</v>
      </c>
      <c r="B1906" s="1" t="s">
        <v>32</v>
      </c>
      <c r="C1906" s="1">
        <v>0.96299999999999997</v>
      </c>
      <c r="D1906">
        <f>VLOOKUP(A1906,Sheet2!A2:D307,3)</f>
        <v>294.33300000000003</v>
      </c>
      <c r="E1906">
        <f>VLOOKUP(B1906,Sheet2!A2:D307,3)</f>
        <v>164.809</v>
      </c>
      <c r="H1906" t="str">
        <f>VLOOKUP(A1906,Sheet2!A2:D307,2)</f>
        <v>Vähintään toisen asteen tutkinnon suorittaneet, miehet</v>
      </c>
      <c r="L1906" t="str">
        <f>VLOOKUP(B1906,Sheet2!A2:D307,2)</f>
        <v>Asuinkunnassa työssäkäyvät</v>
      </c>
    </row>
    <row r="1907" spans="1:12" x14ac:dyDescent="0.2">
      <c r="A1907" s="1" t="s">
        <v>24</v>
      </c>
      <c r="B1907" s="1" t="s">
        <v>46</v>
      </c>
      <c r="C1907" s="1">
        <v>0.93600000000000005</v>
      </c>
      <c r="D1907">
        <f>VLOOKUP(A1907,Sheet2!A2:D307,3)</f>
        <v>294.33300000000003</v>
      </c>
      <c r="E1907">
        <f>VLOOKUP(B1907,Sheet2!A2:D307,3)</f>
        <v>216.88300000000001</v>
      </c>
      <c r="H1907" t="str">
        <f>VLOOKUP(A1907,Sheet2!A2:D307,2)</f>
        <v>Vähintään toisen asteen tutkinnon suorittaneet, miehet</v>
      </c>
      <c r="L1907" t="str">
        <f>VLOOKUP(B1907,Sheet2!A2:D307,2)</f>
        <v>Ulkomailla syntyneitä</v>
      </c>
    </row>
    <row r="1908" spans="1:12" x14ac:dyDescent="0.2">
      <c r="A1908" s="1" t="s">
        <v>24</v>
      </c>
      <c r="B1908" s="1" t="s">
        <v>27</v>
      </c>
      <c r="C1908" s="1">
        <v>0.97</v>
      </c>
      <c r="D1908">
        <f>VLOOKUP(A1908,Sheet2!A2:D307,3)</f>
        <v>294.33300000000003</v>
      </c>
      <c r="E1908">
        <f>VLOOKUP(B1908,Sheet2!A2:D307,3)</f>
        <v>233.291</v>
      </c>
      <c r="H1908" t="str">
        <f>VLOOKUP(A1908,Sheet2!A2:D307,2)</f>
        <v>Vähintään toisen asteen tutkinnon suorittaneet, miehet</v>
      </c>
      <c r="L1908" t="str">
        <f>VLOOKUP(B1908,Sheet2!A2:D307,2)</f>
        <v>Korkea-asteen tutkinnon suorittaneet, naiset</v>
      </c>
    </row>
    <row r="1909" spans="1:12" x14ac:dyDescent="0.2">
      <c r="A1909" s="1" t="s">
        <v>24</v>
      </c>
      <c r="B1909" s="1" t="s">
        <v>48</v>
      </c>
      <c r="C1909" s="1">
        <v>0.97499999999999998</v>
      </c>
      <c r="D1909">
        <f>VLOOKUP(A1909,Sheet2!A2:D307,3)</f>
        <v>294.33300000000003</v>
      </c>
      <c r="E1909">
        <f>VLOOKUP(B1909,Sheet2!A2:D307,3)</f>
        <v>265.25599999999997</v>
      </c>
      <c r="H1909" t="str">
        <f>VLOOKUP(A1909,Sheet2!A2:D307,2)</f>
        <v>Vähintään toisen asteen tutkinnon suorittaneet, miehet</v>
      </c>
      <c r="L1909" t="str">
        <f>VLOOKUP(B1909,Sheet2!A2:D307,2)</f>
        <v>Väestö taajamissa</v>
      </c>
    </row>
    <row r="1910" spans="1:12" x14ac:dyDescent="0.2">
      <c r="A1910" s="1" t="s">
        <v>24</v>
      </c>
      <c r="B1910" s="1" t="s">
        <v>47</v>
      </c>
      <c r="C1910" s="1">
        <v>0.93500000000000005</v>
      </c>
      <c r="D1910">
        <f>VLOOKUP(A1910,Sheet2!A2:D307,3)</f>
        <v>294.33300000000003</v>
      </c>
      <c r="E1910">
        <f>VLOOKUP(B1910,Sheet2!A2:D307,3)</f>
        <v>270.45</v>
      </c>
      <c r="H1910" t="str">
        <f>VLOOKUP(A1910,Sheet2!A2:D307,2)</f>
        <v>Vähintään toisen asteen tutkinnon suorittaneet, miehet</v>
      </c>
      <c r="L1910" t="str">
        <f>VLOOKUP(B1910,Sheet2!A2:D307,2)</f>
        <v>Ulkomaalaistaustaisia</v>
      </c>
    </row>
    <row r="1911" spans="1:12" x14ac:dyDescent="0.2">
      <c r="A1911" s="1" t="s">
        <v>24</v>
      </c>
      <c r="B1911" s="1" t="s">
        <v>38</v>
      </c>
      <c r="C1911" s="1">
        <v>0.96799999999999997</v>
      </c>
      <c r="D1911">
        <f>VLOOKUP(A1911,Sheet2!A2:D307,3)</f>
        <v>294.33300000000003</v>
      </c>
      <c r="E1911">
        <f>VLOOKUP(B1911,Sheet2!A2:D307,3)</f>
        <v>284.81599999999997</v>
      </c>
      <c r="H1911" t="str">
        <f>VLOOKUP(A1911,Sheet2!A2:D307,2)</f>
        <v>Vähintään toisen asteen tutkinnon suorittaneet, miehet</v>
      </c>
      <c r="L1911" t="str">
        <f>VLOOKUP(B1911,Sheet2!A2:D307,2)</f>
        <v>Palvelujen työpaikat</v>
      </c>
    </row>
    <row r="1912" spans="1:12" x14ac:dyDescent="0.2">
      <c r="A1912" s="1" t="s">
        <v>24</v>
      </c>
      <c r="B1912" s="1" t="s">
        <v>40</v>
      </c>
      <c r="C1912" s="1">
        <v>0.99199999999999999</v>
      </c>
      <c r="D1912">
        <f>VLOOKUP(A1912,Sheet2!A2:D307,3)</f>
        <v>294.33300000000003</v>
      </c>
      <c r="E1912">
        <f>VLOOKUP(B1912,Sheet2!A2:D307,3)</f>
        <v>285.02300000000002</v>
      </c>
      <c r="H1912" t="str">
        <f>VLOOKUP(A1912,Sheet2!A2:D307,2)</f>
        <v>Vähintään toisen asteen tutkinnon suorittaneet, miehet</v>
      </c>
      <c r="L1912" t="str">
        <f>VLOOKUP(B1912,Sheet2!A2:D307,2)</f>
        <v>Palvelutoimialojen työllinen työvoima</v>
      </c>
    </row>
    <row r="1913" spans="1:12" x14ac:dyDescent="0.2">
      <c r="A1913" s="1" t="s">
        <v>24</v>
      </c>
      <c r="B1913" s="1" t="s">
        <v>25</v>
      </c>
      <c r="C1913" s="1">
        <v>0.997</v>
      </c>
      <c r="D1913">
        <f>VLOOKUP(A1913,Sheet2!A2:D307,3)</f>
        <v>294.33300000000003</v>
      </c>
      <c r="E1913">
        <f>VLOOKUP(B1913,Sheet2!A2:D307,3)</f>
        <v>319.57299999999998</v>
      </c>
      <c r="H1913" t="str">
        <f>VLOOKUP(A1913,Sheet2!A2:D307,2)</f>
        <v>Vähintään toisen asteen tutkinnon suorittaneet, miehet</v>
      </c>
      <c r="L1913" t="str">
        <f>VLOOKUP(B1913,Sheet2!A2:D307,2)</f>
        <v>Vähintään toisen asteen tutkinnon suorittaneet, naiset</v>
      </c>
    </row>
    <row r="1914" spans="1:12" x14ac:dyDescent="0.2">
      <c r="A1914" s="1" t="s">
        <v>24</v>
      </c>
      <c r="B1914" s="1" t="s">
        <v>31</v>
      </c>
      <c r="C1914" s="1">
        <v>0.99299999999999999</v>
      </c>
      <c r="D1914">
        <f>VLOOKUP(A1914,Sheet2!A2:D307,3)</f>
        <v>294.33300000000003</v>
      </c>
      <c r="E1914">
        <f>VLOOKUP(B1914,Sheet2!A2:D307,3)</f>
        <v>357.233</v>
      </c>
      <c r="H1914" t="str">
        <f>VLOOKUP(A1914,Sheet2!A2:D307,2)</f>
        <v>Vähintään toisen asteen tutkinnon suorittaneet, miehet</v>
      </c>
      <c r="L1914" t="str">
        <f>VLOOKUP(B1914,Sheet2!A2:D307,2)</f>
        <v>Työlliset, 18-64-vuotiaat</v>
      </c>
    </row>
    <row r="1915" spans="1:12" x14ac:dyDescent="0.2">
      <c r="A1915" s="1" t="s">
        <v>24</v>
      </c>
      <c r="B1915" s="1" t="s">
        <v>30</v>
      </c>
      <c r="C1915" s="1">
        <v>0.99299999999999999</v>
      </c>
      <c r="D1915">
        <f>VLOOKUP(A1915,Sheet2!A2:D307,3)</f>
        <v>294.33300000000003</v>
      </c>
      <c r="E1915">
        <f>VLOOKUP(B1915,Sheet2!A2:D307,3)</f>
        <v>381.16800000000001</v>
      </c>
      <c r="H1915" t="str">
        <f>VLOOKUP(A1915,Sheet2!A2:D307,2)</f>
        <v>Vähintään toisen asteen tutkinnon suorittaneet, miehet</v>
      </c>
      <c r="L1915" t="str">
        <f>VLOOKUP(B1915,Sheet2!A2:D307,2)</f>
        <v>Alueella asuvan työllisen työvoiman määrä</v>
      </c>
    </row>
    <row r="1916" spans="1:12" x14ac:dyDescent="0.2">
      <c r="A1916" s="1" t="s">
        <v>24</v>
      </c>
      <c r="B1916" s="1" t="s">
        <v>36</v>
      </c>
      <c r="C1916" s="1">
        <v>0.96899999999999997</v>
      </c>
      <c r="D1916">
        <f>VLOOKUP(A1916,Sheet2!A2:D307,3)</f>
        <v>294.33300000000003</v>
      </c>
      <c r="E1916">
        <f>VLOOKUP(B1916,Sheet2!A2:D307,3)</f>
        <v>381.22300000000001</v>
      </c>
      <c r="H1916" t="str">
        <f>VLOOKUP(A1916,Sheet2!A2:D307,2)</f>
        <v>Vähintään toisen asteen tutkinnon suorittaneet, miehet</v>
      </c>
      <c r="L1916" t="str">
        <f>VLOOKUP(B1916,Sheet2!A2:D307,2)</f>
        <v>Alueella olevien työpaikkojen lukumäärä</v>
      </c>
    </row>
    <row r="1917" spans="1:12" x14ac:dyDescent="0.2">
      <c r="A1917" s="1" t="s">
        <v>24</v>
      </c>
      <c r="B1917" s="1" t="s">
        <v>42</v>
      </c>
      <c r="C1917" s="1">
        <v>0.82799999999999996</v>
      </c>
      <c r="D1917">
        <f>VLOOKUP(A1917,Sheet2!A2:D307,3)</f>
        <v>294.33300000000003</v>
      </c>
      <c r="E1917">
        <f>VLOOKUP(B1917,Sheet2!A2:D307,3)</f>
        <v>1289376.21</v>
      </c>
      <c r="H1917" t="str">
        <f>VLOOKUP(A1917,Sheet2!A2:D307,2)</f>
        <v>Vähintään toisen asteen tutkinnon suorittaneet, miehet</v>
      </c>
      <c r="L1917" t="str">
        <f>VLOOKUP(B1917,Sheet2!A2:D307,2)</f>
        <v>1.1.1.2 Tulovero pääomatulosta valtionverotuksessa (TVL 124 § 2 mom.)</v>
      </c>
    </row>
    <row r="1918" spans="1:12" x14ac:dyDescent="0.2">
      <c r="A1918" s="1" t="s">
        <v>24</v>
      </c>
      <c r="B1918" s="1" t="s">
        <v>43</v>
      </c>
      <c r="C1918" s="1">
        <v>0.98199999999999998</v>
      </c>
      <c r="D1918">
        <f>VLOOKUP(A1918,Sheet2!A2:D307,3)</f>
        <v>294.33300000000003</v>
      </c>
      <c r="E1918">
        <f>VLOOKUP(B1918,Sheet2!A2:D307,3)</f>
        <v>3230177.0610000002</v>
      </c>
      <c r="H1918" t="str">
        <f>VLOOKUP(A1918,Sheet2!A2:D307,2)</f>
        <v>Vähintään toisen asteen tutkinnon suorittaneet, miehet</v>
      </c>
      <c r="L1918" t="str">
        <f>VLOOKUP(B1918,Sheet2!A2:D307,2)</f>
        <v>1.1.2.1 Kunnallisvero kunnille</v>
      </c>
    </row>
    <row r="1919" spans="1:12" x14ac:dyDescent="0.2">
      <c r="A1919" s="1" t="s">
        <v>25</v>
      </c>
      <c r="B1919" s="1" t="s">
        <v>41</v>
      </c>
      <c r="C1919" s="1">
        <v>0.60699999999999998</v>
      </c>
      <c r="D1919">
        <f>VLOOKUP(A1919,Sheet2!A2:D307,3)</f>
        <v>319.57299999999998</v>
      </c>
      <c r="E1919">
        <f>VLOOKUP(B1919,Sheet2!A2:D307,3)</f>
        <v>-635241.70200000005</v>
      </c>
      <c r="H1919" t="str">
        <f>VLOOKUP(A1919,Sheet2!A2:D307,2)</f>
        <v>Vähintään toisen asteen tutkinnon suorittaneet, naiset</v>
      </c>
      <c r="L1919" t="str">
        <f>VLOOKUP(B1919,Sheet2!A2:D307,2)</f>
        <v>1.1.1.1 Tulovero ansiotulosta valtionverotuksessa (TVL 124§ 1 mom.)</v>
      </c>
    </row>
    <row r="1920" spans="1:12" x14ac:dyDescent="0.2">
      <c r="A1920" s="1" t="s">
        <v>25</v>
      </c>
      <c r="B1920" s="1" t="s">
        <v>33</v>
      </c>
      <c r="C1920" s="1">
        <v>-0.90900000000000003</v>
      </c>
      <c r="D1920">
        <f>VLOOKUP(A1920,Sheet2!A2:D307,3)</f>
        <v>319.57299999999998</v>
      </c>
      <c r="E1920">
        <f>VLOOKUP(B1920,Sheet2!A2:D307,3)</f>
        <v>-379.73099999999999</v>
      </c>
      <c r="H1920" t="str">
        <f>VLOOKUP(A1920,Sheet2!A2:D307,2)</f>
        <v>Vähintään toisen asteen tutkinnon suorittaneet, naiset</v>
      </c>
      <c r="L1920" t="str">
        <f>VLOOKUP(B1920,Sheet2!A2:D307,2)</f>
        <v>Työttömät, 18-64-vuotiaat</v>
      </c>
    </row>
    <row r="1921" spans="1:12" x14ac:dyDescent="0.2">
      <c r="A1921" s="1" t="s">
        <v>25</v>
      </c>
      <c r="B1921" s="1" t="s">
        <v>53</v>
      </c>
      <c r="C1921" s="1">
        <v>-0.56799999999999995</v>
      </c>
      <c r="D1921">
        <f>VLOOKUP(A1921,Sheet2!A2:D307,3)</f>
        <v>319.57299999999998</v>
      </c>
      <c r="E1921">
        <f>VLOOKUP(B1921,Sheet2!A2:D307,3)</f>
        <v>-131.35</v>
      </c>
      <c r="H1921" t="str">
        <f>VLOOKUP(A1921,Sheet2!A2:D307,2)</f>
        <v>Vähintään toisen asteen tutkinnon suorittaneet, naiset</v>
      </c>
      <c r="L1921" t="str">
        <f>VLOOKUP(B1921,Sheet2!A2:D307,2)</f>
        <v>Aviopari tai rekisteröity pari ja lapsia, alle 7-v. lasten lkm perheissä</v>
      </c>
    </row>
    <row r="1922" spans="1:12" x14ac:dyDescent="0.2">
      <c r="A1922" s="1" t="s">
        <v>25</v>
      </c>
      <c r="B1922" s="1" t="s">
        <v>34</v>
      </c>
      <c r="C1922" s="1">
        <v>0.76900000000000002</v>
      </c>
      <c r="D1922">
        <f>VLOOKUP(A1922,Sheet2!A2:D307,3)</f>
        <v>319.57299999999998</v>
      </c>
      <c r="E1922">
        <f>VLOOKUP(B1922,Sheet2!A2:D307,3)</f>
        <v>-80.039000000000001</v>
      </c>
      <c r="H1922" t="str">
        <f>VLOOKUP(A1922,Sheet2!A2:D307,2)</f>
        <v>Vähintään toisen asteen tutkinnon suorittaneet, naiset</v>
      </c>
      <c r="L1922" t="str">
        <f>VLOOKUP(B1922,Sheet2!A2:D307,2)</f>
        <v>0-14 -vuotiaat</v>
      </c>
    </row>
    <row r="1923" spans="1:12" x14ac:dyDescent="0.2">
      <c r="A1923" s="1" t="s">
        <v>25</v>
      </c>
      <c r="B1923" s="1" t="s">
        <v>63</v>
      </c>
      <c r="C1923" s="1">
        <v>0.57999999999999996</v>
      </c>
      <c r="D1923">
        <f>VLOOKUP(A1923,Sheet2!A2:D307,3)</f>
        <v>319.57299999999998</v>
      </c>
      <c r="E1923">
        <f>VLOOKUP(B1923,Sheet2!A2:D307,3)</f>
        <v>-68.994</v>
      </c>
      <c r="H1923" t="str">
        <f>VLOOKUP(A1923,Sheet2!A2:D307,2)</f>
        <v>Vähintään toisen asteen tutkinnon suorittaneet, naiset</v>
      </c>
      <c r="L1923" t="str">
        <f>VLOOKUP(B1923,Sheet2!A2:D307,2)</f>
        <v>Perusturvan osuus yli puolet tuloista, koko asuntoväestö</v>
      </c>
    </row>
    <row r="1924" spans="1:12" x14ac:dyDescent="0.2">
      <c r="A1924" s="1" t="s">
        <v>25</v>
      </c>
      <c r="B1924" s="1" t="s">
        <v>51</v>
      </c>
      <c r="C1924" s="1">
        <v>-0.80800000000000005</v>
      </c>
      <c r="D1924">
        <f>VLOOKUP(A1924,Sheet2!A2:D307,3)</f>
        <v>319.57299999999998</v>
      </c>
      <c r="E1924">
        <f>VLOOKUP(B1924,Sheet2!A2:D307,3)</f>
        <v>-67.578999999999994</v>
      </c>
      <c r="H1924" t="str">
        <f>VLOOKUP(A1924,Sheet2!A2:D307,2)</f>
        <v>Vähintään toisen asteen tutkinnon suorittaneet, naiset</v>
      </c>
      <c r="L1924" t="str">
        <f>VLOOKUP(B1924,Sheet2!A2:D307,2)</f>
        <v>Aviopari tai rekisteröity pari ja lapsia, alle 3-v. lasten lkm perheissä</v>
      </c>
    </row>
    <row r="1925" spans="1:12" x14ac:dyDescent="0.2">
      <c r="A1925" s="1" t="s">
        <v>25</v>
      </c>
      <c r="B1925" s="1" t="s">
        <v>45</v>
      </c>
      <c r="C1925" s="1">
        <v>-0.80500000000000005</v>
      </c>
      <c r="D1925">
        <f>VLOOKUP(A1925,Sheet2!A2:D307,3)</f>
        <v>319.57299999999998</v>
      </c>
      <c r="E1925">
        <f>VLOOKUP(B1925,Sheet2!A2:D307,3)</f>
        <v>-31.760999999999999</v>
      </c>
      <c r="H1925" t="str">
        <f>VLOOKUP(A1925,Sheet2!A2:D307,2)</f>
        <v>Vähintään toisen asteen tutkinnon suorittaneet, naiset</v>
      </c>
      <c r="L1925">
        <f>VLOOKUP(B1925,Sheet2!A2:D307,2)</f>
        <v>0</v>
      </c>
    </row>
    <row r="1926" spans="1:12" x14ac:dyDescent="0.2">
      <c r="A1926" s="1" t="s">
        <v>25</v>
      </c>
      <c r="B1926" s="1" t="s">
        <v>66</v>
      </c>
      <c r="C1926" s="1">
        <v>-0.61899999999999999</v>
      </c>
      <c r="D1926">
        <f>VLOOKUP(A1926,Sheet2!A2:D307,3)</f>
        <v>319.57299999999998</v>
      </c>
      <c r="E1926">
        <f>VLOOKUP(B1926,Sheet2!A2:D307,3)</f>
        <v>-28.599</v>
      </c>
      <c r="H1926" t="str">
        <f>VLOOKUP(A1926,Sheet2!A2:D307,2)</f>
        <v>Vähintään toisen asteen tutkinnon suorittaneet, naiset</v>
      </c>
      <c r="L1926" t="str">
        <f>VLOOKUP(B1926,Sheet2!A2:D307,2)</f>
        <v>A Omaisuusrikokset, miehet</v>
      </c>
    </row>
    <row r="1927" spans="1:12" x14ac:dyDescent="0.2">
      <c r="A1927" s="1" t="s">
        <v>25</v>
      </c>
      <c r="B1927" s="1" t="s">
        <v>52</v>
      </c>
      <c r="C1927" s="1">
        <v>-0.44600000000000001</v>
      </c>
      <c r="D1927">
        <f>VLOOKUP(A1927,Sheet2!A2:D307,3)</f>
        <v>319.57299999999998</v>
      </c>
      <c r="E1927">
        <f>VLOOKUP(B1927,Sheet2!A2:D307,3)</f>
        <v>-16.757000000000001</v>
      </c>
      <c r="H1927" t="str">
        <f>VLOOKUP(A1927,Sheet2!A2:D307,2)</f>
        <v>Vähintään toisen asteen tutkinnon suorittaneet, naiset</v>
      </c>
      <c r="L1927" t="str">
        <f>VLOOKUP(B1927,Sheet2!A2:D307,2)</f>
        <v>Avopari ja lapsia, alle 3-v. lasten lkm perheissä</v>
      </c>
    </row>
    <row r="1928" spans="1:12" x14ac:dyDescent="0.2">
      <c r="A1928" s="1" t="s">
        <v>25</v>
      </c>
      <c r="B1928" s="1" t="s">
        <v>55</v>
      </c>
      <c r="C1928" s="1">
        <v>-0.91300000000000003</v>
      </c>
      <c r="D1928">
        <f>VLOOKUP(A1928,Sheet2!A2:D307,3)</f>
        <v>319.57299999999998</v>
      </c>
      <c r="E1928">
        <f>VLOOKUP(B1928,Sheet2!A2:D307,3)</f>
        <v>-14.523999999999999</v>
      </c>
      <c r="H1928" t="str">
        <f>VLOOKUP(A1928,Sheet2!A2:D307,2)</f>
        <v>Vähintään toisen asteen tutkinnon suorittaneet, naiset</v>
      </c>
      <c r="L1928" t="str">
        <f>VLOOKUP(B1928,Sheet2!A2:D307,2)</f>
        <v>Avioliiton solmineet miehet, puoliso eri sukupuolta</v>
      </c>
    </row>
    <row r="1929" spans="1:12" x14ac:dyDescent="0.2">
      <c r="A1929" s="1" t="s">
        <v>25</v>
      </c>
      <c r="B1929" s="1" t="s">
        <v>56</v>
      </c>
      <c r="C1929" s="1">
        <v>-0.92100000000000004</v>
      </c>
      <c r="D1929">
        <f>VLOOKUP(A1929,Sheet2!A2:D307,3)</f>
        <v>319.57299999999998</v>
      </c>
      <c r="E1929">
        <f>VLOOKUP(B1929,Sheet2!A2:D307,3)</f>
        <v>-14.452999999999999</v>
      </c>
      <c r="H1929" t="str">
        <f>VLOOKUP(A1929,Sheet2!A2:D307,2)</f>
        <v>Vähintään toisen asteen tutkinnon suorittaneet, naiset</v>
      </c>
      <c r="L1929" t="str">
        <f>VLOOKUP(B1929,Sheet2!A2:D307,2)</f>
        <v>Avioliiton solmineet naiset, puoliso eri sukupuolta</v>
      </c>
    </row>
    <row r="1930" spans="1:12" x14ac:dyDescent="0.2">
      <c r="A1930" s="1" t="s">
        <v>25</v>
      </c>
      <c r="B1930" s="1" t="s">
        <v>54</v>
      </c>
      <c r="C1930" s="1">
        <v>0.57099999999999995</v>
      </c>
      <c r="D1930">
        <f>VLOOKUP(A1930,Sheet2!A2:D307,3)</f>
        <v>319.57299999999998</v>
      </c>
      <c r="E1930">
        <f>VLOOKUP(B1930,Sheet2!A2:D307,3)</f>
        <v>-11.553000000000001</v>
      </c>
      <c r="H1930" t="str">
        <f>VLOOKUP(A1930,Sheet2!A2:D307,2)</f>
        <v>Vähintään toisen asteen tutkinnon suorittaneet, naiset</v>
      </c>
      <c r="L1930" t="str">
        <f>VLOOKUP(B1930,Sheet2!A2:D307,2)</f>
        <v>Avopari ja lapsia, alle 7-v. lasten lkm perheissä</v>
      </c>
    </row>
    <row r="1931" spans="1:12" x14ac:dyDescent="0.2">
      <c r="A1931" s="1" t="s">
        <v>25</v>
      </c>
      <c r="B1931" s="1" t="s">
        <v>67</v>
      </c>
      <c r="C1931" s="1">
        <v>-0.52800000000000002</v>
      </c>
      <c r="D1931">
        <f>VLOOKUP(A1931,Sheet2!A2:D307,3)</f>
        <v>319.57299999999998</v>
      </c>
      <c r="E1931">
        <f>VLOOKUP(B1931,Sheet2!A2:D307,3)</f>
        <v>-7.3140000000000001</v>
      </c>
      <c r="H1931" t="str">
        <f>VLOOKUP(A1931,Sheet2!A2:D307,2)</f>
        <v>Vähintään toisen asteen tutkinnon suorittaneet, naiset</v>
      </c>
      <c r="L1931" t="str">
        <f>VLOOKUP(B1931,Sheet2!A2:D307,2)</f>
        <v>B Henkeen ja terveyteen kohdistuneet rikokset, miehet</v>
      </c>
    </row>
    <row r="1932" spans="1:12" x14ac:dyDescent="0.2">
      <c r="A1932" s="1" t="s">
        <v>25</v>
      </c>
      <c r="B1932" s="1" t="s">
        <v>58</v>
      </c>
      <c r="C1932" s="1">
        <v>-0.58199999999999996</v>
      </c>
      <c r="D1932">
        <f>VLOOKUP(A1932,Sheet2!A2:D307,3)</f>
        <v>319.57299999999998</v>
      </c>
      <c r="E1932">
        <f>VLOOKUP(B1932,Sheet2!A2:D307,3)</f>
        <v>-2.5150000000000001</v>
      </c>
      <c r="H1932" t="str">
        <f>VLOOKUP(A1932,Sheet2!A2:D307,2)</f>
        <v>Vähintään toisen asteen tutkinnon suorittaneet, naiset</v>
      </c>
      <c r="L1932" t="str">
        <f>VLOOKUP(B1932,Sheet2!A2:D307,2)</f>
        <v>Avioliitosta eronneet naiset, puoliso eri sukupuolta</v>
      </c>
    </row>
    <row r="1933" spans="1:12" x14ac:dyDescent="0.2">
      <c r="A1933" s="1" t="s">
        <v>25</v>
      </c>
      <c r="B1933" s="1" t="s">
        <v>57</v>
      </c>
      <c r="C1933" s="1">
        <v>-0.54400000000000004</v>
      </c>
      <c r="D1933">
        <f>VLOOKUP(A1933,Sheet2!A2:D307,3)</f>
        <v>319.57299999999998</v>
      </c>
      <c r="E1933">
        <f>VLOOKUP(B1933,Sheet2!A2:D307,3)</f>
        <v>-2.3690000000000002</v>
      </c>
      <c r="H1933" t="str">
        <f>VLOOKUP(A1933,Sheet2!A2:D307,2)</f>
        <v>Vähintään toisen asteen tutkinnon suorittaneet, naiset</v>
      </c>
      <c r="L1933" t="str">
        <f>VLOOKUP(B1933,Sheet2!A2:D307,2)</f>
        <v>Avioliitosta eronneet miehet, puoliso eri sukupuolta</v>
      </c>
    </row>
    <row r="1934" spans="1:12" x14ac:dyDescent="0.2">
      <c r="A1934" s="1" t="s">
        <v>25</v>
      </c>
      <c r="B1934" s="1" t="s">
        <v>72</v>
      </c>
      <c r="C1934" s="1">
        <v>-0.52100000000000002</v>
      </c>
      <c r="D1934">
        <f>VLOOKUP(A1934,Sheet2!A2:D307,3)</f>
        <v>319.57299999999998</v>
      </c>
      <c r="E1934">
        <f>VLOOKUP(B1934,Sheet2!A2:D307,3)</f>
        <v>-1.204</v>
      </c>
      <c r="H1934" t="str">
        <f>VLOOKUP(A1934,Sheet2!A2:D307,2)</f>
        <v>Vähintään toisen asteen tutkinnon suorittaneet, naiset</v>
      </c>
      <c r="L1934" t="str">
        <f>VLOOKUP(B1934,Sheet2!A2:D307,2)</f>
        <v>B Henkeen ja terveyteen kohdistuneet rikokset, naiset</v>
      </c>
    </row>
    <row r="1935" spans="1:12" x14ac:dyDescent="0.2">
      <c r="A1935" s="1" t="s">
        <v>25</v>
      </c>
      <c r="B1935" s="1" t="s">
        <v>44</v>
      </c>
      <c r="C1935" s="1">
        <v>-0.57299999999999995</v>
      </c>
      <c r="D1935">
        <f>VLOOKUP(A1935,Sheet2!A2:D307,3)</f>
        <v>319.57299999999998</v>
      </c>
      <c r="E1935">
        <f>VLOOKUP(B1935,Sheet2!A2:D307,3)</f>
        <v>0.495</v>
      </c>
      <c r="H1935" t="str">
        <f>VLOOKUP(A1935,Sheet2!A2:D307,2)</f>
        <v>Vähintään toisen asteen tutkinnon suorittaneet, naiset</v>
      </c>
      <c r="L1935" t="str">
        <f>VLOOKUP(B1935,Sheet2!A2:D307,2)</f>
        <v>Päästöt yhteensä pl. LULUCF-sektori</v>
      </c>
    </row>
    <row r="1936" spans="1:12" x14ac:dyDescent="0.2">
      <c r="A1936" s="1" t="s">
        <v>25</v>
      </c>
      <c r="B1936" s="1" t="s">
        <v>69</v>
      </c>
      <c r="C1936" s="1">
        <v>0.56000000000000005</v>
      </c>
      <c r="D1936">
        <f>VLOOKUP(A1936,Sheet2!A2:D307,3)</f>
        <v>319.57299999999998</v>
      </c>
      <c r="E1936">
        <f>VLOOKUP(B1936,Sheet2!A2:D307,3)</f>
        <v>1.1419999999999999</v>
      </c>
      <c r="H1936" t="str">
        <f>VLOOKUP(A1936,Sheet2!A2:D307,2)</f>
        <v>Vähintään toisen asteen tutkinnon suorittaneet, naiset</v>
      </c>
      <c r="L1936" t="str">
        <f>VLOOKUP(B1936,Sheet2!A2:D307,2)</f>
        <v>Rattijuopumukset yhteensä, miehet</v>
      </c>
    </row>
    <row r="1937" spans="1:12" x14ac:dyDescent="0.2">
      <c r="A1937" s="1" t="s">
        <v>25</v>
      </c>
      <c r="B1937" s="1" t="s">
        <v>68</v>
      </c>
      <c r="C1937" s="1">
        <v>0.63</v>
      </c>
      <c r="D1937">
        <f>VLOOKUP(A1937,Sheet2!A2:D307,3)</f>
        <v>319.57299999999998</v>
      </c>
      <c r="E1937">
        <f>VLOOKUP(B1937,Sheet2!A2:D307,3)</f>
        <v>1.294</v>
      </c>
      <c r="H1937" t="str">
        <f>VLOOKUP(A1937,Sheet2!A2:D307,2)</f>
        <v>Vähintään toisen asteen tutkinnon suorittaneet, naiset</v>
      </c>
      <c r="L1937" t="str">
        <f>VLOOKUP(B1937,Sheet2!A2:D307,2)</f>
        <v>C Seksuaalirikokset, miehet</v>
      </c>
    </row>
    <row r="1938" spans="1:12" x14ac:dyDescent="0.2">
      <c r="A1938" s="1" t="s">
        <v>25</v>
      </c>
      <c r="B1938" s="1" t="s">
        <v>50</v>
      </c>
      <c r="C1938" s="1">
        <v>0.88900000000000001</v>
      </c>
      <c r="D1938">
        <f>VLOOKUP(A1938,Sheet2!A2:D307,3)</f>
        <v>319.57299999999998</v>
      </c>
      <c r="E1938">
        <f>VLOOKUP(B1938,Sheet2!A2:D307,3)</f>
        <v>5.7729999999999997</v>
      </c>
      <c r="H1938" t="str">
        <f>VLOOKUP(A1938,Sheet2!A2:D307,2)</f>
        <v>Vähintään toisen asteen tutkinnon suorittaneet, naiset</v>
      </c>
      <c r="L1938" t="str">
        <f>VLOOKUP(B1938,Sheet2!A2:D307,2)</f>
        <v>Avopari ja lapsia, henkilöitä perheessä</v>
      </c>
    </row>
    <row r="1939" spans="1:12" x14ac:dyDescent="0.2">
      <c r="A1939" s="1" t="s">
        <v>25</v>
      </c>
      <c r="B1939" s="1" t="s">
        <v>60</v>
      </c>
      <c r="C1939" s="1">
        <v>0.89500000000000002</v>
      </c>
      <c r="D1939">
        <f>VLOOKUP(A1939,Sheet2!A2:D307,3)</f>
        <v>319.57299999999998</v>
      </c>
      <c r="E1939">
        <f>VLOOKUP(B1939,Sheet2!A2:D307,3)</f>
        <v>9.9770000000000003</v>
      </c>
      <c r="H1939" t="str">
        <f>VLOOKUP(A1939,Sheet2!A2:D307,2)</f>
        <v>Vähintään toisen asteen tutkinnon suorittaneet, naiset</v>
      </c>
      <c r="L1939" t="str">
        <f>VLOOKUP(B1939,Sheet2!A2:D307,2)</f>
        <v>Pienituloisten lasten lukumäärä asuntoväestössä</v>
      </c>
    </row>
    <row r="1940" spans="1:12" x14ac:dyDescent="0.2">
      <c r="A1940" s="1" t="s">
        <v>25</v>
      </c>
      <c r="B1940" s="1" t="s">
        <v>70</v>
      </c>
      <c r="C1940" s="1">
        <v>0.84099999999999997</v>
      </c>
      <c r="D1940">
        <f>VLOOKUP(A1940,Sheet2!A2:D307,3)</f>
        <v>319.57299999999998</v>
      </c>
      <c r="E1940">
        <f>VLOOKUP(B1940,Sheet2!A2:D307,3)</f>
        <v>16.908999999999999</v>
      </c>
      <c r="H1940" t="str">
        <f>VLOOKUP(A1940,Sheet2!A2:D307,2)</f>
        <v>Vähintään toisen asteen tutkinnon suorittaneet, naiset</v>
      </c>
      <c r="L1940" t="str">
        <f>VLOOKUP(B1940,Sheet2!A2:D307,2)</f>
        <v>Huumausainerikokset yhteensä, miehet</v>
      </c>
    </row>
    <row r="1941" spans="1:12" x14ac:dyDescent="0.2">
      <c r="A1941" s="1" t="s">
        <v>25</v>
      </c>
      <c r="B1941" s="1" t="s">
        <v>35</v>
      </c>
      <c r="C1941" s="1">
        <v>0.93899999999999995</v>
      </c>
      <c r="D1941">
        <f>VLOOKUP(A1941,Sheet2!A2:D307,3)</f>
        <v>319.57299999999998</v>
      </c>
      <c r="E1941">
        <f>VLOOKUP(B1941,Sheet2!A2:D307,3)</f>
        <v>20.696000000000002</v>
      </c>
      <c r="H1941" t="str">
        <f>VLOOKUP(A1941,Sheet2!A2:D307,2)</f>
        <v>Vähintään toisen asteen tutkinnon suorittaneet, naiset</v>
      </c>
      <c r="L1941" t="str">
        <f>VLOOKUP(B1941,Sheet2!A2:D307,2)</f>
        <v>Yrittäjät</v>
      </c>
    </row>
    <row r="1942" spans="1:12" x14ac:dyDescent="0.2">
      <c r="A1942" s="1" t="s">
        <v>25</v>
      </c>
      <c r="B1942" s="1" t="s">
        <v>62</v>
      </c>
      <c r="C1942" s="1">
        <v>0.89300000000000002</v>
      </c>
      <c r="D1942">
        <f>VLOOKUP(A1942,Sheet2!A2:D307,3)</f>
        <v>319.57299999999998</v>
      </c>
      <c r="E1942">
        <f>VLOOKUP(B1942,Sheet2!A2:D307,3)</f>
        <v>27.951000000000001</v>
      </c>
      <c r="H1942" t="str">
        <f>VLOOKUP(A1942,Sheet2!A2:D307,2)</f>
        <v>Vähintään toisen asteen tutkinnon suorittaneet, naiset</v>
      </c>
      <c r="L1942" t="str">
        <f>VLOOKUP(B1942,Sheet2!A2:D307,2)</f>
        <v>Pitkittyneesti perusturvan varassa,  koko asuntoväestö</v>
      </c>
    </row>
    <row r="1943" spans="1:12" x14ac:dyDescent="0.2">
      <c r="A1943" s="1" t="s">
        <v>25</v>
      </c>
      <c r="B1943" s="1" t="s">
        <v>29</v>
      </c>
      <c r="C1943" s="1">
        <v>0.755</v>
      </c>
      <c r="D1943">
        <f>VLOOKUP(A1943,Sheet2!A2:D307,3)</f>
        <v>319.57299999999998</v>
      </c>
      <c r="E1943">
        <f>VLOOKUP(B1943,Sheet2!A2:D307,3)</f>
        <v>86.281999999999996</v>
      </c>
      <c r="H1943" t="str">
        <f>VLOOKUP(A1943,Sheet2!A2:D307,2)</f>
        <v>Vähintään toisen asteen tutkinnon suorittaneet, naiset</v>
      </c>
      <c r="L1943" t="str">
        <f>VLOOKUP(B1943,Sheet2!A2:D307,2)</f>
        <v>Toisen asteen tutkinnon suorittaneet, naiset</v>
      </c>
    </row>
    <row r="1944" spans="1:12" x14ac:dyDescent="0.2">
      <c r="A1944" s="1" t="s">
        <v>25</v>
      </c>
      <c r="B1944" s="1" t="s">
        <v>39</v>
      </c>
      <c r="C1944" s="1">
        <v>0.92600000000000005</v>
      </c>
      <c r="D1944">
        <f>VLOOKUP(A1944,Sheet2!A2:D307,3)</f>
        <v>319.57299999999998</v>
      </c>
      <c r="E1944">
        <f>VLOOKUP(B1944,Sheet2!A2:D307,3)</f>
        <v>95.706000000000003</v>
      </c>
      <c r="H1944" t="str">
        <f>VLOOKUP(A1944,Sheet2!A2:D307,2)</f>
        <v>Vähintään toisen asteen tutkinnon suorittaneet, naiset</v>
      </c>
      <c r="L1944" t="str">
        <f>VLOOKUP(B1944,Sheet2!A2:D307,2)</f>
        <v>Jalostuksen työllinen työvoima</v>
      </c>
    </row>
    <row r="1945" spans="1:12" x14ac:dyDescent="0.2">
      <c r="A1945" s="1" t="s">
        <v>25</v>
      </c>
      <c r="B1945" s="1" t="s">
        <v>37</v>
      </c>
      <c r="C1945" s="1">
        <v>0.85899999999999999</v>
      </c>
      <c r="D1945">
        <f>VLOOKUP(A1945,Sheet2!A2:D307,3)</f>
        <v>319.57299999999998</v>
      </c>
      <c r="E1945">
        <f>VLOOKUP(B1945,Sheet2!A2:D307,3)</f>
        <v>95.847999999999999</v>
      </c>
      <c r="H1945" t="str">
        <f>VLOOKUP(A1945,Sheet2!A2:D307,2)</f>
        <v>Vähintään toisen asteen tutkinnon suorittaneet, naiset</v>
      </c>
      <c r="L1945" t="str">
        <f>VLOOKUP(B1945,Sheet2!A2:D307,2)</f>
        <v>Jalostuksen työpaikat</v>
      </c>
    </row>
    <row r="1946" spans="1:12" x14ac:dyDescent="0.2">
      <c r="A1946" s="1" t="s">
        <v>25</v>
      </c>
      <c r="B1946" s="1" t="s">
        <v>59</v>
      </c>
      <c r="C1946" s="1">
        <v>0.95699999999999996</v>
      </c>
      <c r="D1946">
        <f>VLOOKUP(A1946,Sheet2!A2:D307,3)</f>
        <v>319.57299999999998</v>
      </c>
      <c r="E1946">
        <f>VLOOKUP(B1946,Sheet2!A2:D307,3)</f>
        <v>124.741</v>
      </c>
      <c r="H1946" t="str">
        <f>VLOOKUP(A1946,Sheet2!A2:D307,2)</f>
        <v>Vähintään toisen asteen tutkinnon suorittaneet, naiset</v>
      </c>
      <c r="L1946" t="str">
        <f>VLOOKUP(B1946,Sheet2!A2:D307,2)</f>
        <v>Pienituloisten henkilöiden lukumäärä asuntoväestössä</v>
      </c>
    </row>
    <row r="1947" spans="1:12" x14ac:dyDescent="0.2">
      <c r="A1947" s="1" t="s">
        <v>25</v>
      </c>
      <c r="B1947" s="1" t="s">
        <v>28</v>
      </c>
      <c r="C1947" s="1">
        <v>0.85799999999999998</v>
      </c>
      <c r="D1947">
        <f>VLOOKUP(A1947,Sheet2!A2:D307,3)</f>
        <v>319.57299999999998</v>
      </c>
      <c r="E1947">
        <f>VLOOKUP(B1947,Sheet2!A2:D307,3)</f>
        <v>136.57</v>
      </c>
      <c r="H1947" t="str">
        <f>VLOOKUP(A1947,Sheet2!A2:D307,2)</f>
        <v>Vähintään toisen asteen tutkinnon suorittaneet, naiset</v>
      </c>
      <c r="L1947" t="str">
        <f>VLOOKUP(B1947,Sheet2!A2:D307,2)</f>
        <v>Toisen asteen tutkinnon suorittaneet, miehet</v>
      </c>
    </row>
    <row r="1948" spans="1:12" x14ac:dyDescent="0.2">
      <c r="A1948" s="1" t="s">
        <v>25</v>
      </c>
      <c r="B1948" s="1" t="s">
        <v>26</v>
      </c>
      <c r="C1948" s="1">
        <v>0.97499999999999998</v>
      </c>
      <c r="D1948">
        <f>VLOOKUP(A1948,Sheet2!A2:D307,3)</f>
        <v>319.57299999999998</v>
      </c>
      <c r="E1948">
        <f>VLOOKUP(B1948,Sheet2!A2:D307,3)</f>
        <v>157.76400000000001</v>
      </c>
      <c r="H1948" t="str">
        <f>VLOOKUP(A1948,Sheet2!A2:D307,2)</f>
        <v>Vähintään toisen asteen tutkinnon suorittaneet, naiset</v>
      </c>
      <c r="L1948" t="str">
        <f>VLOOKUP(B1948,Sheet2!A2:D307,2)</f>
        <v>Korkea-asteen tutkinnon suorittaneet, miehet</v>
      </c>
    </row>
    <row r="1949" spans="1:12" x14ac:dyDescent="0.2">
      <c r="A1949" s="1" t="s">
        <v>25</v>
      </c>
      <c r="B1949" s="1" t="s">
        <v>32</v>
      </c>
      <c r="C1949" s="1">
        <v>0.97</v>
      </c>
      <c r="D1949">
        <f>VLOOKUP(A1949,Sheet2!A2:D307,3)</f>
        <v>319.57299999999998</v>
      </c>
      <c r="E1949">
        <f>VLOOKUP(B1949,Sheet2!A2:D307,3)</f>
        <v>164.809</v>
      </c>
      <c r="H1949" t="str">
        <f>VLOOKUP(A1949,Sheet2!A2:D307,2)</f>
        <v>Vähintään toisen asteen tutkinnon suorittaneet, naiset</v>
      </c>
      <c r="L1949" t="str">
        <f>VLOOKUP(B1949,Sheet2!A2:D307,2)</f>
        <v>Asuinkunnassa työssäkäyvät</v>
      </c>
    </row>
    <row r="1950" spans="1:12" x14ac:dyDescent="0.2">
      <c r="A1950" s="1" t="s">
        <v>25</v>
      </c>
      <c r="B1950" s="1" t="s">
        <v>46</v>
      </c>
      <c r="C1950" s="1">
        <v>0.92800000000000005</v>
      </c>
      <c r="D1950">
        <f>VLOOKUP(A1950,Sheet2!A2:D307,3)</f>
        <v>319.57299999999998</v>
      </c>
      <c r="E1950">
        <f>VLOOKUP(B1950,Sheet2!A2:D307,3)</f>
        <v>216.88300000000001</v>
      </c>
      <c r="H1950" t="str">
        <f>VLOOKUP(A1950,Sheet2!A2:D307,2)</f>
        <v>Vähintään toisen asteen tutkinnon suorittaneet, naiset</v>
      </c>
      <c r="L1950" t="str">
        <f>VLOOKUP(B1950,Sheet2!A2:D307,2)</f>
        <v>Ulkomailla syntyneitä</v>
      </c>
    </row>
    <row r="1951" spans="1:12" x14ac:dyDescent="0.2">
      <c r="A1951" s="1" t="s">
        <v>25</v>
      </c>
      <c r="B1951" s="1" t="s">
        <v>27</v>
      </c>
      <c r="C1951" s="1">
        <v>0.97699999999999998</v>
      </c>
      <c r="D1951">
        <f>VLOOKUP(A1951,Sheet2!A2:D307,3)</f>
        <v>319.57299999999998</v>
      </c>
      <c r="E1951">
        <f>VLOOKUP(B1951,Sheet2!A2:D307,3)</f>
        <v>233.291</v>
      </c>
      <c r="H1951" t="str">
        <f>VLOOKUP(A1951,Sheet2!A2:D307,2)</f>
        <v>Vähintään toisen asteen tutkinnon suorittaneet, naiset</v>
      </c>
      <c r="L1951" t="str">
        <f>VLOOKUP(B1951,Sheet2!A2:D307,2)</f>
        <v>Korkea-asteen tutkinnon suorittaneet, naiset</v>
      </c>
    </row>
    <row r="1952" spans="1:12" x14ac:dyDescent="0.2">
      <c r="A1952" s="1" t="s">
        <v>25</v>
      </c>
      <c r="B1952" s="1" t="s">
        <v>48</v>
      </c>
      <c r="C1952" s="1">
        <v>0.97099999999999997</v>
      </c>
      <c r="D1952">
        <f>VLOOKUP(A1952,Sheet2!A2:D307,3)</f>
        <v>319.57299999999998</v>
      </c>
      <c r="E1952">
        <f>VLOOKUP(B1952,Sheet2!A2:D307,3)</f>
        <v>265.25599999999997</v>
      </c>
      <c r="H1952" t="str">
        <f>VLOOKUP(A1952,Sheet2!A2:D307,2)</f>
        <v>Vähintään toisen asteen tutkinnon suorittaneet, naiset</v>
      </c>
      <c r="L1952" t="str">
        <f>VLOOKUP(B1952,Sheet2!A2:D307,2)</f>
        <v>Väestö taajamissa</v>
      </c>
    </row>
    <row r="1953" spans="1:12" x14ac:dyDescent="0.2">
      <c r="A1953" s="1" t="s">
        <v>25</v>
      </c>
      <c r="B1953" s="1" t="s">
        <v>47</v>
      </c>
      <c r="C1953" s="1">
        <v>0.92800000000000005</v>
      </c>
      <c r="D1953">
        <f>VLOOKUP(A1953,Sheet2!A2:D307,3)</f>
        <v>319.57299999999998</v>
      </c>
      <c r="E1953">
        <f>VLOOKUP(B1953,Sheet2!A2:D307,3)</f>
        <v>270.45</v>
      </c>
      <c r="H1953" t="str">
        <f>VLOOKUP(A1953,Sheet2!A2:D307,2)</f>
        <v>Vähintään toisen asteen tutkinnon suorittaneet, naiset</v>
      </c>
      <c r="L1953" t="str">
        <f>VLOOKUP(B1953,Sheet2!A2:D307,2)</f>
        <v>Ulkomaalaistaustaisia</v>
      </c>
    </row>
    <row r="1954" spans="1:12" x14ac:dyDescent="0.2">
      <c r="A1954" s="1" t="s">
        <v>25</v>
      </c>
      <c r="B1954" s="1" t="s">
        <v>38</v>
      </c>
      <c r="C1954" s="1">
        <v>0.97599999999999998</v>
      </c>
      <c r="D1954">
        <f>VLOOKUP(A1954,Sheet2!A2:D307,3)</f>
        <v>319.57299999999998</v>
      </c>
      <c r="E1954">
        <f>VLOOKUP(B1954,Sheet2!A2:D307,3)</f>
        <v>284.81599999999997</v>
      </c>
      <c r="H1954" t="str">
        <f>VLOOKUP(A1954,Sheet2!A2:D307,2)</f>
        <v>Vähintään toisen asteen tutkinnon suorittaneet, naiset</v>
      </c>
      <c r="L1954" t="str">
        <f>VLOOKUP(B1954,Sheet2!A2:D307,2)</f>
        <v>Palvelujen työpaikat</v>
      </c>
    </row>
    <row r="1955" spans="1:12" x14ac:dyDescent="0.2">
      <c r="A1955" s="1" t="s">
        <v>25</v>
      </c>
      <c r="B1955" s="1" t="s">
        <v>40</v>
      </c>
      <c r="C1955" s="1">
        <v>0.99299999999999999</v>
      </c>
      <c r="D1955">
        <f>VLOOKUP(A1955,Sheet2!A2:D307,3)</f>
        <v>319.57299999999998</v>
      </c>
      <c r="E1955">
        <f>VLOOKUP(B1955,Sheet2!A2:D307,3)</f>
        <v>285.02300000000002</v>
      </c>
      <c r="H1955" t="str">
        <f>VLOOKUP(A1955,Sheet2!A2:D307,2)</f>
        <v>Vähintään toisen asteen tutkinnon suorittaneet, naiset</v>
      </c>
      <c r="L1955" t="str">
        <f>VLOOKUP(B1955,Sheet2!A2:D307,2)</f>
        <v>Palvelutoimialojen työllinen työvoima</v>
      </c>
    </row>
    <row r="1956" spans="1:12" x14ac:dyDescent="0.2">
      <c r="A1956" s="1" t="s">
        <v>25</v>
      </c>
      <c r="B1956" s="1" t="s">
        <v>31</v>
      </c>
      <c r="C1956" s="1">
        <v>0.99299999999999999</v>
      </c>
      <c r="D1956">
        <f>VLOOKUP(A1956,Sheet2!A2:D307,3)</f>
        <v>319.57299999999998</v>
      </c>
      <c r="E1956">
        <f>VLOOKUP(B1956,Sheet2!A2:D307,3)</f>
        <v>357.233</v>
      </c>
      <c r="H1956" t="str">
        <f>VLOOKUP(A1956,Sheet2!A2:D307,2)</f>
        <v>Vähintään toisen asteen tutkinnon suorittaneet, naiset</v>
      </c>
      <c r="L1956" t="str">
        <f>VLOOKUP(B1956,Sheet2!A2:D307,2)</f>
        <v>Työlliset, 18-64-vuotiaat</v>
      </c>
    </row>
    <row r="1957" spans="1:12" x14ac:dyDescent="0.2">
      <c r="A1957" s="1" t="s">
        <v>25</v>
      </c>
      <c r="B1957" s="1" t="s">
        <v>30</v>
      </c>
      <c r="C1957" s="1">
        <v>0.99299999999999999</v>
      </c>
      <c r="D1957">
        <f>VLOOKUP(A1957,Sheet2!A2:D307,3)</f>
        <v>319.57299999999998</v>
      </c>
      <c r="E1957">
        <f>VLOOKUP(B1957,Sheet2!A2:D307,3)</f>
        <v>381.16800000000001</v>
      </c>
      <c r="H1957" t="str">
        <f>VLOOKUP(A1957,Sheet2!A2:D307,2)</f>
        <v>Vähintään toisen asteen tutkinnon suorittaneet, naiset</v>
      </c>
      <c r="L1957" t="str">
        <f>VLOOKUP(B1957,Sheet2!A2:D307,2)</f>
        <v>Alueella asuvan työllisen työvoiman määrä</v>
      </c>
    </row>
    <row r="1958" spans="1:12" x14ac:dyDescent="0.2">
      <c r="A1958" s="1" t="s">
        <v>25</v>
      </c>
      <c r="B1958" s="1" t="s">
        <v>36</v>
      </c>
      <c r="C1958" s="1">
        <v>0.97599999999999998</v>
      </c>
      <c r="D1958">
        <f>VLOOKUP(A1958,Sheet2!A2:D307,3)</f>
        <v>319.57299999999998</v>
      </c>
      <c r="E1958">
        <f>VLOOKUP(B1958,Sheet2!A2:D307,3)</f>
        <v>381.22300000000001</v>
      </c>
      <c r="H1958" t="str">
        <f>VLOOKUP(A1958,Sheet2!A2:D307,2)</f>
        <v>Vähintään toisen asteen tutkinnon suorittaneet, naiset</v>
      </c>
      <c r="L1958" t="str">
        <f>VLOOKUP(B1958,Sheet2!A2:D307,2)</f>
        <v>Alueella olevien työpaikkojen lukumäärä</v>
      </c>
    </row>
    <row r="1959" spans="1:12" x14ac:dyDescent="0.2">
      <c r="A1959" s="1" t="s">
        <v>25</v>
      </c>
      <c r="B1959" s="1" t="s">
        <v>42</v>
      </c>
      <c r="C1959" s="1">
        <v>0.84399999999999997</v>
      </c>
      <c r="D1959">
        <f>VLOOKUP(A1959,Sheet2!A2:D307,3)</f>
        <v>319.57299999999998</v>
      </c>
      <c r="E1959">
        <f>VLOOKUP(B1959,Sheet2!A2:D307,3)</f>
        <v>1289376.21</v>
      </c>
      <c r="H1959" t="str">
        <f>VLOOKUP(A1959,Sheet2!A2:D307,2)</f>
        <v>Vähintään toisen asteen tutkinnon suorittaneet, naiset</v>
      </c>
      <c r="L1959" t="str">
        <f>VLOOKUP(B1959,Sheet2!A2:D307,2)</f>
        <v>1.1.1.2 Tulovero pääomatulosta valtionverotuksessa (TVL 124 § 2 mom.)</v>
      </c>
    </row>
    <row r="1960" spans="1:12" x14ac:dyDescent="0.2">
      <c r="A1960" s="1" t="s">
        <v>25</v>
      </c>
      <c r="B1960" s="1" t="s">
        <v>43</v>
      </c>
      <c r="C1960" s="1">
        <v>0.97799999999999998</v>
      </c>
      <c r="D1960">
        <f>VLOOKUP(A1960,Sheet2!A2:D307,3)</f>
        <v>319.57299999999998</v>
      </c>
      <c r="E1960">
        <f>VLOOKUP(B1960,Sheet2!A2:D307,3)</f>
        <v>3230177.0610000002</v>
      </c>
      <c r="H1960" t="str">
        <f>VLOOKUP(A1960,Sheet2!A2:D307,2)</f>
        <v>Vähintään toisen asteen tutkinnon suorittaneet, naiset</v>
      </c>
      <c r="L1960" t="str">
        <f>VLOOKUP(B1960,Sheet2!A2:D307,2)</f>
        <v>1.1.2.1 Kunnallisvero kunnille</v>
      </c>
    </row>
    <row r="1961" spans="1:12" x14ac:dyDescent="0.2">
      <c r="A1961" s="1" t="s">
        <v>76</v>
      </c>
      <c r="B1961" s="1" t="s">
        <v>41</v>
      </c>
      <c r="C1961" s="1">
        <v>0.61699999999999999</v>
      </c>
      <c r="D1961">
        <f>VLOOKUP(A1961,Sheet2!A2:D307,3)</f>
        <v>123.485</v>
      </c>
      <c r="E1961">
        <f>VLOOKUP(B1961,Sheet2!A2:D307,3)</f>
        <v>-635241.70200000005</v>
      </c>
      <c r="H1961" t="str">
        <f>VLOOKUP(A1961,Sheet2!A2:D307,2)</f>
        <v>Väkiluku</v>
      </c>
      <c r="L1961" t="str">
        <f>VLOOKUP(B1961,Sheet2!A2:D307,2)</f>
        <v>1.1.1.1 Tulovero ansiotulosta valtionverotuksessa (TVL 124§ 1 mom.)</v>
      </c>
    </row>
    <row r="1962" spans="1:12" x14ac:dyDescent="0.2">
      <c r="A1962" s="1" t="s">
        <v>76</v>
      </c>
      <c r="B1962" s="1" t="s">
        <v>33</v>
      </c>
      <c r="C1962" s="1">
        <v>-0.78</v>
      </c>
      <c r="D1962">
        <f>VLOOKUP(A1962,Sheet2!A2:D307,3)</f>
        <v>123.485</v>
      </c>
      <c r="E1962">
        <f>VLOOKUP(B1962,Sheet2!A2:D307,3)</f>
        <v>-379.73099999999999</v>
      </c>
      <c r="H1962" t="str">
        <f>VLOOKUP(A1962,Sheet2!A2:D307,2)</f>
        <v>Väkiluku</v>
      </c>
      <c r="L1962" t="str">
        <f>VLOOKUP(B1962,Sheet2!A2:D307,2)</f>
        <v>Työttömät, 18-64-vuotiaat</v>
      </c>
    </row>
    <row r="1963" spans="1:12" x14ac:dyDescent="0.2">
      <c r="A1963" s="1" t="s">
        <v>76</v>
      </c>
      <c r="B1963" s="1" t="s">
        <v>49</v>
      </c>
      <c r="C1963" s="1">
        <v>0.40400000000000003</v>
      </c>
      <c r="D1963">
        <f>VLOOKUP(A1963,Sheet2!A2:D307,3)</f>
        <v>123.485</v>
      </c>
      <c r="E1963">
        <f>VLOOKUP(B1963,Sheet2!A2:D307,3)</f>
        <v>-366.06099999999998</v>
      </c>
      <c r="H1963" t="str">
        <f>VLOOKUP(A1963,Sheet2!A2:D307,2)</f>
        <v>Väkiluku</v>
      </c>
      <c r="L1963" t="str">
        <f>VLOOKUP(B1963,Sheet2!A2:D307,2)</f>
        <v>Aviopari tai rekisteröity pari ja lapsia, henkilöitä perheessä</v>
      </c>
    </row>
    <row r="1964" spans="1:12" x14ac:dyDescent="0.2">
      <c r="A1964" s="1" t="s">
        <v>76</v>
      </c>
      <c r="B1964" s="1" t="s">
        <v>23</v>
      </c>
      <c r="C1964" s="1">
        <v>-0.626</v>
      </c>
      <c r="D1964">
        <f>VLOOKUP(A1964,Sheet2!A2:D307,3)</f>
        <v>123.485</v>
      </c>
      <c r="E1964">
        <f>VLOOKUP(B1964,Sheet2!A2:D307,3)</f>
        <v>-243.61500000000001</v>
      </c>
      <c r="H1964" t="str">
        <f>VLOOKUP(A1964,Sheet2!A2:D307,2)</f>
        <v>Väkiluku</v>
      </c>
      <c r="L1964" t="str">
        <f>VLOOKUP(B1964,Sheet2!A2:D307,2)</f>
        <v>Ei perusasteen jälkeistä tutkintoa, naiset</v>
      </c>
    </row>
    <row r="1965" spans="1:12" x14ac:dyDescent="0.2">
      <c r="A1965" s="1" t="s">
        <v>76</v>
      </c>
      <c r="B1965" s="1" t="s">
        <v>2</v>
      </c>
      <c r="C1965" s="1">
        <v>0.96799999999999997</v>
      </c>
      <c r="D1965">
        <f>VLOOKUP(A1965,Sheet2!A2:D307,3)</f>
        <v>123.485</v>
      </c>
      <c r="E1965">
        <f>VLOOKUP(B1965,Sheet2!A2:D307,3)</f>
        <v>-145.74799999999999</v>
      </c>
      <c r="H1965" t="str">
        <f>VLOOKUP(A1965,Sheet2!A2:D307,2)</f>
        <v>Väkiluku</v>
      </c>
      <c r="L1965" t="str">
        <f>VLOOKUP(B1965,Sheet2!A2:D307,2)</f>
        <v>15-64 -vuotiaat</v>
      </c>
    </row>
    <row r="1966" spans="1:12" x14ac:dyDescent="0.2">
      <c r="A1966" s="1" t="s">
        <v>76</v>
      </c>
      <c r="B1966" s="1" t="s">
        <v>53</v>
      </c>
      <c r="C1966" s="1">
        <v>-0.46</v>
      </c>
      <c r="D1966">
        <f>VLOOKUP(A1966,Sheet2!A2:D307,3)</f>
        <v>123.485</v>
      </c>
      <c r="E1966">
        <f>VLOOKUP(B1966,Sheet2!A2:D307,3)</f>
        <v>-131.35</v>
      </c>
      <c r="H1966" t="str">
        <f>VLOOKUP(A1966,Sheet2!A2:D307,2)</f>
        <v>Väkiluku</v>
      </c>
      <c r="L1966" t="str">
        <f>VLOOKUP(B1966,Sheet2!A2:D307,2)</f>
        <v>Aviopari tai rekisteröity pari ja lapsia, alle 7-v. lasten lkm perheissä</v>
      </c>
    </row>
    <row r="1967" spans="1:12" x14ac:dyDescent="0.2">
      <c r="A1967" s="1" t="s">
        <v>76</v>
      </c>
      <c r="B1967" s="1" t="s">
        <v>1</v>
      </c>
      <c r="C1967" s="1">
        <v>0.81799999999999995</v>
      </c>
      <c r="D1967">
        <f>VLOOKUP(A1967,Sheet2!A2:D307,3)</f>
        <v>123.485</v>
      </c>
      <c r="E1967">
        <f>VLOOKUP(B1967,Sheet2!A2:D307,3)</f>
        <v>-80.763999999999996</v>
      </c>
      <c r="H1967" t="str">
        <f>VLOOKUP(A1967,Sheet2!A2:D307,2)</f>
        <v>Väkiluku</v>
      </c>
      <c r="L1967" t="str">
        <f>VLOOKUP(B1967,Sheet2!A2:D307,2)</f>
        <v>Alle 15-vuotiaat</v>
      </c>
    </row>
    <row r="1968" spans="1:12" x14ac:dyDescent="0.2">
      <c r="A1968" s="1" t="s">
        <v>76</v>
      </c>
      <c r="B1968" s="1" t="s">
        <v>34</v>
      </c>
      <c r="C1968" s="1">
        <v>0.81699999999999995</v>
      </c>
      <c r="D1968">
        <f>VLOOKUP(A1968,Sheet2!A2:D307,3)</f>
        <v>123.485</v>
      </c>
      <c r="E1968">
        <f>VLOOKUP(B1968,Sheet2!A2:D307,3)</f>
        <v>-80.039000000000001</v>
      </c>
      <c r="H1968" t="str">
        <f>VLOOKUP(A1968,Sheet2!A2:D307,2)</f>
        <v>Väkiluku</v>
      </c>
      <c r="L1968" t="str">
        <f>VLOOKUP(B1968,Sheet2!A2:D307,2)</f>
        <v>0-14 -vuotiaat</v>
      </c>
    </row>
    <row r="1969" spans="1:12" x14ac:dyDescent="0.2">
      <c r="A1969" s="1" t="s">
        <v>76</v>
      </c>
      <c r="B1969" s="1" t="s">
        <v>63</v>
      </c>
      <c r="C1969" s="1">
        <v>0.72699999999999998</v>
      </c>
      <c r="D1969">
        <f>VLOOKUP(A1969,Sheet2!A2:D307,3)</f>
        <v>123.485</v>
      </c>
      <c r="E1969">
        <f>VLOOKUP(B1969,Sheet2!A2:D307,3)</f>
        <v>-68.994</v>
      </c>
      <c r="H1969" t="str">
        <f>VLOOKUP(A1969,Sheet2!A2:D307,2)</f>
        <v>Väkiluku</v>
      </c>
      <c r="L1969" t="str">
        <f>VLOOKUP(B1969,Sheet2!A2:D307,2)</f>
        <v>Perusturvan osuus yli puolet tuloista, koko asuntoväestö</v>
      </c>
    </row>
    <row r="1970" spans="1:12" x14ac:dyDescent="0.2">
      <c r="A1970" s="1" t="s">
        <v>76</v>
      </c>
      <c r="B1970" s="1" t="s">
        <v>51</v>
      </c>
      <c r="C1970" s="1">
        <v>-0.69099999999999995</v>
      </c>
      <c r="D1970">
        <f>VLOOKUP(A1970,Sheet2!A2:D307,3)</f>
        <v>123.485</v>
      </c>
      <c r="E1970">
        <f>VLOOKUP(B1970,Sheet2!A2:D307,3)</f>
        <v>-67.578999999999994</v>
      </c>
      <c r="H1970" t="str">
        <f>VLOOKUP(A1970,Sheet2!A2:D307,2)</f>
        <v>Väkiluku</v>
      </c>
      <c r="L1970" t="str">
        <f>VLOOKUP(B1970,Sheet2!A2:D307,2)</f>
        <v>Aviopari tai rekisteröity pari ja lapsia, alle 3-v. lasten lkm perheissä</v>
      </c>
    </row>
    <row r="1971" spans="1:12" x14ac:dyDescent="0.2">
      <c r="A1971" s="1" t="s">
        <v>76</v>
      </c>
      <c r="B1971" s="1" t="s">
        <v>20</v>
      </c>
      <c r="C1971" s="1">
        <v>-0.499</v>
      </c>
      <c r="D1971">
        <f>VLOOKUP(A1971,Sheet2!A2:D307,3)</f>
        <v>123.485</v>
      </c>
      <c r="E1971">
        <f>VLOOKUP(B1971,Sheet2!A2:D307,3)</f>
        <v>-64.391999999999996</v>
      </c>
      <c r="H1971" t="str">
        <f>VLOOKUP(A1971,Sheet2!A2:D307,2)</f>
        <v>Väkiluku</v>
      </c>
      <c r="L1971" t="str">
        <f>VLOOKUP(B1971,Sheet2!A2:D307,2)</f>
        <v>Puutteellisesti varustetuissa tai varustetasoltaan tuntemattomissa asunnoissa asuvat asuntokunnat</v>
      </c>
    </row>
    <row r="1972" spans="1:12" x14ac:dyDescent="0.2">
      <c r="A1972" s="1" t="s">
        <v>76</v>
      </c>
      <c r="B1972" s="1" t="s">
        <v>19</v>
      </c>
      <c r="C1972" s="1">
        <v>0.69399999999999995</v>
      </c>
      <c r="D1972">
        <f>VLOOKUP(A1972,Sheet2!A2:D307,3)</f>
        <v>123.485</v>
      </c>
      <c r="E1972">
        <f>VLOOKUP(B1972,Sheet2!A2:D307,3)</f>
        <v>-56.411000000000001</v>
      </c>
      <c r="H1972" t="str">
        <f>VLOOKUP(A1972,Sheet2!A2:D307,2)</f>
        <v>Väkiluku</v>
      </c>
      <c r="L1972" t="str">
        <f>VLOOKUP(B1972,Sheet2!A2:D307,2)</f>
        <v>Asuntokunnan koko (4+ henkilöä)</v>
      </c>
    </row>
    <row r="1973" spans="1:12" x14ac:dyDescent="0.2">
      <c r="A1973" s="1" t="s">
        <v>76</v>
      </c>
      <c r="B1973" s="1" t="s">
        <v>6</v>
      </c>
      <c r="C1973" s="1">
        <v>-0.64400000000000002</v>
      </c>
      <c r="D1973">
        <f>VLOOKUP(A1973,Sheet2!A2:D307,3)</f>
        <v>123.485</v>
      </c>
      <c r="E1973">
        <f>VLOOKUP(B1973,Sheet2!A2:D307,3)</f>
        <v>-31.893000000000001</v>
      </c>
      <c r="H1973" t="str">
        <f>VLOOKUP(A1973,Sheet2!A2:D307,2)</f>
        <v>Väkiluku</v>
      </c>
      <c r="L1973" t="str">
        <f>VLOOKUP(B1973,Sheet2!A2:D307,2)</f>
        <v>Syntyneet</v>
      </c>
    </row>
    <row r="1974" spans="1:12" x14ac:dyDescent="0.2">
      <c r="A1974" s="1" t="s">
        <v>76</v>
      </c>
      <c r="B1974" s="1" t="s">
        <v>45</v>
      </c>
      <c r="C1974" s="1">
        <v>-0.64200000000000002</v>
      </c>
      <c r="D1974">
        <f>VLOOKUP(A1974,Sheet2!A2:D307,3)</f>
        <v>123.485</v>
      </c>
      <c r="E1974">
        <f>VLOOKUP(B1974,Sheet2!A2:D307,3)</f>
        <v>-31.760999999999999</v>
      </c>
      <c r="H1974" t="str">
        <f>VLOOKUP(A1974,Sheet2!A2:D307,2)</f>
        <v>Väkiluku</v>
      </c>
      <c r="L1974">
        <f>VLOOKUP(B1974,Sheet2!A2:D307,2)</f>
        <v>0</v>
      </c>
    </row>
    <row r="1975" spans="1:12" x14ac:dyDescent="0.2">
      <c r="A1975" s="1" t="s">
        <v>76</v>
      </c>
      <c r="B1975" s="1" t="s">
        <v>66</v>
      </c>
      <c r="C1975" s="1">
        <v>-0.53700000000000003</v>
      </c>
      <c r="D1975">
        <f>VLOOKUP(A1975,Sheet2!A2:D307,3)</f>
        <v>123.485</v>
      </c>
      <c r="E1975">
        <f>VLOOKUP(B1975,Sheet2!A2:D307,3)</f>
        <v>-28.599</v>
      </c>
      <c r="H1975" t="str">
        <f>VLOOKUP(A1975,Sheet2!A2:D307,2)</f>
        <v>Väkiluku</v>
      </c>
      <c r="L1975" t="str">
        <f>VLOOKUP(B1975,Sheet2!A2:D307,2)</f>
        <v>A Omaisuusrikokset, miehet</v>
      </c>
    </row>
    <row r="1976" spans="1:12" x14ac:dyDescent="0.2">
      <c r="A1976" s="1" t="s">
        <v>76</v>
      </c>
      <c r="B1976" s="1" t="s">
        <v>18</v>
      </c>
      <c r="C1976" s="1">
        <v>0.68300000000000005</v>
      </c>
      <c r="D1976">
        <f>VLOOKUP(A1976,Sheet2!A2:D307,3)</f>
        <v>123.485</v>
      </c>
      <c r="E1976">
        <f>VLOOKUP(B1976,Sheet2!A2:D307,3)</f>
        <v>-27.366</v>
      </c>
      <c r="H1976" t="str">
        <f>VLOOKUP(A1976,Sheet2!A2:D307,2)</f>
        <v>Väkiluku</v>
      </c>
      <c r="L1976" t="str">
        <f>VLOOKUP(B1976,Sheet2!A2:D307,2)</f>
        <v>Asuntokunnan koko (3 henkilöä)</v>
      </c>
    </row>
    <row r="1977" spans="1:12" x14ac:dyDescent="0.2">
      <c r="A1977" s="1" t="s">
        <v>76</v>
      </c>
      <c r="B1977" s="1" t="s">
        <v>13</v>
      </c>
      <c r="C1977" s="1">
        <v>0.95899999999999996</v>
      </c>
      <c r="D1977">
        <f>VLOOKUP(A1977,Sheet2!A2:D307,3)</f>
        <v>123.485</v>
      </c>
      <c r="E1977">
        <f>VLOOKUP(B1977,Sheet2!A2:D307,3)</f>
        <v>-25.602</v>
      </c>
      <c r="H1977" t="str">
        <f>VLOOKUP(A1977,Sheet2!A2:D307,2)</f>
        <v>Väkiluku</v>
      </c>
      <c r="L1977" t="str">
        <f>VLOOKUP(B1977,Sheet2!A2:D307,2)</f>
        <v>Perheiden lukumäärä</v>
      </c>
    </row>
    <row r="1978" spans="1:12" x14ac:dyDescent="0.2">
      <c r="A1978" s="1" t="s">
        <v>76</v>
      </c>
      <c r="B1978" s="1" t="s">
        <v>8</v>
      </c>
      <c r="C1978" s="1">
        <v>-0.74299999999999999</v>
      </c>
      <c r="D1978">
        <f>VLOOKUP(A1978,Sheet2!A2:D307,3)</f>
        <v>123.485</v>
      </c>
      <c r="E1978">
        <f>VLOOKUP(B1978,Sheet2!A2:D307,3)</f>
        <v>-18.628</v>
      </c>
      <c r="H1978" t="str">
        <f>VLOOKUP(A1978,Sheet2!A2:D307,2)</f>
        <v>Väkiluku</v>
      </c>
      <c r="L1978" t="str">
        <f>VLOOKUP(B1978,Sheet2!A2:D307,2)</f>
        <v>Syntyneet, äiti  20-29 -vuotias</v>
      </c>
    </row>
    <row r="1979" spans="1:12" x14ac:dyDescent="0.2">
      <c r="A1979" s="1" t="s">
        <v>76</v>
      </c>
      <c r="B1979" s="1" t="s">
        <v>55</v>
      </c>
      <c r="C1979" s="1">
        <v>-0.79800000000000004</v>
      </c>
      <c r="D1979">
        <f>VLOOKUP(A1979,Sheet2!A2:D307,3)</f>
        <v>123.485</v>
      </c>
      <c r="E1979">
        <f>VLOOKUP(B1979,Sheet2!A2:D307,3)</f>
        <v>-14.523999999999999</v>
      </c>
      <c r="H1979" t="str">
        <f>VLOOKUP(A1979,Sheet2!A2:D307,2)</f>
        <v>Väkiluku</v>
      </c>
      <c r="L1979" t="str">
        <f>VLOOKUP(B1979,Sheet2!A2:D307,2)</f>
        <v>Avioliiton solmineet miehet, puoliso eri sukupuolta</v>
      </c>
    </row>
    <row r="1980" spans="1:12" x14ac:dyDescent="0.2">
      <c r="A1980" s="1" t="s">
        <v>76</v>
      </c>
      <c r="B1980" s="1" t="s">
        <v>56</v>
      </c>
      <c r="C1980" s="1">
        <v>-0.80300000000000005</v>
      </c>
      <c r="D1980">
        <f>VLOOKUP(A1980,Sheet2!A2:D307,3)</f>
        <v>123.485</v>
      </c>
      <c r="E1980">
        <f>VLOOKUP(B1980,Sheet2!A2:D307,3)</f>
        <v>-14.452999999999999</v>
      </c>
      <c r="H1980" t="str">
        <f>VLOOKUP(A1980,Sheet2!A2:D307,2)</f>
        <v>Väkiluku</v>
      </c>
      <c r="L1980" t="str">
        <f>VLOOKUP(B1980,Sheet2!A2:D307,2)</f>
        <v>Avioliiton solmineet naiset, puoliso eri sukupuolta</v>
      </c>
    </row>
    <row r="1981" spans="1:12" x14ac:dyDescent="0.2">
      <c r="A1981" s="1" t="s">
        <v>76</v>
      </c>
      <c r="B1981" s="1" t="s">
        <v>54</v>
      </c>
      <c r="C1981" s="1">
        <v>0.623</v>
      </c>
      <c r="D1981">
        <f>VLOOKUP(A1981,Sheet2!A2:D307,3)</f>
        <v>123.485</v>
      </c>
      <c r="E1981">
        <f>VLOOKUP(B1981,Sheet2!A2:D307,3)</f>
        <v>-11.553000000000001</v>
      </c>
      <c r="H1981" t="str">
        <f>VLOOKUP(A1981,Sheet2!A2:D307,2)</f>
        <v>Väkiluku</v>
      </c>
      <c r="L1981" t="str">
        <f>VLOOKUP(B1981,Sheet2!A2:D307,2)</f>
        <v>Avopari ja lapsia, alle 7-v. lasten lkm perheissä</v>
      </c>
    </row>
    <row r="1982" spans="1:12" x14ac:dyDescent="0.2">
      <c r="A1982" s="1" t="s">
        <v>76</v>
      </c>
      <c r="B1982" s="1" t="s">
        <v>9</v>
      </c>
      <c r="C1982" s="1">
        <v>-0.68500000000000005</v>
      </c>
      <c r="D1982">
        <f>VLOOKUP(A1982,Sheet2!A2:D307,3)</f>
        <v>123.485</v>
      </c>
      <c r="E1982">
        <f>VLOOKUP(B1982,Sheet2!A2:D307,3)</f>
        <v>-11.023</v>
      </c>
      <c r="H1982" t="str">
        <f>VLOOKUP(A1982,Sheet2!A2:D307,2)</f>
        <v>Väkiluku</v>
      </c>
      <c r="L1982" t="str">
        <f>VLOOKUP(B1982,Sheet2!A2:D307,2)</f>
        <v>Syntyneet, äiti 30-34 -vuotias</v>
      </c>
    </row>
    <row r="1983" spans="1:12" x14ac:dyDescent="0.2">
      <c r="A1983" s="1" t="s">
        <v>76</v>
      </c>
      <c r="B1983" s="1" t="s">
        <v>67</v>
      </c>
      <c r="C1983" s="1">
        <v>-0.42099999999999999</v>
      </c>
      <c r="D1983">
        <f>VLOOKUP(A1983,Sheet2!A2:D307,3)</f>
        <v>123.485</v>
      </c>
      <c r="E1983">
        <f>VLOOKUP(B1983,Sheet2!A2:D307,3)</f>
        <v>-7.3140000000000001</v>
      </c>
      <c r="H1983" t="str">
        <f>VLOOKUP(A1983,Sheet2!A2:D307,2)</f>
        <v>Väkiluku</v>
      </c>
      <c r="L1983" t="str">
        <f>VLOOKUP(B1983,Sheet2!A2:D307,2)</f>
        <v>B Henkeen ja terveyteen kohdistuneet rikokset, miehet</v>
      </c>
    </row>
    <row r="1984" spans="1:12" x14ac:dyDescent="0.2">
      <c r="A1984" s="1" t="s">
        <v>76</v>
      </c>
      <c r="B1984" s="1" t="s">
        <v>58</v>
      </c>
      <c r="C1984" s="1">
        <v>-0.43099999999999999</v>
      </c>
      <c r="D1984">
        <f>VLOOKUP(A1984,Sheet2!A2:D307,3)</f>
        <v>123.485</v>
      </c>
      <c r="E1984">
        <f>VLOOKUP(B1984,Sheet2!A2:D307,3)</f>
        <v>-2.5150000000000001</v>
      </c>
      <c r="H1984" t="str">
        <f>VLOOKUP(A1984,Sheet2!A2:D307,2)</f>
        <v>Väkiluku</v>
      </c>
      <c r="L1984" t="str">
        <f>VLOOKUP(B1984,Sheet2!A2:D307,2)</f>
        <v>Avioliitosta eronneet naiset, puoliso eri sukupuolta</v>
      </c>
    </row>
    <row r="1985" spans="1:12" x14ac:dyDescent="0.2">
      <c r="A1985" s="1" t="s">
        <v>76</v>
      </c>
      <c r="B1985" s="1" t="s">
        <v>57</v>
      </c>
      <c r="C1985" s="1">
        <v>-0.41099999999999998</v>
      </c>
      <c r="D1985">
        <f>VLOOKUP(A1985,Sheet2!A2:D307,3)</f>
        <v>123.485</v>
      </c>
      <c r="E1985">
        <f>VLOOKUP(B1985,Sheet2!A2:D307,3)</f>
        <v>-2.3690000000000002</v>
      </c>
      <c r="H1985" t="str">
        <f>VLOOKUP(A1985,Sheet2!A2:D307,2)</f>
        <v>Väkiluku</v>
      </c>
      <c r="L1985" t="str">
        <f>VLOOKUP(B1985,Sheet2!A2:D307,2)</f>
        <v>Avioliitosta eronneet miehet, puoliso eri sukupuolta</v>
      </c>
    </row>
    <row r="1986" spans="1:12" x14ac:dyDescent="0.2">
      <c r="A1986" s="1" t="s">
        <v>76</v>
      </c>
      <c r="B1986" s="1" t="s">
        <v>72</v>
      </c>
      <c r="C1986" s="1">
        <v>-0.45600000000000002</v>
      </c>
      <c r="D1986">
        <f>VLOOKUP(A1986,Sheet2!A2:D307,3)</f>
        <v>123.485</v>
      </c>
      <c r="E1986">
        <f>VLOOKUP(B1986,Sheet2!A2:D307,3)</f>
        <v>-1.204</v>
      </c>
      <c r="H1986" t="str">
        <f>VLOOKUP(A1986,Sheet2!A2:D307,2)</f>
        <v>Väkiluku</v>
      </c>
      <c r="L1986" t="str">
        <f>VLOOKUP(B1986,Sheet2!A2:D307,2)</f>
        <v>B Henkeen ja terveyteen kohdistuneet rikokset, naiset</v>
      </c>
    </row>
    <row r="1987" spans="1:12" x14ac:dyDescent="0.2">
      <c r="A1987" s="1" t="s">
        <v>76</v>
      </c>
      <c r="B1987" s="1" t="s">
        <v>10</v>
      </c>
      <c r="C1987" s="1">
        <v>0.78</v>
      </c>
      <c r="D1987">
        <f>VLOOKUP(A1987,Sheet2!A2:D307,3)</f>
        <v>123.485</v>
      </c>
      <c r="E1987">
        <f>VLOOKUP(B1987,Sheet2!A2:D307,3)</f>
        <v>-1.1879999999999999</v>
      </c>
      <c r="H1987" t="str">
        <f>VLOOKUP(A1987,Sheet2!A2:D307,2)</f>
        <v>Väkiluku</v>
      </c>
      <c r="L1987" t="str">
        <f>VLOOKUP(B1987,Sheet2!A2:D307,2)</f>
        <v>Syntyneet , äiti yli 34-vuotias</v>
      </c>
    </row>
    <row r="1988" spans="1:12" x14ac:dyDescent="0.2">
      <c r="A1988" s="1" t="s">
        <v>76</v>
      </c>
      <c r="B1988" s="1" t="s">
        <v>44</v>
      </c>
      <c r="C1988" s="1">
        <v>-0.503</v>
      </c>
      <c r="D1988">
        <f>VLOOKUP(A1988,Sheet2!A2:D307,3)</f>
        <v>123.485</v>
      </c>
      <c r="E1988">
        <f>VLOOKUP(B1988,Sheet2!A2:D307,3)</f>
        <v>0.495</v>
      </c>
      <c r="H1988" t="str">
        <f>VLOOKUP(A1988,Sheet2!A2:D307,2)</f>
        <v>Väkiluku</v>
      </c>
      <c r="L1988" t="str">
        <f>VLOOKUP(B1988,Sheet2!A2:D307,2)</f>
        <v>Päästöt yhteensä pl. LULUCF-sektori</v>
      </c>
    </row>
    <row r="1989" spans="1:12" x14ac:dyDescent="0.2">
      <c r="A1989" s="1" t="s">
        <v>76</v>
      </c>
      <c r="B1989" s="1" t="s">
        <v>69</v>
      </c>
      <c r="C1989" s="1">
        <v>0.49199999999999999</v>
      </c>
      <c r="D1989">
        <f>VLOOKUP(A1989,Sheet2!A2:D307,3)</f>
        <v>123.485</v>
      </c>
      <c r="E1989">
        <f>VLOOKUP(B1989,Sheet2!A2:D307,3)</f>
        <v>1.1419999999999999</v>
      </c>
      <c r="H1989" t="str">
        <f>VLOOKUP(A1989,Sheet2!A2:D307,2)</f>
        <v>Väkiluku</v>
      </c>
      <c r="L1989" t="str">
        <f>VLOOKUP(B1989,Sheet2!A2:D307,2)</f>
        <v>Rattijuopumukset yhteensä, miehet</v>
      </c>
    </row>
    <row r="1990" spans="1:12" x14ac:dyDescent="0.2">
      <c r="A1990" s="1" t="s">
        <v>76</v>
      </c>
      <c r="B1990" s="1" t="s">
        <v>68</v>
      </c>
      <c r="C1990" s="1">
        <v>0.57899999999999996</v>
      </c>
      <c r="D1990">
        <f>VLOOKUP(A1990,Sheet2!A2:D307,3)</f>
        <v>123.485</v>
      </c>
      <c r="E1990">
        <f>VLOOKUP(B1990,Sheet2!A2:D307,3)</f>
        <v>1.294</v>
      </c>
      <c r="H1990" t="str">
        <f>VLOOKUP(A1990,Sheet2!A2:D307,2)</f>
        <v>Väkiluku</v>
      </c>
      <c r="L1990" t="str">
        <f>VLOOKUP(B1990,Sheet2!A2:D307,2)</f>
        <v>C Seksuaalirikokset, miehet</v>
      </c>
    </row>
    <row r="1991" spans="1:12" x14ac:dyDescent="0.2">
      <c r="A1991" s="1" t="s">
        <v>76</v>
      </c>
      <c r="B1991" s="1" t="s">
        <v>74</v>
      </c>
      <c r="C1991" s="1">
        <v>-0.50900000000000001</v>
      </c>
      <c r="D1991">
        <f>VLOOKUP(A1991,Sheet2!A2:D307,3)</f>
        <v>123.485</v>
      </c>
      <c r="E1991">
        <f>VLOOKUP(B1991,Sheet2!A2:D307,3)</f>
        <v>2.0609999999999999</v>
      </c>
      <c r="H1991" t="str">
        <f>VLOOKUP(A1991,Sheet2!A2:D307,2)</f>
        <v>Väkiluku</v>
      </c>
      <c r="L1991" t="str">
        <f>VLOOKUP(B1991,Sheet2!A2:D307,2)</f>
        <v>Puutteellisesti varustetuissa asunnossa asuvat vanhusasuntokunnat</v>
      </c>
    </row>
    <row r="1992" spans="1:12" x14ac:dyDescent="0.2">
      <c r="A1992" s="1" t="s">
        <v>76</v>
      </c>
      <c r="B1992" s="1" t="s">
        <v>50</v>
      </c>
      <c r="C1992" s="1">
        <v>0.88300000000000001</v>
      </c>
      <c r="D1992">
        <f>VLOOKUP(A1992,Sheet2!A2:D307,3)</f>
        <v>123.485</v>
      </c>
      <c r="E1992">
        <f>VLOOKUP(B1992,Sheet2!A2:D307,3)</f>
        <v>5.7729999999999997</v>
      </c>
      <c r="H1992" t="str">
        <f>VLOOKUP(A1992,Sheet2!A2:D307,2)</f>
        <v>Väkiluku</v>
      </c>
      <c r="L1992" t="str">
        <f>VLOOKUP(B1992,Sheet2!A2:D307,2)</f>
        <v>Avopari ja lapsia, henkilöitä perheessä</v>
      </c>
    </row>
    <row r="1993" spans="1:12" x14ac:dyDescent="0.2">
      <c r="A1993" s="1" t="s">
        <v>76</v>
      </c>
      <c r="B1993" s="1" t="s">
        <v>60</v>
      </c>
      <c r="C1993" s="1">
        <v>0.89900000000000002</v>
      </c>
      <c r="D1993">
        <f>VLOOKUP(A1993,Sheet2!A2:D307,3)</f>
        <v>123.485</v>
      </c>
      <c r="E1993">
        <f>VLOOKUP(B1993,Sheet2!A2:D307,3)</f>
        <v>9.9770000000000003</v>
      </c>
      <c r="H1993" t="str">
        <f>VLOOKUP(A1993,Sheet2!A2:D307,2)</f>
        <v>Väkiluku</v>
      </c>
      <c r="L1993" t="str">
        <f>VLOOKUP(B1993,Sheet2!A2:D307,2)</f>
        <v>Pienituloisten lasten lukumäärä asuntoväestössä</v>
      </c>
    </row>
    <row r="1994" spans="1:12" x14ac:dyDescent="0.2">
      <c r="A1994" s="1" t="s">
        <v>76</v>
      </c>
      <c r="B1994" s="1" t="s">
        <v>11</v>
      </c>
      <c r="C1994" s="1">
        <v>0.871</v>
      </c>
      <c r="D1994">
        <f>VLOOKUP(A1994,Sheet2!A2:D307,3)</f>
        <v>123.485</v>
      </c>
      <c r="E1994">
        <f>VLOOKUP(B1994,Sheet2!A2:D307,3)</f>
        <v>12.951000000000001</v>
      </c>
      <c r="H1994" t="str">
        <f>VLOOKUP(A1994,Sheet2!A2:D307,2)</f>
        <v>Väkiluku</v>
      </c>
      <c r="L1994" t="str">
        <f>VLOOKUP(B1994,Sheet2!A2:D307,2)</f>
        <v>Maahanmuuttaneet</v>
      </c>
    </row>
    <row r="1995" spans="1:12" x14ac:dyDescent="0.2">
      <c r="A1995" s="1" t="s">
        <v>76</v>
      </c>
      <c r="B1995" s="1" t="s">
        <v>70</v>
      </c>
      <c r="C1995" s="1">
        <v>0.73</v>
      </c>
      <c r="D1995">
        <f>VLOOKUP(A1995,Sheet2!A2:D307,3)</f>
        <v>123.485</v>
      </c>
      <c r="E1995">
        <f>VLOOKUP(B1995,Sheet2!A2:D307,3)</f>
        <v>16.908999999999999</v>
      </c>
      <c r="H1995" t="str">
        <f>VLOOKUP(A1995,Sheet2!A2:D307,2)</f>
        <v>Väkiluku</v>
      </c>
      <c r="L1995" t="str">
        <f>VLOOKUP(B1995,Sheet2!A2:D307,2)</f>
        <v>Huumausainerikokset yhteensä, miehet</v>
      </c>
    </row>
    <row r="1996" spans="1:12" x14ac:dyDescent="0.2">
      <c r="A1996" s="1" t="s">
        <v>76</v>
      </c>
      <c r="B1996" s="1" t="s">
        <v>35</v>
      </c>
      <c r="C1996" s="1">
        <v>0.90700000000000003</v>
      </c>
      <c r="D1996">
        <f>VLOOKUP(A1996,Sheet2!A2:D307,3)</f>
        <v>123.485</v>
      </c>
      <c r="E1996">
        <f>VLOOKUP(B1996,Sheet2!A2:D307,3)</f>
        <v>20.696000000000002</v>
      </c>
      <c r="H1996" t="str">
        <f>VLOOKUP(A1996,Sheet2!A2:D307,2)</f>
        <v>Väkiluku</v>
      </c>
      <c r="L1996" t="str">
        <f>VLOOKUP(B1996,Sheet2!A2:D307,2)</f>
        <v>Yrittäjät</v>
      </c>
    </row>
    <row r="1997" spans="1:12" x14ac:dyDescent="0.2">
      <c r="A1997" s="1" t="s">
        <v>76</v>
      </c>
      <c r="B1997" s="1" t="s">
        <v>62</v>
      </c>
      <c r="C1997" s="1">
        <v>0.86099999999999999</v>
      </c>
      <c r="D1997">
        <f>VLOOKUP(A1997,Sheet2!A2:D307,3)</f>
        <v>123.485</v>
      </c>
      <c r="E1997">
        <f>VLOOKUP(B1997,Sheet2!A2:D307,3)</f>
        <v>27.951000000000001</v>
      </c>
      <c r="H1997" t="str">
        <f>VLOOKUP(A1997,Sheet2!A2:D307,2)</f>
        <v>Väkiluku</v>
      </c>
      <c r="L1997" t="str">
        <f>VLOOKUP(B1997,Sheet2!A2:D307,2)</f>
        <v>Pitkittyneesti perusturvan varassa,  koko asuntoväestö</v>
      </c>
    </row>
    <row r="1998" spans="1:12" x14ac:dyDescent="0.2">
      <c r="A1998" s="1" t="s">
        <v>76</v>
      </c>
      <c r="B1998" s="1" t="s">
        <v>17</v>
      </c>
      <c r="C1998" s="1">
        <v>0.97299999999999998</v>
      </c>
      <c r="D1998">
        <f>VLOOKUP(A1998,Sheet2!A2:D307,3)</f>
        <v>123.485</v>
      </c>
      <c r="E1998">
        <f>VLOOKUP(B1998,Sheet2!A2:D307,3)</f>
        <v>54.064999999999998</v>
      </c>
      <c r="H1998" t="str">
        <f>VLOOKUP(A1998,Sheet2!A2:D307,2)</f>
        <v>Väkiluku</v>
      </c>
      <c r="L1998" t="str">
        <f>VLOOKUP(B1998,Sheet2!A2:D307,2)</f>
        <v>Asuntokunnan koko (2 henkilöä)</v>
      </c>
    </row>
    <row r="1999" spans="1:12" x14ac:dyDescent="0.2">
      <c r="A1999" s="1" t="s">
        <v>76</v>
      </c>
      <c r="B1999" s="1" t="s">
        <v>29</v>
      </c>
      <c r="C1999" s="1">
        <v>0.81100000000000005</v>
      </c>
      <c r="D1999">
        <f>VLOOKUP(A1999,Sheet2!A2:D307,3)</f>
        <v>123.485</v>
      </c>
      <c r="E1999">
        <f>VLOOKUP(B1999,Sheet2!A2:D307,3)</f>
        <v>86.281999999999996</v>
      </c>
      <c r="H1999" t="str">
        <f>VLOOKUP(A1999,Sheet2!A2:D307,2)</f>
        <v>Väkiluku</v>
      </c>
      <c r="L1999" t="str">
        <f>VLOOKUP(B1999,Sheet2!A2:D307,2)</f>
        <v>Toisen asteen tutkinnon suorittaneet, naiset</v>
      </c>
    </row>
    <row r="2000" spans="1:12" x14ac:dyDescent="0.2">
      <c r="A2000" s="1" t="s">
        <v>76</v>
      </c>
      <c r="B2000" s="1" t="s">
        <v>39</v>
      </c>
      <c r="C2000" s="1">
        <v>0.90800000000000003</v>
      </c>
      <c r="D2000">
        <f>VLOOKUP(A2000,Sheet2!A2:D307,3)</f>
        <v>123.485</v>
      </c>
      <c r="E2000">
        <f>VLOOKUP(B2000,Sheet2!A2:D307,3)</f>
        <v>95.706000000000003</v>
      </c>
      <c r="H2000" t="str">
        <f>VLOOKUP(A2000,Sheet2!A2:D307,2)</f>
        <v>Väkiluku</v>
      </c>
      <c r="L2000" t="str">
        <f>VLOOKUP(B2000,Sheet2!A2:D307,2)</f>
        <v>Jalostuksen työllinen työvoima</v>
      </c>
    </row>
    <row r="2001" spans="1:12" x14ac:dyDescent="0.2">
      <c r="A2001" s="1" t="s">
        <v>76</v>
      </c>
      <c r="B2001" s="1" t="s">
        <v>37</v>
      </c>
      <c r="C2001" s="1">
        <v>0.82099999999999995</v>
      </c>
      <c r="D2001">
        <f>VLOOKUP(A2001,Sheet2!A2:D307,3)</f>
        <v>123.485</v>
      </c>
      <c r="E2001">
        <f>VLOOKUP(B2001,Sheet2!A2:D307,3)</f>
        <v>95.847999999999999</v>
      </c>
      <c r="H2001" t="str">
        <f>VLOOKUP(A2001,Sheet2!A2:D307,2)</f>
        <v>Väkiluku</v>
      </c>
      <c r="L2001" t="str">
        <f>VLOOKUP(B2001,Sheet2!A2:D307,2)</f>
        <v>Jalostuksen työpaikat</v>
      </c>
    </row>
    <row r="2002" spans="1:12" x14ac:dyDescent="0.2">
      <c r="A2002" s="1" t="s">
        <v>76</v>
      </c>
      <c r="B2002" s="1" t="s">
        <v>5</v>
      </c>
      <c r="C2002" s="1">
        <v>0.92700000000000005</v>
      </c>
      <c r="D2002">
        <f>VLOOKUP(A2002,Sheet2!A2:D307,3)</f>
        <v>123.485</v>
      </c>
      <c r="E2002">
        <f>VLOOKUP(B2002,Sheet2!A2:D307,3)</f>
        <v>122.53400000000001</v>
      </c>
      <c r="H2002" t="str">
        <f>VLOOKUP(A2002,Sheet2!A2:D307,2)</f>
        <v>Väkiluku</v>
      </c>
      <c r="L2002" t="str">
        <f>VLOOKUP(B2002,Sheet2!A2:D307,2)</f>
        <v>Ulkomaan kansalaiset</v>
      </c>
    </row>
    <row r="2003" spans="1:12" x14ac:dyDescent="0.2">
      <c r="A2003" s="1" t="s">
        <v>76</v>
      </c>
      <c r="B2003" s="1" t="s">
        <v>59</v>
      </c>
      <c r="C2003" s="1">
        <v>0.95</v>
      </c>
      <c r="D2003">
        <f>VLOOKUP(A2003,Sheet2!A2:D307,3)</f>
        <v>123.485</v>
      </c>
      <c r="E2003">
        <f>VLOOKUP(B2003,Sheet2!A2:D307,3)</f>
        <v>124.741</v>
      </c>
      <c r="H2003" t="str">
        <f>VLOOKUP(A2003,Sheet2!A2:D307,2)</f>
        <v>Väkiluku</v>
      </c>
      <c r="L2003" t="str">
        <f>VLOOKUP(B2003,Sheet2!A2:D307,2)</f>
        <v>Pienituloisten henkilöiden lukumäärä asuntoväestössä</v>
      </c>
    </row>
    <row r="2004" spans="1:12" x14ac:dyDescent="0.2">
      <c r="A2004" s="1" t="s">
        <v>76</v>
      </c>
      <c r="B2004" s="1" t="s">
        <v>28</v>
      </c>
      <c r="C2004" s="1">
        <v>0.86699999999999999</v>
      </c>
      <c r="D2004">
        <f>VLOOKUP(A2004,Sheet2!A2:D307,3)</f>
        <v>123.485</v>
      </c>
      <c r="E2004">
        <f>VLOOKUP(B2004,Sheet2!A2:D307,3)</f>
        <v>136.57</v>
      </c>
      <c r="H2004" t="str">
        <f>VLOOKUP(A2004,Sheet2!A2:D307,2)</f>
        <v>Väkiluku</v>
      </c>
      <c r="L2004" t="str">
        <f>VLOOKUP(B2004,Sheet2!A2:D307,2)</f>
        <v>Toisen asteen tutkinnon suorittaneet, miehet</v>
      </c>
    </row>
    <row r="2005" spans="1:12" x14ac:dyDescent="0.2">
      <c r="A2005" s="1" t="s">
        <v>76</v>
      </c>
      <c r="B2005" s="1" t="s">
        <v>26</v>
      </c>
      <c r="C2005" s="1">
        <v>0.92100000000000004</v>
      </c>
      <c r="D2005">
        <f>VLOOKUP(A2005,Sheet2!A2:D307,3)</f>
        <v>123.485</v>
      </c>
      <c r="E2005">
        <f>VLOOKUP(B2005,Sheet2!A2:D307,3)</f>
        <v>157.76400000000001</v>
      </c>
      <c r="H2005" t="str">
        <f>VLOOKUP(A2005,Sheet2!A2:D307,2)</f>
        <v>Väkiluku</v>
      </c>
      <c r="L2005" t="str">
        <f>VLOOKUP(B2005,Sheet2!A2:D307,2)</f>
        <v>Korkea-asteen tutkinnon suorittaneet, miehet</v>
      </c>
    </row>
    <row r="2006" spans="1:12" x14ac:dyDescent="0.2">
      <c r="A2006" s="1" t="s">
        <v>76</v>
      </c>
      <c r="B2006" s="1" t="s">
        <v>32</v>
      </c>
      <c r="C2006" s="1">
        <v>0.91500000000000004</v>
      </c>
      <c r="D2006">
        <f>VLOOKUP(A2006,Sheet2!A2:D307,3)</f>
        <v>123.485</v>
      </c>
      <c r="E2006">
        <f>VLOOKUP(B2006,Sheet2!A2:D307,3)</f>
        <v>164.809</v>
      </c>
      <c r="H2006" t="str">
        <f>VLOOKUP(A2006,Sheet2!A2:D307,2)</f>
        <v>Väkiluku</v>
      </c>
      <c r="L2006" t="str">
        <f>VLOOKUP(B2006,Sheet2!A2:D307,2)</f>
        <v>Asuinkunnassa työssäkäyvät</v>
      </c>
    </row>
    <row r="2007" spans="1:12" x14ac:dyDescent="0.2">
      <c r="A2007" s="1" t="s">
        <v>76</v>
      </c>
      <c r="B2007" s="1" t="s">
        <v>46</v>
      </c>
      <c r="C2007" s="1">
        <v>0.95199999999999996</v>
      </c>
      <c r="D2007">
        <f>VLOOKUP(A2007,Sheet2!A2:D307,3)</f>
        <v>123.485</v>
      </c>
      <c r="E2007">
        <f>VLOOKUP(B2007,Sheet2!A2:D307,3)</f>
        <v>216.88300000000001</v>
      </c>
      <c r="H2007" t="str">
        <f>VLOOKUP(A2007,Sheet2!A2:D307,2)</f>
        <v>Väkiluku</v>
      </c>
      <c r="L2007" t="str">
        <f>VLOOKUP(B2007,Sheet2!A2:D307,2)</f>
        <v>Ulkomailla syntyneitä</v>
      </c>
    </row>
    <row r="2008" spans="1:12" x14ac:dyDescent="0.2">
      <c r="A2008" s="1" t="s">
        <v>76</v>
      </c>
      <c r="B2008" s="1" t="s">
        <v>27</v>
      </c>
      <c r="C2008" s="1">
        <v>0.90500000000000003</v>
      </c>
      <c r="D2008">
        <f>VLOOKUP(A2008,Sheet2!A2:D307,3)</f>
        <v>123.485</v>
      </c>
      <c r="E2008">
        <f>VLOOKUP(B2008,Sheet2!A2:D307,3)</f>
        <v>233.291</v>
      </c>
      <c r="H2008" t="str">
        <f>VLOOKUP(A2008,Sheet2!A2:D307,2)</f>
        <v>Väkiluku</v>
      </c>
      <c r="L2008" t="str">
        <f>VLOOKUP(B2008,Sheet2!A2:D307,2)</f>
        <v>Korkea-asteen tutkinnon suorittaneet, naiset</v>
      </c>
    </row>
    <row r="2009" spans="1:12" x14ac:dyDescent="0.2">
      <c r="A2009" s="1" t="s">
        <v>76</v>
      </c>
      <c r="B2009" s="1" t="s">
        <v>21</v>
      </c>
      <c r="C2009" s="1">
        <v>0.85599999999999998</v>
      </c>
      <c r="D2009">
        <f>VLOOKUP(A2009,Sheet2!A2:D307,3)</f>
        <v>123.485</v>
      </c>
      <c r="E2009">
        <f>VLOOKUP(B2009,Sheet2!A2:D307,3)</f>
        <v>240.08699999999999</v>
      </c>
      <c r="H2009" t="str">
        <f>VLOOKUP(A2009,Sheet2!A2:D307,2)</f>
        <v>Väkiluku</v>
      </c>
      <c r="L2009" t="str">
        <f>VLOOKUP(B2009,Sheet2!A2:D307,2)</f>
        <v>Hyvin varustetuissa asunnoissa asuvat vanhusasuntokunnat</v>
      </c>
    </row>
    <row r="2010" spans="1:12" x14ac:dyDescent="0.2">
      <c r="A2010" s="1" t="s">
        <v>76</v>
      </c>
      <c r="B2010" s="1" t="s">
        <v>48</v>
      </c>
      <c r="C2010" s="1">
        <v>0.995</v>
      </c>
      <c r="D2010">
        <f>VLOOKUP(A2010,Sheet2!A2:D307,3)</f>
        <v>123.485</v>
      </c>
      <c r="E2010">
        <f>VLOOKUP(B2010,Sheet2!A2:D307,3)</f>
        <v>265.25599999999997</v>
      </c>
      <c r="H2010" t="str">
        <f>VLOOKUP(A2010,Sheet2!A2:D307,2)</f>
        <v>Väkiluku</v>
      </c>
      <c r="L2010" t="str">
        <f>VLOOKUP(B2010,Sheet2!A2:D307,2)</f>
        <v>Väestö taajamissa</v>
      </c>
    </row>
    <row r="2011" spans="1:12" x14ac:dyDescent="0.2">
      <c r="A2011" s="1" t="s">
        <v>76</v>
      </c>
      <c r="B2011" s="1" t="s">
        <v>4</v>
      </c>
      <c r="C2011" s="1">
        <v>0.94099999999999995</v>
      </c>
      <c r="D2011">
        <f>VLOOKUP(A2011,Sheet2!A2:D307,3)</f>
        <v>123.485</v>
      </c>
      <c r="E2011">
        <f>VLOOKUP(B2011,Sheet2!A2:D307,3)</f>
        <v>269.233</v>
      </c>
      <c r="H2011" t="str">
        <f>VLOOKUP(A2011,Sheet2!A2:D307,2)</f>
        <v>Väkiluku</v>
      </c>
      <c r="L2011" t="str">
        <f>VLOOKUP(B2011,Sheet2!A2:D307,2)</f>
        <v>Alle 15- ja yli 64 -vuotiaat</v>
      </c>
    </row>
    <row r="2012" spans="1:12" x14ac:dyDescent="0.2">
      <c r="A2012" s="1" t="s">
        <v>76</v>
      </c>
      <c r="B2012" s="1" t="s">
        <v>47</v>
      </c>
      <c r="C2012" s="1">
        <v>0.94799999999999995</v>
      </c>
      <c r="D2012">
        <f>VLOOKUP(A2012,Sheet2!A2:D307,3)</f>
        <v>123.485</v>
      </c>
      <c r="E2012">
        <f>VLOOKUP(B2012,Sheet2!A2:D307,3)</f>
        <v>270.45</v>
      </c>
      <c r="H2012" t="str">
        <f>VLOOKUP(A2012,Sheet2!A2:D307,2)</f>
        <v>Väkiluku</v>
      </c>
      <c r="L2012" t="str">
        <f>VLOOKUP(B2012,Sheet2!A2:D307,2)</f>
        <v>Ulkomaalaistaustaisia</v>
      </c>
    </row>
    <row r="2013" spans="1:12" x14ac:dyDescent="0.2">
      <c r="A2013" s="1" t="s">
        <v>76</v>
      </c>
      <c r="B2013" s="1" t="s">
        <v>38</v>
      </c>
      <c r="C2013" s="1">
        <v>0.92200000000000004</v>
      </c>
      <c r="D2013">
        <f>VLOOKUP(A2013,Sheet2!A2:D307,3)</f>
        <v>123.485</v>
      </c>
      <c r="E2013">
        <f>VLOOKUP(B2013,Sheet2!A2:D307,3)</f>
        <v>284.81599999999997</v>
      </c>
      <c r="H2013" t="str">
        <f>VLOOKUP(A2013,Sheet2!A2:D307,2)</f>
        <v>Väkiluku</v>
      </c>
      <c r="L2013" t="str">
        <f>VLOOKUP(B2013,Sheet2!A2:D307,2)</f>
        <v>Palvelujen työpaikat</v>
      </c>
    </row>
    <row r="2014" spans="1:12" x14ac:dyDescent="0.2">
      <c r="A2014" s="1" t="s">
        <v>76</v>
      </c>
      <c r="B2014" s="1" t="s">
        <v>40</v>
      </c>
      <c r="C2014" s="1">
        <v>0.96799999999999997</v>
      </c>
      <c r="D2014">
        <f>VLOOKUP(A2014,Sheet2!A2:D307,3)</f>
        <v>123.485</v>
      </c>
      <c r="E2014">
        <f>VLOOKUP(B2014,Sheet2!A2:D307,3)</f>
        <v>285.02300000000002</v>
      </c>
      <c r="H2014" t="str">
        <f>VLOOKUP(A2014,Sheet2!A2:D307,2)</f>
        <v>Väkiluku</v>
      </c>
      <c r="L2014" t="str">
        <f>VLOOKUP(B2014,Sheet2!A2:D307,2)</f>
        <v>Palvelutoimialojen työllinen työvoima</v>
      </c>
    </row>
    <row r="2015" spans="1:12" x14ac:dyDescent="0.2">
      <c r="A2015" s="1" t="s">
        <v>76</v>
      </c>
      <c r="B2015" s="1" t="s">
        <v>24</v>
      </c>
      <c r="C2015" s="1">
        <v>0.96199999999999997</v>
      </c>
      <c r="D2015">
        <f>VLOOKUP(A2015,Sheet2!A2:D307,3)</f>
        <v>123.485</v>
      </c>
      <c r="E2015">
        <f>VLOOKUP(B2015,Sheet2!A2:D307,3)</f>
        <v>294.33300000000003</v>
      </c>
      <c r="H2015" t="str">
        <f>VLOOKUP(A2015,Sheet2!A2:D307,2)</f>
        <v>Väkiluku</v>
      </c>
      <c r="L2015" t="str">
        <f>VLOOKUP(B2015,Sheet2!A2:D307,2)</f>
        <v>Vähintään toisen asteen tutkinnon suorittaneet, miehet</v>
      </c>
    </row>
    <row r="2016" spans="1:12" x14ac:dyDescent="0.2">
      <c r="A2016" s="1" t="s">
        <v>76</v>
      </c>
      <c r="B2016" s="1" t="s">
        <v>25</v>
      </c>
      <c r="C2016" s="1">
        <v>0.95599999999999996</v>
      </c>
      <c r="D2016">
        <f>VLOOKUP(A2016,Sheet2!A2:D307,3)</f>
        <v>123.485</v>
      </c>
      <c r="E2016">
        <f>VLOOKUP(B2016,Sheet2!A2:D307,3)</f>
        <v>319.57299999999998</v>
      </c>
      <c r="H2016" t="str">
        <f>VLOOKUP(A2016,Sheet2!A2:D307,2)</f>
        <v>Väkiluku</v>
      </c>
      <c r="L2016" t="str">
        <f>VLOOKUP(B2016,Sheet2!A2:D307,2)</f>
        <v>Vähintään toisen asteen tutkinnon suorittaneet, naiset</v>
      </c>
    </row>
    <row r="2017" spans="1:12" x14ac:dyDescent="0.2">
      <c r="A2017" s="1" t="s">
        <v>76</v>
      </c>
      <c r="B2017" s="1" t="s">
        <v>14</v>
      </c>
      <c r="C2017" s="1">
        <v>0.97299999999999998</v>
      </c>
      <c r="D2017">
        <f>VLOOKUP(A2017,Sheet2!A2:D307,3)</f>
        <v>123.485</v>
      </c>
      <c r="E2017">
        <f>VLOOKUP(B2017,Sheet2!A2:D307,3)</f>
        <v>323.38499999999999</v>
      </c>
      <c r="H2017" t="str">
        <f>VLOOKUP(A2017,Sheet2!A2:D307,2)</f>
        <v>Väkiluku</v>
      </c>
      <c r="L2017" t="str">
        <f>VLOOKUP(B2017,Sheet2!A2:D307,2)</f>
        <v>Asuntokuntien lukumäärä</v>
      </c>
    </row>
    <row r="2018" spans="1:12" x14ac:dyDescent="0.2">
      <c r="A2018" s="1" t="s">
        <v>76</v>
      </c>
      <c r="B2018" s="1" t="s">
        <v>3</v>
      </c>
      <c r="C2018" s="1">
        <v>0.85099999999999998</v>
      </c>
      <c r="D2018">
        <f>VLOOKUP(A2018,Sheet2!A2:D307,3)</f>
        <v>123.485</v>
      </c>
      <c r="E2018">
        <f>VLOOKUP(B2018,Sheet2!A2:D307,3)</f>
        <v>349.99700000000001</v>
      </c>
      <c r="H2018" t="str">
        <f>VLOOKUP(A2018,Sheet2!A2:D307,2)</f>
        <v>Väkiluku</v>
      </c>
      <c r="L2018" t="str">
        <f>VLOOKUP(B2018,Sheet2!A2:D307,2)</f>
        <v>Yli 64-vuotiaat</v>
      </c>
    </row>
    <row r="2019" spans="1:12" x14ac:dyDescent="0.2">
      <c r="A2019" s="1" t="s">
        <v>76</v>
      </c>
      <c r="B2019" s="1" t="s">
        <v>16</v>
      </c>
      <c r="C2019" s="1">
        <v>0.90700000000000003</v>
      </c>
      <c r="D2019">
        <f>VLOOKUP(A2019,Sheet2!A2:D307,3)</f>
        <v>123.485</v>
      </c>
      <c r="E2019">
        <f>VLOOKUP(B2019,Sheet2!A2:D307,3)</f>
        <v>353.09699999999998</v>
      </c>
      <c r="H2019" t="str">
        <f>VLOOKUP(A2019,Sheet2!A2:D307,2)</f>
        <v>Väkiluku</v>
      </c>
      <c r="L2019" t="str">
        <f>VLOOKUP(B2019,Sheet2!A2:D307,2)</f>
        <v>Asuntokunnan koko (1 henkilö)</v>
      </c>
    </row>
    <row r="2020" spans="1:12" x14ac:dyDescent="0.2">
      <c r="A2020" s="1" t="s">
        <v>76</v>
      </c>
      <c r="B2020" s="1" t="s">
        <v>31</v>
      </c>
      <c r="C2020" s="1">
        <v>0.96899999999999997</v>
      </c>
      <c r="D2020">
        <f>VLOOKUP(A2020,Sheet2!A2:D307,3)</f>
        <v>123.485</v>
      </c>
      <c r="E2020">
        <f>VLOOKUP(B2020,Sheet2!A2:D307,3)</f>
        <v>357.233</v>
      </c>
      <c r="H2020" t="str">
        <f>VLOOKUP(A2020,Sheet2!A2:D307,2)</f>
        <v>Väkiluku</v>
      </c>
      <c r="L2020" t="str">
        <f>VLOOKUP(B2020,Sheet2!A2:D307,2)</f>
        <v>Työlliset, 18-64-vuotiaat</v>
      </c>
    </row>
    <row r="2021" spans="1:12" x14ac:dyDescent="0.2">
      <c r="A2021" s="1" t="s">
        <v>76</v>
      </c>
      <c r="B2021" s="1" t="s">
        <v>30</v>
      </c>
      <c r="C2021" s="1">
        <v>0.96799999999999997</v>
      </c>
      <c r="D2021">
        <f>VLOOKUP(A2021,Sheet2!A2:D307,3)</f>
        <v>123.485</v>
      </c>
      <c r="E2021">
        <f>VLOOKUP(B2021,Sheet2!A2:D307,3)</f>
        <v>381.16800000000001</v>
      </c>
      <c r="H2021" t="str">
        <f>VLOOKUP(A2021,Sheet2!A2:D307,2)</f>
        <v>Väkiluku</v>
      </c>
      <c r="L2021" t="str">
        <f>VLOOKUP(B2021,Sheet2!A2:D307,2)</f>
        <v>Alueella asuvan työllisen työvoiman määrä</v>
      </c>
    </row>
    <row r="2022" spans="1:12" x14ac:dyDescent="0.2">
      <c r="A2022" s="1" t="s">
        <v>76</v>
      </c>
      <c r="B2022" s="1" t="s">
        <v>36</v>
      </c>
      <c r="C2022" s="1">
        <v>0.92300000000000004</v>
      </c>
      <c r="D2022">
        <f>VLOOKUP(A2022,Sheet2!A2:D307,3)</f>
        <v>123.485</v>
      </c>
      <c r="E2022">
        <f>VLOOKUP(B2022,Sheet2!A2:D307,3)</f>
        <v>381.22300000000001</v>
      </c>
      <c r="H2022" t="str">
        <f>VLOOKUP(A2022,Sheet2!A2:D307,2)</f>
        <v>Väkiluku</v>
      </c>
      <c r="L2022" t="str">
        <f>VLOOKUP(B2022,Sheet2!A2:D307,2)</f>
        <v>Alueella olevien työpaikkojen lukumäärä</v>
      </c>
    </row>
    <row r="2023" spans="1:12" x14ac:dyDescent="0.2">
      <c r="A2023" s="1" t="s">
        <v>76</v>
      </c>
      <c r="B2023" s="1" t="s">
        <v>42</v>
      </c>
      <c r="C2023" s="1">
        <v>0.76700000000000002</v>
      </c>
      <c r="D2023">
        <f>VLOOKUP(A2023,Sheet2!A2:D307,3)</f>
        <v>123.485</v>
      </c>
      <c r="E2023">
        <f>VLOOKUP(B2023,Sheet2!A2:D307,3)</f>
        <v>1289376.21</v>
      </c>
      <c r="H2023" t="str">
        <f>VLOOKUP(A2023,Sheet2!A2:D307,2)</f>
        <v>Väkiluku</v>
      </c>
      <c r="L2023" t="str">
        <f>VLOOKUP(B2023,Sheet2!A2:D307,2)</f>
        <v>1.1.1.2 Tulovero pääomatulosta valtionverotuksessa (TVL 124 § 2 mom.)</v>
      </c>
    </row>
    <row r="2024" spans="1:12" x14ac:dyDescent="0.2">
      <c r="A2024" s="1" t="s">
        <v>76</v>
      </c>
      <c r="B2024" s="1" t="s">
        <v>43</v>
      </c>
      <c r="C2024" s="1">
        <v>0.95399999999999996</v>
      </c>
      <c r="D2024">
        <f>VLOOKUP(A2024,Sheet2!A2:D307,3)</f>
        <v>123.485</v>
      </c>
      <c r="E2024">
        <f>VLOOKUP(B2024,Sheet2!A2:D307,3)</f>
        <v>3230177.0610000002</v>
      </c>
      <c r="H2024" t="str">
        <f>VLOOKUP(A2024,Sheet2!A2:D307,2)</f>
        <v>Väkiluku</v>
      </c>
      <c r="L2024" t="str">
        <f>VLOOKUP(B2024,Sheet2!A2:D307,2)</f>
        <v>1.1.2.1 Kunnallisvero kunnille</v>
      </c>
    </row>
    <row r="2025" spans="1:12" x14ac:dyDescent="0.2">
      <c r="A2025" s="1" t="s">
        <v>3</v>
      </c>
      <c r="B2025" s="1" t="s">
        <v>41</v>
      </c>
      <c r="C2025" s="1">
        <v>0.42199999999999999</v>
      </c>
      <c r="D2025">
        <f>VLOOKUP(A2025,Sheet2!A2:D307,3)</f>
        <v>349.99700000000001</v>
      </c>
      <c r="E2025">
        <f>VLOOKUP(B2025,Sheet2!A2:D307,3)</f>
        <v>-635241.70200000005</v>
      </c>
      <c r="H2025" t="str">
        <f>VLOOKUP(A2025,Sheet2!A2:D307,2)</f>
        <v>Yli 64-vuotiaat</v>
      </c>
      <c r="L2025" t="str">
        <f>VLOOKUP(B2025,Sheet2!A2:D307,2)</f>
        <v>1.1.1.1 Tulovero ansiotulosta valtionverotuksessa (TVL 124§ 1 mom.)</v>
      </c>
    </row>
    <row r="2026" spans="1:12" x14ac:dyDescent="0.2">
      <c r="A2026" s="1" t="s">
        <v>3</v>
      </c>
      <c r="B2026" s="1" t="s">
        <v>33</v>
      </c>
      <c r="C2026" s="1">
        <v>-0.94199999999999995</v>
      </c>
      <c r="D2026">
        <f>VLOOKUP(A2026,Sheet2!A2:D307,3)</f>
        <v>349.99700000000001</v>
      </c>
      <c r="E2026">
        <f>VLOOKUP(B2026,Sheet2!A2:D307,3)</f>
        <v>-379.73099999999999</v>
      </c>
      <c r="H2026" t="str">
        <f>VLOOKUP(A2026,Sheet2!A2:D307,2)</f>
        <v>Yli 64-vuotiaat</v>
      </c>
      <c r="L2026" t="str">
        <f>VLOOKUP(B2026,Sheet2!A2:D307,2)</f>
        <v>Työttömät, 18-64-vuotiaat</v>
      </c>
    </row>
    <row r="2027" spans="1:12" x14ac:dyDescent="0.2">
      <c r="A2027" s="1" t="s">
        <v>3</v>
      </c>
      <c r="B2027" s="1" t="s">
        <v>23</v>
      </c>
      <c r="C2027" s="1">
        <v>-0.81799999999999995</v>
      </c>
      <c r="D2027">
        <f>VLOOKUP(A2027,Sheet2!A2:D307,3)</f>
        <v>349.99700000000001</v>
      </c>
      <c r="E2027">
        <f>VLOOKUP(B2027,Sheet2!A2:D307,3)</f>
        <v>-243.61500000000001</v>
      </c>
      <c r="H2027" t="str">
        <f>VLOOKUP(A2027,Sheet2!A2:D307,2)</f>
        <v>Yli 64-vuotiaat</v>
      </c>
      <c r="L2027" t="str">
        <f>VLOOKUP(B2027,Sheet2!A2:D307,2)</f>
        <v>Ei perusasteen jälkeistä tutkintoa, naiset</v>
      </c>
    </row>
    <row r="2028" spans="1:12" x14ac:dyDescent="0.2">
      <c r="A2028" s="1" t="s">
        <v>3</v>
      </c>
      <c r="B2028" s="1" t="s">
        <v>22</v>
      </c>
      <c r="C2028" s="1">
        <v>-0.60899999999999999</v>
      </c>
      <c r="D2028">
        <f>VLOOKUP(A2028,Sheet2!A2:D307,3)</f>
        <v>349.99700000000001</v>
      </c>
      <c r="E2028">
        <f>VLOOKUP(B2028,Sheet2!A2:D307,3)</f>
        <v>-166.042</v>
      </c>
      <c r="H2028" t="str">
        <f>VLOOKUP(A2028,Sheet2!A2:D307,2)</f>
        <v>Yli 64-vuotiaat</v>
      </c>
      <c r="L2028" t="str">
        <f>VLOOKUP(B2028,Sheet2!A2:D307,2)</f>
        <v>Ei perusasteen jälkeistä tutkintoa, miehet</v>
      </c>
    </row>
    <row r="2029" spans="1:12" x14ac:dyDescent="0.2">
      <c r="A2029" s="1" t="s">
        <v>3</v>
      </c>
      <c r="B2029" s="1" t="s">
        <v>53</v>
      </c>
      <c r="C2029" s="1">
        <v>-0.76900000000000002</v>
      </c>
      <c r="D2029">
        <f>VLOOKUP(A2029,Sheet2!A2:D307,3)</f>
        <v>349.99700000000001</v>
      </c>
      <c r="E2029">
        <f>VLOOKUP(B2029,Sheet2!A2:D307,3)</f>
        <v>-131.35</v>
      </c>
      <c r="H2029" t="str">
        <f>VLOOKUP(A2029,Sheet2!A2:D307,2)</f>
        <v>Yli 64-vuotiaat</v>
      </c>
      <c r="L2029" t="str">
        <f>VLOOKUP(B2029,Sheet2!A2:D307,2)</f>
        <v>Aviopari tai rekisteröity pari ja lapsia, alle 7-v. lasten lkm perheissä</v>
      </c>
    </row>
    <row r="2030" spans="1:12" x14ac:dyDescent="0.2">
      <c r="A2030" s="1" t="s">
        <v>3</v>
      </c>
      <c r="B2030" s="1" t="s">
        <v>34</v>
      </c>
      <c r="C2030" s="1">
        <v>0.54500000000000004</v>
      </c>
      <c r="D2030">
        <f>VLOOKUP(A2030,Sheet2!A2:D307,3)</f>
        <v>349.99700000000001</v>
      </c>
      <c r="E2030">
        <f>VLOOKUP(B2030,Sheet2!A2:D307,3)</f>
        <v>-80.039000000000001</v>
      </c>
      <c r="H2030" t="str">
        <f>VLOOKUP(A2030,Sheet2!A2:D307,2)</f>
        <v>Yli 64-vuotiaat</v>
      </c>
      <c r="L2030" t="str">
        <f>VLOOKUP(B2030,Sheet2!A2:D307,2)</f>
        <v>0-14 -vuotiaat</v>
      </c>
    </row>
    <row r="2031" spans="1:12" x14ac:dyDescent="0.2">
      <c r="A2031" s="1" t="s">
        <v>3</v>
      </c>
      <c r="B2031" s="1" t="s">
        <v>63</v>
      </c>
      <c r="C2031" s="1">
        <v>0.441</v>
      </c>
      <c r="D2031">
        <f>VLOOKUP(A2031,Sheet2!A2:D307,3)</f>
        <v>349.99700000000001</v>
      </c>
      <c r="E2031">
        <f>VLOOKUP(B2031,Sheet2!A2:D307,3)</f>
        <v>-68.994</v>
      </c>
      <c r="H2031" t="str">
        <f>VLOOKUP(A2031,Sheet2!A2:D307,2)</f>
        <v>Yli 64-vuotiaat</v>
      </c>
      <c r="L2031" t="str">
        <f>VLOOKUP(B2031,Sheet2!A2:D307,2)</f>
        <v>Perusturvan osuus yli puolet tuloista, koko asuntoväestö</v>
      </c>
    </row>
    <row r="2032" spans="1:12" x14ac:dyDescent="0.2">
      <c r="A2032" s="1" t="s">
        <v>3</v>
      </c>
      <c r="B2032" s="1" t="s">
        <v>51</v>
      </c>
      <c r="C2032" s="1">
        <v>-0.92200000000000004</v>
      </c>
      <c r="D2032">
        <f>VLOOKUP(A2032,Sheet2!A2:D307,3)</f>
        <v>349.99700000000001</v>
      </c>
      <c r="E2032">
        <f>VLOOKUP(B2032,Sheet2!A2:D307,3)</f>
        <v>-67.578999999999994</v>
      </c>
      <c r="H2032" t="str">
        <f>VLOOKUP(A2032,Sheet2!A2:D307,2)</f>
        <v>Yli 64-vuotiaat</v>
      </c>
      <c r="L2032" t="str">
        <f>VLOOKUP(B2032,Sheet2!A2:D307,2)</f>
        <v>Aviopari tai rekisteröity pari ja lapsia, alle 3-v. lasten lkm perheissä</v>
      </c>
    </row>
    <row r="2033" spans="1:12" x14ac:dyDescent="0.2">
      <c r="A2033" s="1" t="s">
        <v>3</v>
      </c>
      <c r="B2033" s="1" t="s">
        <v>20</v>
      </c>
      <c r="C2033" s="1">
        <v>-0.76500000000000001</v>
      </c>
      <c r="D2033">
        <f>VLOOKUP(A2033,Sheet2!A2:D307,3)</f>
        <v>349.99700000000001</v>
      </c>
      <c r="E2033">
        <f>VLOOKUP(B2033,Sheet2!A2:D307,3)</f>
        <v>-64.391999999999996</v>
      </c>
      <c r="H2033" t="str">
        <f>VLOOKUP(A2033,Sheet2!A2:D307,2)</f>
        <v>Yli 64-vuotiaat</v>
      </c>
      <c r="L2033" t="str">
        <f>VLOOKUP(B2033,Sheet2!A2:D307,2)</f>
        <v>Puutteellisesti varustetuissa tai varustetasoltaan tuntemattomissa asunnoissa asuvat asuntokunnat</v>
      </c>
    </row>
    <row r="2034" spans="1:12" x14ac:dyDescent="0.2">
      <c r="A2034" s="1" t="s">
        <v>3</v>
      </c>
      <c r="B2034" s="1" t="s">
        <v>6</v>
      </c>
      <c r="C2034" s="1">
        <v>-0.90100000000000002</v>
      </c>
      <c r="D2034">
        <f>VLOOKUP(A2034,Sheet2!A2:D307,3)</f>
        <v>349.99700000000001</v>
      </c>
      <c r="E2034">
        <f>VLOOKUP(B2034,Sheet2!A2:D307,3)</f>
        <v>-31.893000000000001</v>
      </c>
      <c r="H2034" t="str">
        <f>VLOOKUP(A2034,Sheet2!A2:D307,2)</f>
        <v>Yli 64-vuotiaat</v>
      </c>
      <c r="L2034" t="str">
        <f>VLOOKUP(B2034,Sheet2!A2:D307,2)</f>
        <v>Syntyneet</v>
      </c>
    </row>
    <row r="2035" spans="1:12" x14ac:dyDescent="0.2">
      <c r="A2035" s="1" t="s">
        <v>3</v>
      </c>
      <c r="B2035" s="1" t="s">
        <v>45</v>
      </c>
      <c r="C2035" s="1">
        <v>-0.89900000000000002</v>
      </c>
      <c r="D2035">
        <f>VLOOKUP(A2035,Sheet2!A2:D307,3)</f>
        <v>349.99700000000001</v>
      </c>
      <c r="E2035">
        <f>VLOOKUP(B2035,Sheet2!A2:D307,3)</f>
        <v>-31.760999999999999</v>
      </c>
      <c r="H2035" t="str">
        <f>VLOOKUP(A2035,Sheet2!A2:D307,2)</f>
        <v>Yli 64-vuotiaat</v>
      </c>
      <c r="L2035">
        <f>VLOOKUP(B2035,Sheet2!A2:D307,2)</f>
        <v>0</v>
      </c>
    </row>
    <row r="2036" spans="1:12" x14ac:dyDescent="0.2">
      <c r="A2036" s="1" t="s">
        <v>3</v>
      </c>
      <c r="B2036" s="1" t="s">
        <v>66</v>
      </c>
      <c r="C2036" s="1">
        <v>-0.51300000000000001</v>
      </c>
      <c r="D2036">
        <f>VLOOKUP(A2036,Sheet2!A2:D307,3)</f>
        <v>349.99700000000001</v>
      </c>
      <c r="E2036">
        <f>VLOOKUP(B2036,Sheet2!A2:D307,3)</f>
        <v>-28.599</v>
      </c>
      <c r="H2036" t="str">
        <f>VLOOKUP(A2036,Sheet2!A2:D307,2)</f>
        <v>Yli 64-vuotiaat</v>
      </c>
      <c r="L2036" t="str">
        <f>VLOOKUP(B2036,Sheet2!A2:D307,2)</f>
        <v>A Omaisuusrikokset, miehet</v>
      </c>
    </row>
    <row r="2037" spans="1:12" x14ac:dyDescent="0.2">
      <c r="A2037" s="1" t="s">
        <v>3</v>
      </c>
      <c r="B2037" s="1" t="s">
        <v>13</v>
      </c>
      <c r="C2037" s="1">
        <v>0.73299999999999998</v>
      </c>
      <c r="D2037">
        <f>VLOOKUP(A2037,Sheet2!A2:D307,3)</f>
        <v>349.99700000000001</v>
      </c>
      <c r="E2037">
        <f>VLOOKUP(B2037,Sheet2!A2:D307,3)</f>
        <v>-25.602</v>
      </c>
      <c r="H2037" t="str">
        <f>VLOOKUP(A2037,Sheet2!A2:D307,2)</f>
        <v>Yli 64-vuotiaat</v>
      </c>
      <c r="L2037" t="str">
        <f>VLOOKUP(B2037,Sheet2!A2:D307,2)</f>
        <v>Perheiden lukumäärä</v>
      </c>
    </row>
    <row r="2038" spans="1:12" x14ac:dyDescent="0.2">
      <c r="A2038" s="1" t="s">
        <v>3</v>
      </c>
      <c r="B2038" s="1" t="s">
        <v>8</v>
      </c>
      <c r="C2038" s="1">
        <v>-0.91500000000000004</v>
      </c>
      <c r="D2038">
        <f>VLOOKUP(A2038,Sheet2!A2:D307,3)</f>
        <v>349.99700000000001</v>
      </c>
      <c r="E2038">
        <f>VLOOKUP(B2038,Sheet2!A2:D307,3)</f>
        <v>-18.628</v>
      </c>
      <c r="H2038" t="str">
        <f>VLOOKUP(A2038,Sheet2!A2:D307,2)</f>
        <v>Yli 64-vuotiaat</v>
      </c>
      <c r="L2038" t="str">
        <f>VLOOKUP(B2038,Sheet2!A2:D307,2)</f>
        <v>Syntyneet, äiti  20-29 -vuotias</v>
      </c>
    </row>
    <row r="2039" spans="1:12" x14ac:dyDescent="0.2">
      <c r="A2039" s="1" t="s">
        <v>3</v>
      </c>
      <c r="B2039" s="1" t="s">
        <v>52</v>
      </c>
      <c r="C2039" s="1">
        <v>-0.58199999999999996</v>
      </c>
      <c r="D2039">
        <f>VLOOKUP(A2039,Sheet2!A2:D307,3)</f>
        <v>349.99700000000001</v>
      </c>
      <c r="E2039">
        <f>VLOOKUP(B2039,Sheet2!A2:D307,3)</f>
        <v>-16.757000000000001</v>
      </c>
      <c r="H2039" t="str">
        <f>VLOOKUP(A2039,Sheet2!A2:D307,2)</f>
        <v>Yli 64-vuotiaat</v>
      </c>
      <c r="L2039" t="str">
        <f>VLOOKUP(B2039,Sheet2!A2:D307,2)</f>
        <v>Avopari ja lapsia, alle 3-v. lasten lkm perheissä</v>
      </c>
    </row>
    <row r="2040" spans="1:12" x14ac:dyDescent="0.2">
      <c r="A2040" s="1" t="s">
        <v>3</v>
      </c>
      <c r="B2040" s="1" t="s">
        <v>55</v>
      </c>
      <c r="C2040" s="1">
        <v>-0.93100000000000005</v>
      </c>
      <c r="D2040">
        <f>VLOOKUP(A2040,Sheet2!A2:D307,3)</f>
        <v>349.99700000000001</v>
      </c>
      <c r="E2040">
        <f>VLOOKUP(B2040,Sheet2!A2:D307,3)</f>
        <v>-14.523999999999999</v>
      </c>
      <c r="H2040" t="str">
        <f>VLOOKUP(A2040,Sheet2!A2:D307,2)</f>
        <v>Yli 64-vuotiaat</v>
      </c>
      <c r="L2040" t="str">
        <f>VLOOKUP(B2040,Sheet2!A2:D307,2)</f>
        <v>Avioliiton solmineet miehet, puoliso eri sukupuolta</v>
      </c>
    </row>
    <row r="2041" spans="1:12" x14ac:dyDescent="0.2">
      <c r="A2041" s="1" t="s">
        <v>3</v>
      </c>
      <c r="B2041" s="1" t="s">
        <v>56</v>
      </c>
      <c r="C2041" s="1">
        <v>-0.91300000000000003</v>
      </c>
      <c r="D2041">
        <f>VLOOKUP(A2041,Sheet2!A2:D307,3)</f>
        <v>349.99700000000001</v>
      </c>
      <c r="E2041">
        <f>VLOOKUP(B2041,Sheet2!A2:D307,3)</f>
        <v>-14.452999999999999</v>
      </c>
      <c r="H2041" t="str">
        <f>VLOOKUP(A2041,Sheet2!A2:D307,2)</f>
        <v>Yli 64-vuotiaat</v>
      </c>
      <c r="L2041" t="str">
        <f>VLOOKUP(B2041,Sheet2!A2:D307,2)</f>
        <v>Avioliiton solmineet naiset, puoliso eri sukupuolta</v>
      </c>
    </row>
    <row r="2042" spans="1:12" x14ac:dyDescent="0.2">
      <c r="A2042" s="1" t="s">
        <v>3</v>
      </c>
      <c r="B2042" s="1" t="s">
        <v>9</v>
      </c>
      <c r="C2042" s="1">
        <v>-0.89400000000000002</v>
      </c>
      <c r="D2042">
        <f>VLOOKUP(A2042,Sheet2!A2:D307,3)</f>
        <v>349.99700000000001</v>
      </c>
      <c r="E2042">
        <f>VLOOKUP(B2042,Sheet2!A2:D307,3)</f>
        <v>-11.023</v>
      </c>
      <c r="H2042" t="str">
        <f>VLOOKUP(A2042,Sheet2!A2:D307,2)</f>
        <v>Yli 64-vuotiaat</v>
      </c>
      <c r="L2042" t="str">
        <f>VLOOKUP(B2042,Sheet2!A2:D307,2)</f>
        <v>Syntyneet, äiti 30-34 -vuotias</v>
      </c>
    </row>
    <row r="2043" spans="1:12" x14ac:dyDescent="0.2">
      <c r="A2043" s="1" t="s">
        <v>3</v>
      </c>
      <c r="B2043" s="1" t="s">
        <v>67</v>
      </c>
      <c r="C2043" s="1">
        <v>-0.45900000000000002</v>
      </c>
      <c r="D2043">
        <f>VLOOKUP(A2043,Sheet2!A2:D307,3)</f>
        <v>349.99700000000001</v>
      </c>
      <c r="E2043">
        <f>VLOOKUP(B2043,Sheet2!A2:D307,3)</f>
        <v>-7.3140000000000001</v>
      </c>
      <c r="H2043" t="str">
        <f>VLOOKUP(A2043,Sheet2!A2:D307,2)</f>
        <v>Yli 64-vuotiaat</v>
      </c>
      <c r="L2043" t="str">
        <f>VLOOKUP(B2043,Sheet2!A2:D307,2)</f>
        <v>B Henkeen ja terveyteen kohdistuneet rikokset, miehet</v>
      </c>
    </row>
    <row r="2044" spans="1:12" x14ac:dyDescent="0.2">
      <c r="A2044" s="1" t="s">
        <v>3</v>
      </c>
      <c r="B2044" s="1" t="s">
        <v>58</v>
      </c>
      <c r="C2044" s="1">
        <v>-0.51900000000000002</v>
      </c>
      <c r="D2044">
        <f>VLOOKUP(A2044,Sheet2!A2:D307,3)</f>
        <v>349.99700000000001</v>
      </c>
      <c r="E2044">
        <f>VLOOKUP(B2044,Sheet2!A2:D307,3)</f>
        <v>-2.5150000000000001</v>
      </c>
      <c r="H2044" t="str">
        <f>VLOOKUP(A2044,Sheet2!A2:D307,2)</f>
        <v>Yli 64-vuotiaat</v>
      </c>
      <c r="L2044" t="str">
        <f>VLOOKUP(B2044,Sheet2!A2:D307,2)</f>
        <v>Avioliitosta eronneet naiset, puoliso eri sukupuolta</v>
      </c>
    </row>
    <row r="2045" spans="1:12" x14ac:dyDescent="0.2">
      <c r="A2045" s="1" t="s">
        <v>3</v>
      </c>
      <c r="B2045" s="1" t="s">
        <v>57</v>
      </c>
      <c r="C2045" s="1">
        <v>-0.47</v>
      </c>
      <c r="D2045">
        <f>VLOOKUP(A2045,Sheet2!A2:D307,3)</f>
        <v>349.99700000000001</v>
      </c>
      <c r="E2045">
        <f>VLOOKUP(B2045,Sheet2!A2:D307,3)</f>
        <v>-2.3690000000000002</v>
      </c>
      <c r="H2045" t="str">
        <f>VLOOKUP(A2045,Sheet2!A2:D307,2)</f>
        <v>Yli 64-vuotiaat</v>
      </c>
      <c r="L2045" t="str">
        <f>VLOOKUP(B2045,Sheet2!A2:D307,2)</f>
        <v>Avioliitosta eronneet miehet, puoliso eri sukupuolta</v>
      </c>
    </row>
    <row r="2046" spans="1:12" x14ac:dyDescent="0.2">
      <c r="A2046" s="1" t="s">
        <v>3</v>
      </c>
      <c r="B2046" s="1" t="s">
        <v>10</v>
      </c>
      <c r="C2046" s="1">
        <v>0.57399999999999995</v>
      </c>
      <c r="D2046">
        <f>VLOOKUP(A2046,Sheet2!A2:D307,3)</f>
        <v>349.99700000000001</v>
      </c>
      <c r="E2046">
        <f>VLOOKUP(B2046,Sheet2!A2:D307,3)</f>
        <v>-1.1879999999999999</v>
      </c>
      <c r="H2046" t="str">
        <f>VLOOKUP(A2046,Sheet2!A2:D307,2)</f>
        <v>Yli 64-vuotiaat</v>
      </c>
      <c r="L2046" t="str">
        <f>VLOOKUP(B2046,Sheet2!A2:D307,2)</f>
        <v>Syntyneet , äiti yli 34-vuotias</v>
      </c>
    </row>
    <row r="2047" spans="1:12" x14ac:dyDescent="0.2">
      <c r="A2047" s="1" t="s">
        <v>3</v>
      </c>
      <c r="B2047" s="1" t="s">
        <v>7</v>
      </c>
      <c r="C2047" s="1">
        <v>-0.57099999999999995</v>
      </c>
      <c r="D2047">
        <f>VLOOKUP(A2047,Sheet2!A2:D307,3)</f>
        <v>349.99700000000001</v>
      </c>
      <c r="E2047">
        <f>VLOOKUP(B2047,Sheet2!A2:D307,3)</f>
        <v>-1.0549999999999999</v>
      </c>
      <c r="H2047" t="str">
        <f>VLOOKUP(A2047,Sheet2!A2:D307,2)</f>
        <v>Yli 64-vuotiaat</v>
      </c>
      <c r="L2047" t="str">
        <f>VLOOKUP(B2047,Sheet2!A2:D307,2)</f>
        <v>Syntyneet, äiti alle 20-vuotias</v>
      </c>
    </row>
    <row r="2048" spans="1:12" x14ac:dyDescent="0.2">
      <c r="A2048" s="1" t="s">
        <v>3</v>
      </c>
      <c r="B2048" s="1" t="s">
        <v>44</v>
      </c>
      <c r="C2048" s="1">
        <v>-0.55800000000000005</v>
      </c>
      <c r="D2048">
        <f>VLOOKUP(A2048,Sheet2!A2:D307,3)</f>
        <v>349.99700000000001</v>
      </c>
      <c r="E2048">
        <f>VLOOKUP(B2048,Sheet2!A2:D307,3)</f>
        <v>0.495</v>
      </c>
      <c r="H2048" t="str">
        <f>VLOOKUP(A2048,Sheet2!A2:D307,2)</f>
        <v>Yli 64-vuotiaat</v>
      </c>
      <c r="L2048" t="str">
        <f>VLOOKUP(B2048,Sheet2!A2:D307,2)</f>
        <v>Päästöt yhteensä pl. LULUCF-sektori</v>
      </c>
    </row>
    <row r="2049" spans="1:12" x14ac:dyDescent="0.2">
      <c r="A2049" s="1" t="s">
        <v>3</v>
      </c>
      <c r="B2049" s="1" t="s">
        <v>69</v>
      </c>
      <c r="C2049" s="1">
        <v>0.505</v>
      </c>
      <c r="D2049">
        <f>VLOOKUP(A2049,Sheet2!A2:D307,3)</f>
        <v>349.99700000000001</v>
      </c>
      <c r="E2049">
        <f>VLOOKUP(B2049,Sheet2!A2:D307,3)</f>
        <v>1.1419999999999999</v>
      </c>
      <c r="H2049" t="str">
        <f>VLOOKUP(A2049,Sheet2!A2:D307,2)</f>
        <v>Yli 64-vuotiaat</v>
      </c>
      <c r="L2049" t="str">
        <f>VLOOKUP(B2049,Sheet2!A2:D307,2)</f>
        <v>Rattijuopumukset yhteensä, miehet</v>
      </c>
    </row>
    <row r="2050" spans="1:12" x14ac:dyDescent="0.2">
      <c r="A2050" s="1" t="s">
        <v>3</v>
      </c>
      <c r="B2050" s="1" t="s">
        <v>68</v>
      </c>
      <c r="C2050" s="1">
        <v>0.63500000000000001</v>
      </c>
      <c r="D2050">
        <f>VLOOKUP(A2050,Sheet2!A2:D307,3)</f>
        <v>349.99700000000001</v>
      </c>
      <c r="E2050">
        <f>VLOOKUP(B2050,Sheet2!A2:D307,3)</f>
        <v>1.294</v>
      </c>
      <c r="H2050" t="str">
        <f>VLOOKUP(A2050,Sheet2!A2:D307,2)</f>
        <v>Yli 64-vuotiaat</v>
      </c>
      <c r="L2050" t="str">
        <f>VLOOKUP(B2050,Sheet2!A2:D307,2)</f>
        <v>C Seksuaalirikokset, miehet</v>
      </c>
    </row>
    <row r="2051" spans="1:12" x14ac:dyDescent="0.2">
      <c r="A2051" s="1" t="s">
        <v>3</v>
      </c>
      <c r="B2051" s="1" t="s">
        <v>74</v>
      </c>
      <c r="C2051" s="1">
        <v>-0.40500000000000003</v>
      </c>
      <c r="D2051">
        <f>VLOOKUP(A2051,Sheet2!A2:D307,3)</f>
        <v>349.99700000000001</v>
      </c>
      <c r="E2051">
        <f>VLOOKUP(B2051,Sheet2!A2:D307,3)</f>
        <v>2.0609999999999999</v>
      </c>
      <c r="H2051" t="str">
        <f>VLOOKUP(A2051,Sheet2!A2:D307,2)</f>
        <v>Yli 64-vuotiaat</v>
      </c>
      <c r="L2051" t="str">
        <f>VLOOKUP(B2051,Sheet2!A2:D307,2)</f>
        <v>Puutteellisesti varustetuissa asunnossa asuvat vanhusasuntokunnat</v>
      </c>
    </row>
    <row r="2052" spans="1:12" x14ac:dyDescent="0.2">
      <c r="A2052" s="1" t="s">
        <v>3</v>
      </c>
      <c r="B2052" s="1" t="s">
        <v>50</v>
      </c>
      <c r="C2052" s="1">
        <v>0.79600000000000004</v>
      </c>
      <c r="D2052">
        <f>VLOOKUP(A2052,Sheet2!A2:D307,3)</f>
        <v>349.99700000000001</v>
      </c>
      <c r="E2052">
        <f>VLOOKUP(B2052,Sheet2!A2:D307,3)</f>
        <v>5.7729999999999997</v>
      </c>
      <c r="H2052" t="str">
        <f>VLOOKUP(A2052,Sheet2!A2:D307,2)</f>
        <v>Yli 64-vuotiaat</v>
      </c>
      <c r="L2052" t="str">
        <f>VLOOKUP(B2052,Sheet2!A2:D307,2)</f>
        <v>Avopari ja lapsia, henkilöitä perheessä</v>
      </c>
    </row>
    <row r="2053" spans="1:12" x14ac:dyDescent="0.2">
      <c r="A2053" s="1" t="s">
        <v>3</v>
      </c>
      <c r="B2053" s="1" t="s">
        <v>60</v>
      </c>
      <c r="C2053" s="1">
        <v>0.80100000000000005</v>
      </c>
      <c r="D2053">
        <f>VLOOKUP(A2053,Sheet2!A2:D307,3)</f>
        <v>349.99700000000001</v>
      </c>
      <c r="E2053">
        <f>VLOOKUP(B2053,Sheet2!A2:D307,3)</f>
        <v>9.9770000000000003</v>
      </c>
      <c r="H2053" t="str">
        <f>VLOOKUP(A2053,Sheet2!A2:D307,2)</f>
        <v>Yli 64-vuotiaat</v>
      </c>
      <c r="L2053" t="str">
        <f>VLOOKUP(B2053,Sheet2!A2:D307,2)</f>
        <v>Pienituloisten lasten lukumäärä asuntoväestössä</v>
      </c>
    </row>
    <row r="2054" spans="1:12" x14ac:dyDescent="0.2">
      <c r="A2054" s="1" t="s">
        <v>3</v>
      </c>
      <c r="B2054" s="1" t="s">
        <v>11</v>
      </c>
      <c r="C2054" s="1">
        <v>0.81599999999999995</v>
      </c>
      <c r="D2054">
        <f>VLOOKUP(A2054,Sheet2!A2:D307,3)</f>
        <v>349.99700000000001</v>
      </c>
      <c r="E2054">
        <f>VLOOKUP(B2054,Sheet2!A2:D307,3)</f>
        <v>12.951000000000001</v>
      </c>
      <c r="H2054" t="str">
        <f>VLOOKUP(A2054,Sheet2!A2:D307,2)</f>
        <v>Yli 64-vuotiaat</v>
      </c>
      <c r="L2054" t="str">
        <f>VLOOKUP(B2054,Sheet2!A2:D307,2)</f>
        <v>Maahanmuuttaneet</v>
      </c>
    </row>
    <row r="2055" spans="1:12" x14ac:dyDescent="0.2">
      <c r="A2055" s="1" t="s">
        <v>3</v>
      </c>
      <c r="B2055" s="1" t="s">
        <v>70</v>
      </c>
      <c r="C2055" s="1">
        <v>0.79300000000000004</v>
      </c>
      <c r="D2055">
        <f>VLOOKUP(A2055,Sheet2!A2:D307,3)</f>
        <v>349.99700000000001</v>
      </c>
      <c r="E2055">
        <f>VLOOKUP(B2055,Sheet2!A2:D307,3)</f>
        <v>16.908999999999999</v>
      </c>
      <c r="H2055" t="str">
        <f>VLOOKUP(A2055,Sheet2!A2:D307,2)</f>
        <v>Yli 64-vuotiaat</v>
      </c>
      <c r="L2055" t="str">
        <f>VLOOKUP(B2055,Sheet2!A2:D307,2)</f>
        <v>Huumausainerikokset yhteensä, miehet</v>
      </c>
    </row>
    <row r="2056" spans="1:12" x14ac:dyDescent="0.2">
      <c r="A2056" s="1" t="s">
        <v>3</v>
      </c>
      <c r="B2056" s="1" t="s">
        <v>35</v>
      </c>
      <c r="C2056" s="1">
        <v>0.81399999999999995</v>
      </c>
      <c r="D2056">
        <f>VLOOKUP(A2056,Sheet2!A2:D307,3)</f>
        <v>349.99700000000001</v>
      </c>
      <c r="E2056">
        <f>VLOOKUP(B2056,Sheet2!A2:D307,3)</f>
        <v>20.696000000000002</v>
      </c>
      <c r="H2056" t="str">
        <f>VLOOKUP(A2056,Sheet2!A2:D307,2)</f>
        <v>Yli 64-vuotiaat</v>
      </c>
      <c r="L2056" t="str">
        <f>VLOOKUP(B2056,Sheet2!A2:D307,2)</f>
        <v>Yrittäjät</v>
      </c>
    </row>
    <row r="2057" spans="1:12" x14ac:dyDescent="0.2">
      <c r="A2057" s="1" t="s">
        <v>3</v>
      </c>
      <c r="B2057" s="1" t="s">
        <v>62</v>
      </c>
      <c r="C2057" s="1">
        <v>0.84899999999999998</v>
      </c>
      <c r="D2057">
        <f>VLOOKUP(A2057,Sheet2!A2:D307,3)</f>
        <v>349.99700000000001</v>
      </c>
      <c r="E2057">
        <f>VLOOKUP(B2057,Sheet2!A2:D307,3)</f>
        <v>27.951000000000001</v>
      </c>
      <c r="H2057" t="str">
        <f>VLOOKUP(A2057,Sheet2!A2:D307,2)</f>
        <v>Yli 64-vuotiaat</v>
      </c>
      <c r="L2057" t="str">
        <f>VLOOKUP(B2057,Sheet2!A2:D307,2)</f>
        <v>Pitkittyneesti perusturvan varassa,  koko asuntoväestö</v>
      </c>
    </row>
    <row r="2058" spans="1:12" x14ac:dyDescent="0.2">
      <c r="A2058" s="1" t="s">
        <v>3</v>
      </c>
      <c r="B2058" s="1" t="s">
        <v>17</v>
      </c>
      <c r="C2058" s="1">
        <v>0.85</v>
      </c>
      <c r="D2058">
        <f>VLOOKUP(A2058,Sheet2!A2:D307,3)</f>
        <v>349.99700000000001</v>
      </c>
      <c r="E2058">
        <f>VLOOKUP(B2058,Sheet2!A2:D307,3)</f>
        <v>54.064999999999998</v>
      </c>
      <c r="H2058" t="str">
        <f>VLOOKUP(A2058,Sheet2!A2:D307,2)</f>
        <v>Yli 64-vuotiaat</v>
      </c>
      <c r="L2058" t="str">
        <f>VLOOKUP(B2058,Sheet2!A2:D307,2)</f>
        <v>Asuntokunnan koko (2 henkilöä)</v>
      </c>
    </row>
    <row r="2059" spans="1:12" x14ac:dyDescent="0.2">
      <c r="A2059" s="1" t="s">
        <v>3</v>
      </c>
      <c r="B2059" s="1" t="s">
        <v>29</v>
      </c>
      <c r="C2059" s="1">
        <v>0.76100000000000001</v>
      </c>
      <c r="D2059">
        <f>VLOOKUP(A2059,Sheet2!A2:D307,3)</f>
        <v>349.99700000000001</v>
      </c>
      <c r="E2059">
        <f>VLOOKUP(B2059,Sheet2!A2:D307,3)</f>
        <v>86.281999999999996</v>
      </c>
      <c r="H2059" t="str">
        <f>VLOOKUP(A2059,Sheet2!A2:D307,2)</f>
        <v>Yli 64-vuotiaat</v>
      </c>
      <c r="L2059" t="str">
        <f>VLOOKUP(B2059,Sheet2!A2:D307,2)</f>
        <v>Toisen asteen tutkinnon suorittaneet, naiset</v>
      </c>
    </row>
    <row r="2060" spans="1:12" x14ac:dyDescent="0.2">
      <c r="A2060" s="1" t="s">
        <v>3</v>
      </c>
      <c r="B2060" s="1" t="s">
        <v>39</v>
      </c>
      <c r="C2060" s="1">
        <v>0.90600000000000003</v>
      </c>
      <c r="D2060">
        <f>VLOOKUP(A2060,Sheet2!A2:D307,3)</f>
        <v>349.99700000000001</v>
      </c>
      <c r="E2060">
        <f>VLOOKUP(B2060,Sheet2!A2:D307,3)</f>
        <v>95.706000000000003</v>
      </c>
      <c r="H2060" t="str">
        <f>VLOOKUP(A2060,Sheet2!A2:D307,2)</f>
        <v>Yli 64-vuotiaat</v>
      </c>
      <c r="L2060" t="str">
        <f>VLOOKUP(B2060,Sheet2!A2:D307,2)</f>
        <v>Jalostuksen työllinen työvoima</v>
      </c>
    </row>
    <row r="2061" spans="1:12" x14ac:dyDescent="0.2">
      <c r="A2061" s="1" t="s">
        <v>3</v>
      </c>
      <c r="B2061" s="1" t="s">
        <v>37</v>
      </c>
      <c r="C2061" s="1">
        <v>0.80300000000000005</v>
      </c>
      <c r="D2061">
        <f>VLOOKUP(A2061,Sheet2!A2:D307,3)</f>
        <v>349.99700000000001</v>
      </c>
      <c r="E2061">
        <f>VLOOKUP(B2061,Sheet2!A2:D307,3)</f>
        <v>95.847999999999999</v>
      </c>
      <c r="H2061" t="str">
        <f>VLOOKUP(A2061,Sheet2!A2:D307,2)</f>
        <v>Yli 64-vuotiaat</v>
      </c>
      <c r="L2061" t="str">
        <f>VLOOKUP(B2061,Sheet2!A2:D307,2)</f>
        <v>Jalostuksen työpaikat</v>
      </c>
    </row>
    <row r="2062" spans="1:12" x14ac:dyDescent="0.2">
      <c r="A2062" s="1" t="s">
        <v>3</v>
      </c>
      <c r="B2062" s="1" t="s">
        <v>5</v>
      </c>
      <c r="C2062" s="1">
        <v>0.79300000000000004</v>
      </c>
      <c r="D2062">
        <f>VLOOKUP(A2062,Sheet2!A2:D307,3)</f>
        <v>349.99700000000001</v>
      </c>
      <c r="E2062">
        <f>VLOOKUP(B2062,Sheet2!A2:D307,3)</f>
        <v>122.53400000000001</v>
      </c>
      <c r="H2062" t="str">
        <f>VLOOKUP(A2062,Sheet2!A2:D307,2)</f>
        <v>Yli 64-vuotiaat</v>
      </c>
      <c r="L2062" t="str">
        <f>VLOOKUP(B2062,Sheet2!A2:D307,2)</f>
        <v>Ulkomaan kansalaiset</v>
      </c>
    </row>
    <row r="2063" spans="1:12" x14ac:dyDescent="0.2">
      <c r="A2063" s="1" t="s">
        <v>3</v>
      </c>
      <c r="B2063" s="1" t="s">
        <v>59</v>
      </c>
      <c r="C2063" s="1">
        <v>0.91500000000000004</v>
      </c>
      <c r="D2063">
        <f>VLOOKUP(A2063,Sheet2!A2:D307,3)</f>
        <v>349.99700000000001</v>
      </c>
      <c r="E2063">
        <f>VLOOKUP(B2063,Sheet2!A2:D307,3)</f>
        <v>124.741</v>
      </c>
      <c r="H2063" t="str">
        <f>VLOOKUP(A2063,Sheet2!A2:D307,2)</f>
        <v>Yli 64-vuotiaat</v>
      </c>
      <c r="L2063" t="str">
        <f>VLOOKUP(B2063,Sheet2!A2:D307,2)</f>
        <v>Pienituloisten henkilöiden lukumäärä asuntoväestössä</v>
      </c>
    </row>
    <row r="2064" spans="1:12" x14ac:dyDescent="0.2">
      <c r="A2064" s="1" t="s">
        <v>3</v>
      </c>
      <c r="B2064" s="1" t="s">
        <v>28</v>
      </c>
      <c r="C2064" s="1">
        <v>0.878</v>
      </c>
      <c r="D2064">
        <f>VLOOKUP(A2064,Sheet2!A2:D307,3)</f>
        <v>349.99700000000001</v>
      </c>
      <c r="E2064">
        <f>VLOOKUP(B2064,Sheet2!A2:D307,3)</f>
        <v>136.57</v>
      </c>
      <c r="H2064" t="str">
        <f>VLOOKUP(A2064,Sheet2!A2:D307,2)</f>
        <v>Yli 64-vuotiaat</v>
      </c>
      <c r="L2064" t="str">
        <f>VLOOKUP(B2064,Sheet2!A2:D307,2)</f>
        <v>Toisen asteen tutkinnon suorittaneet, miehet</v>
      </c>
    </row>
    <row r="2065" spans="1:12" x14ac:dyDescent="0.2">
      <c r="A2065" s="1" t="s">
        <v>3</v>
      </c>
      <c r="B2065" s="1" t="s">
        <v>26</v>
      </c>
      <c r="C2065" s="1">
        <v>0.89100000000000001</v>
      </c>
      <c r="D2065">
        <f>VLOOKUP(A2065,Sheet2!A2:D307,3)</f>
        <v>349.99700000000001</v>
      </c>
      <c r="E2065">
        <f>VLOOKUP(B2065,Sheet2!A2:D307,3)</f>
        <v>157.76400000000001</v>
      </c>
      <c r="H2065" t="str">
        <f>VLOOKUP(A2065,Sheet2!A2:D307,2)</f>
        <v>Yli 64-vuotiaat</v>
      </c>
      <c r="L2065" t="str">
        <f>VLOOKUP(B2065,Sheet2!A2:D307,2)</f>
        <v>Korkea-asteen tutkinnon suorittaneet, miehet</v>
      </c>
    </row>
    <row r="2066" spans="1:12" x14ac:dyDescent="0.2">
      <c r="A2066" s="1" t="s">
        <v>3</v>
      </c>
      <c r="B2066" s="1" t="s">
        <v>32</v>
      </c>
      <c r="C2066" s="1">
        <v>0.88700000000000001</v>
      </c>
      <c r="D2066">
        <f>VLOOKUP(A2066,Sheet2!A2:D307,3)</f>
        <v>349.99700000000001</v>
      </c>
      <c r="E2066">
        <f>VLOOKUP(B2066,Sheet2!A2:D307,3)</f>
        <v>164.809</v>
      </c>
      <c r="H2066" t="str">
        <f>VLOOKUP(A2066,Sheet2!A2:D307,2)</f>
        <v>Yli 64-vuotiaat</v>
      </c>
      <c r="L2066" t="str">
        <f>VLOOKUP(B2066,Sheet2!A2:D307,2)</f>
        <v>Asuinkunnassa työssäkäyvät</v>
      </c>
    </row>
    <row r="2067" spans="1:12" x14ac:dyDescent="0.2">
      <c r="A2067" s="1" t="s">
        <v>3</v>
      </c>
      <c r="B2067" s="1" t="s">
        <v>46</v>
      </c>
      <c r="C2067" s="1">
        <v>0.84799999999999998</v>
      </c>
      <c r="D2067">
        <f>VLOOKUP(A2067,Sheet2!A2:D307,3)</f>
        <v>349.99700000000001</v>
      </c>
      <c r="E2067">
        <f>VLOOKUP(B2067,Sheet2!A2:D307,3)</f>
        <v>216.88300000000001</v>
      </c>
      <c r="H2067" t="str">
        <f>VLOOKUP(A2067,Sheet2!A2:D307,2)</f>
        <v>Yli 64-vuotiaat</v>
      </c>
      <c r="L2067" t="str">
        <f>VLOOKUP(B2067,Sheet2!A2:D307,2)</f>
        <v>Ulkomailla syntyneitä</v>
      </c>
    </row>
    <row r="2068" spans="1:12" x14ac:dyDescent="0.2">
      <c r="A2068" s="1" t="s">
        <v>3</v>
      </c>
      <c r="B2068" s="1" t="s">
        <v>27</v>
      </c>
      <c r="C2068" s="1">
        <v>0.90300000000000002</v>
      </c>
      <c r="D2068">
        <f>VLOOKUP(A2068,Sheet2!A2:D307,3)</f>
        <v>349.99700000000001</v>
      </c>
      <c r="E2068">
        <f>VLOOKUP(B2068,Sheet2!A2:D307,3)</f>
        <v>233.291</v>
      </c>
      <c r="H2068" t="str">
        <f>VLOOKUP(A2068,Sheet2!A2:D307,2)</f>
        <v>Yli 64-vuotiaat</v>
      </c>
      <c r="L2068" t="str">
        <f>VLOOKUP(B2068,Sheet2!A2:D307,2)</f>
        <v>Korkea-asteen tutkinnon suorittaneet, naiset</v>
      </c>
    </row>
    <row r="2069" spans="1:12" x14ac:dyDescent="0.2">
      <c r="A2069" s="1" t="s">
        <v>3</v>
      </c>
      <c r="B2069" s="1" t="s">
        <v>21</v>
      </c>
      <c r="C2069" s="1">
        <v>0.998</v>
      </c>
      <c r="D2069">
        <f>VLOOKUP(A2069,Sheet2!A2:D307,3)</f>
        <v>349.99700000000001</v>
      </c>
      <c r="E2069">
        <f>VLOOKUP(B2069,Sheet2!A2:D307,3)</f>
        <v>240.08699999999999</v>
      </c>
      <c r="H2069" t="str">
        <f>VLOOKUP(A2069,Sheet2!A2:D307,2)</f>
        <v>Yli 64-vuotiaat</v>
      </c>
      <c r="L2069" t="str">
        <f>VLOOKUP(B2069,Sheet2!A2:D307,2)</f>
        <v>Hyvin varustetuissa asunnoissa asuvat vanhusasuntokunnat</v>
      </c>
    </row>
    <row r="2070" spans="1:12" x14ac:dyDescent="0.2">
      <c r="A2070" s="1" t="s">
        <v>3</v>
      </c>
      <c r="B2070" s="1" t="s">
        <v>48</v>
      </c>
      <c r="C2070" s="1">
        <v>0.86899999999999999</v>
      </c>
      <c r="D2070">
        <f>VLOOKUP(A2070,Sheet2!A2:D307,3)</f>
        <v>349.99700000000001</v>
      </c>
      <c r="E2070">
        <f>VLOOKUP(B2070,Sheet2!A2:D307,3)</f>
        <v>265.25599999999997</v>
      </c>
      <c r="H2070" t="str">
        <f>VLOOKUP(A2070,Sheet2!A2:D307,2)</f>
        <v>Yli 64-vuotiaat</v>
      </c>
      <c r="L2070" t="str">
        <f>VLOOKUP(B2070,Sheet2!A2:D307,2)</f>
        <v>Väestö taajamissa</v>
      </c>
    </row>
    <row r="2071" spans="1:12" x14ac:dyDescent="0.2">
      <c r="A2071" s="1" t="s">
        <v>3</v>
      </c>
      <c r="B2071" s="1" t="s">
        <v>4</v>
      </c>
      <c r="C2071" s="1">
        <v>0.94699999999999995</v>
      </c>
      <c r="D2071">
        <f>VLOOKUP(A2071,Sheet2!A2:D307,3)</f>
        <v>349.99700000000001</v>
      </c>
      <c r="E2071">
        <f>VLOOKUP(B2071,Sheet2!A2:D307,3)</f>
        <v>269.233</v>
      </c>
      <c r="H2071" t="str">
        <f>VLOOKUP(A2071,Sheet2!A2:D307,2)</f>
        <v>Yli 64-vuotiaat</v>
      </c>
      <c r="L2071" t="str">
        <f>VLOOKUP(B2071,Sheet2!A2:D307,2)</f>
        <v>Alle 15- ja yli 64 -vuotiaat</v>
      </c>
    </row>
    <row r="2072" spans="1:12" x14ac:dyDescent="0.2">
      <c r="A2072" s="1" t="s">
        <v>3</v>
      </c>
      <c r="B2072" s="1" t="s">
        <v>47</v>
      </c>
      <c r="C2072" s="1">
        <v>0.84399999999999997</v>
      </c>
      <c r="D2072">
        <f>VLOOKUP(A2072,Sheet2!A2:D307,3)</f>
        <v>349.99700000000001</v>
      </c>
      <c r="E2072">
        <f>VLOOKUP(B2072,Sheet2!A2:D307,3)</f>
        <v>270.45</v>
      </c>
      <c r="H2072" t="str">
        <f>VLOOKUP(A2072,Sheet2!A2:D307,2)</f>
        <v>Yli 64-vuotiaat</v>
      </c>
      <c r="L2072" t="str">
        <f>VLOOKUP(B2072,Sheet2!A2:D307,2)</f>
        <v>Ulkomaalaistaustaisia</v>
      </c>
    </row>
    <row r="2073" spans="1:12" x14ac:dyDescent="0.2">
      <c r="A2073" s="1" t="s">
        <v>3</v>
      </c>
      <c r="B2073" s="1" t="s">
        <v>38</v>
      </c>
      <c r="C2073" s="1">
        <v>0.876</v>
      </c>
      <c r="D2073">
        <f>VLOOKUP(A2073,Sheet2!A2:D307,3)</f>
        <v>349.99700000000001</v>
      </c>
      <c r="E2073">
        <f>VLOOKUP(B2073,Sheet2!A2:D307,3)</f>
        <v>284.81599999999997</v>
      </c>
      <c r="H2073" t="str">
        <f>VLOOKUP(A2073,Sheet2!A2:D307,2)</f>
        <v>Yli 64-vuotiaat</v>
      </c>
      <c r="L2073" t="str">
        <f>VLOOKUP(B2073,Sheet2!A2:D307,2)</f>
        <v>Palvelujen työpaikat</v>
      </c>
    </row>
    <row r="2074" spans="1:12" x14ac:dyDescent="0.2">
      <c r="A2074" s="1" t="s">
        <v>3</v>
      </c>
      <c r="B2074" s="1" t="s">
        <v>40</v>
      </c>
      <c r="C2074" s="1">
        <v>0.91200000000000003</v>
      </c>
      <c r="D2074">
        <f>VLOOKUP(A2074,Sheet2!A2:D307,3)</f>
        <v>349.99700000000001</v>
      </c>
      <c r="E2074">
        <f>VLOOKUP(B2074,Sheet2!A2:D307,3)</f>
        <v>285.02300000000002</v>
      </c>
      <c r="H2074" t="str">
        <f>VLOOKUP(A2074,Sheet2!A2:D307,2)</f>
        <v>Yli 64-vuotiaat</v>
      </c>
      <c r="L2074" t="str">
        <f>VLOOKUP(B2074,Sheet2!A2:D307,2)</f>
        <v>Palvelutoimialojen työllinen työvoima</v>
      </c>
    </row>
    <row r="2075" spans="1:12" x14ac:dyDescent="0.2">
      <c r="A2075" s="1" t="s">
        <v>3</v>
      </c>
      <c r="B2075" s="1" t="s">
        <v>24</v>
      </c>
      <c r="C2075" s="1">
        <v>0.94499999999999995</v>
      </c>
      <c r="D2075">
        <f>VLOOKUP(A2075,Sheet2!A2:D307,3)</f>
        <v>349.99700000000001</v>
      </c>
      <c r="E2075">
        <f>VLOOKUP(B2075,Sheet2!A2:D307,3)</f>
        <v>294.33300000000003</v>
      </c>
      <c r="H2075" t="str">
        <f>VLOOKUP(A2075,Sheet2!A2:D307,2)</f>
        <v>Yli 64-vuotiaat</v>
      </c>
      <c r="L2075" t="str">
        <f>VLOOKUP(B2075,Sheet2!A2:D307,2)</f>
        <v>Vähintään toisen asteen tutkinnon suorittaneet, miehet</v>
      </c>
    </row>
    <row r="2076" spans="1:12" x14ac:dyDescent="0.2">
      <c r="A2076" s="1" t="s">
        <v>3</v>
      </c>
      <c r="B2076" s="1" t="s">
        <v>25</v>
      </c>
      <c r="C2076" s="1">
        <v>0.94099999999999995</v>
      </c>
      <c r="D2076">
        <f>VLOOKUP(A2076,Sheet2!A2:D307,3)</f>
        <v>349.99700000000001</v>
      </c>
      <c r="E2076">
        <f>VLOOKUP(B2076,Sheet2!A2:D307,3)</f>
        <v>319.57299999999998</v>
      </c>
      <c r="H2076" t="str">
        <f>VLOOKUP(A2076,Sheet2!A2:D307,2)</f>
        <v>Yli 64-vuotiaat</v>
      </c>
      <c r="L2076" t="str">
        <f>VLOOKUP(B2076,Sheet2!A2:D307,2)</f>
        <v>Vähintään toisen asteen tutkinnon suorittaneet, naiset</v>
      </c>
    </row>
    <row r="2077" spans="1:12" x14ac:dyDescent="0.2">
      <c r="A2077" s="1" t="s">
        <v>3</v>
      </c>
      <c r="B2077" s="1" t="s">
        <v>14</v>
      </c>
      <c r="C2077" s="1">
        <v>0.93400000000000005</v>
      </c>
      <c r="D2077">
        <f>VLOOKUP(A2077,Sheet2!A2:D307,3)</f>
        <v>349.99700000000001</v>
      </c>
      <c r="E2077">
        <f>VLOOKUP(B2077,Sheet2!A2:D307,3)</f>
        <v>323.38499999999999</v>
      </c>
      <c r="H2077" t="str">
        <f>VLOOKUP(A2077,Sheet2!A2:D307,2)</f>
        <v>Yli 64-vuotiaat</v>
      </c>
      <c r="L2077" t="str">
        <f>VLOOKUP(B2077,Sheet2!A2:D307,2)</f>
        <v>Asuntokuntien lukumäärä</v>
      </c>
    </row>
    <row r="2078" spans="1:12" x14ac:dyDescent="0.2">
      <c r="A2078" s="1" t="s">
        <v>3</v>
      </c>
      <c r="B2078" s="1" t="s">
        <v>16</v>
      </c>
      <c r="C2078" s="1">
        <v>0.95399999999999996</v>
      </c>
      <c r="D2078">
        <f>VLOOKUP(A2078,Sheet2!A2:D307,3)</f>
        <v>349.99700000000001</v>
      </c>
      <c r="E2078">
        <f>VLOOKUP(B2078,Sheet2!A2:D307,3)</f>
        <v>353.09699999999998</v>
      </c>
      <c r="H2078" t="str">
        <f>VLOOKUP(A2078,Sheet2!A2:D307,2)</f>
        <v>Yli 64-vuotiaat</v>
      </c>
      <c r="L2078" t="str">
        <f>VLOOKUP(B2078,Sheet2!A2:D307,2)</f>
        <v>Asuntokunnan koko (1 henkilö)</v>
      </c>
    </row>
    <row r="2079" spans="1:12" x14ac:dyDescent="0.2">
      <c r="A2079" s="1" t="s">
        <v>3</v>
      </c>
      <c r="B2079" s="1" t="s">
        <v>31</v>
      </c>
      <c r="C2079" s="1">
        <v>0.91800000000000004</v>
      </c>
      <c r="D2079">
        <f>VLOOKUP(A2079,Sheet2!A2:D307,3)</f>
        <v>349.99700000000001</v>
      </c>
      <c r="E2079">
        <f>VLOOKUP(B2079,Sheet2!A2:D307,3)</f>
        <v>357.233</v>
      </c>
      <c r="H2079" t="str">
        <f>VLOOKUP(A2079,Sheet2!A2:D307,2)</f>
        <v>Yli 64-vuotiaat</v>
      </c>
      <c r="L2079" t="str">
        <f>VLOOKUP(B2079,Sheet2!A2:D307,2)</f>
        <v>Työlliset, 18-64-vuotiaat</v>
      </c>
    </row>
    <row r="2080" spans="1:12" x14ac:dyDescent="0.2">
      <c r="A2080" s="1" t="s">
        <v>3</v>
      </c>
      <c r="B2080" s="1" t="s">
        <v>30</v>
      </c>
      <c r="C2080" s="1">
        <v>0.92</v>
      </c>
      <c r="D2080">
        <f>VLOOKUP(A2080,Sheet2!A2:D307,3)</f>
        <v>349.99700000000001</v>
      </c>
      <c r="E2080">
        <f>VLOOKUP(B2080,Sheet2!A2:D307,3)</f>
        <v>381.16800000000001</v>
      </c>
      <c r="H2080" t="str">
        <f>VLOOKUP(A2080,Sheet2!A2:D307,2)</f>
        <v>Yli 64-vuotiaat</v>
      </c>
      <c r="L2080" t="str">
        <f>VLOOKUP(B2080,Sheet2!A2:D307,2)</f>
        <v>Alueella asuvan työllisen työvoiman määrä</v>
      </c>
    </row>
    <row r="2081" spans="1:12" x14ac:dyDescent="0.2">
      <c r="A2081" s="1" t="s">
        <v>3</v>
      </c>
      <c r="B2081" s="1" t="s">
        <v>36</v>
      </c>
      <c r="C2081" s="1">
        <v>0.88200000000000001</v>
      </c>
      <c r="D2081">
        <f>VLOOKUP(A2081,Sheet2!A2:D307,3)</f>
        <v>349.99700000000001</v>
      </c>
      <c r="E2081">
        <f>VLOOKUP(B2081,Sheet2!A2:D307,3)</f>
        <v>381.22300000000001</v>
      </c>
      <c r="H2081" t="str">
        <f>VLOOKUP(A2081,Sheet2!A2:D307,2)</f>
        <v>Yli 64-vuotiaat</v>
      </c>
      <c r="L2081" t="str">
        <f>VLOOKUP(B2081,Sheet2!A2:D307,2)</f>
        <v>Alueella olevien työpaikkojen lukumäärä</v>
      </c>
    </row>
    <row r="2082" spans="1:12" x14ac:dyDescent="0.2">
      <c r="A2082" s="1" t="s">
        <v>3</v>
      </c>
      <c r="B2082" s="1" t="s">
        <v>42</v>
      </c>
      <c r="C2082" s="1">
        <v>0.752</v>
      </c>
      <c r="D2082">
        <f>VLOOKUP(A2082,Sheet2!A2:D307,3)</f>
        <v>349.99700000000001</v>
      </c>
      <c r="E2082">
        <f>VLOOKUP(B2082,Sheet2!A2:D307,3)</f>
        <v>1289376.21</v>
      </c>
      <c r="H2082" t="str">
        <f>VLOOKUP(A2082,Sheet2!A2:D307,2)</f>
        <v>Yli 64-vuotiaat</v>
      </c>
      <c r="L2082" t="str">
        <f>VLOOKUP(B2082,Sheet2!A2:D307,2)</f>
        <v>1.1.1.2 Tulovero pääomatulosta valtionverotuksessa (TVL 124 § 2 mom.)</v>
      </c>
    </row>
    <row r="2083" spans="1:12" x14ac:dyDescent="0.2">
      <c r="A2083" s="1" t="s">
        <v>3</v>
      </c>
      <c r="B2083" s="1" t="s">
        <v>43</v>
      </c>
      <c r="C2083" s="1">
        <v>0.92800000000000005</v>
      </c>
      <c r="D2083">
        <f>VLOOKUP(A2083,Sheet2!A2:D307,3)</f>
        <v>349.99700000000001</v>
      </c>
      <c r="E2083">
        <f>VLOOKUP(B2083,Sheet2!A2:D307,3)</f>
        <v>3230177.0610000002</v>
      </c>
      <c r="H2083" t="str">
        <f>VLOOKUP(A2083,Sheet2!A2:D307,2)</f>
        <v>Yli 64-vuotiaat</v>
      </c>
      <c r="L2083" t="str">
        <f>VLOOKUP(B2083,Sheet2!A2:D307,2)</f>
        <v>1.1.2.1 Kunnallisvero kunnille</v>
      </c>
    </row>
    <row r="2084" spans="1:12" x14ac:dyDescent="0.2">
      <c r="A2084" s="1" t="s">
        <v>35</v>
      </c>
      <c r="B2084" s="1" t="s">
        <v>41</v>
      </c>
      <c r="C2084" s="1">
        <v>0.79700000000000004</v>
      </c>
      <c r="D2084">
        <f>VLOOKUP(A2084,Sheet2!A2:D307,3)</f>
        <v>20.696000000000002</v>
      </c>
      <c r="E2084">
        <f>VLOOKUP(B2084,Sheet2!A2:D307,3)</f>
        <v>-635241.70200000005</v>
      </c>
      <c r="H2084" t="str">
        <f>VLOOKUP(A2084,Sheet2!A2:D307,2)</f>
        <v>Yrittäjät</v>
      </c>
      <c r="L2084" t="str">
        <f>VLOOKUP(B2084,Sheet2!A2:D307,2)</f>
        <v>1.1.1.1 Tulovero ansiotulosta valtionverotuksessa (TVL 124§ 1 mom.)</v>
      </c>
    </row>
    <row r="2085" spans="1:12" x14ac:dyDescent="0.2">
      <c r="A2085" s="1" t="s">
        <v>35</v>
      </c>
      <c r="B2085" s="1" t="s">
        <v>49</v>
      </c>
      <c r="C2085" s="1">
        <v>0.49099999999999999</v>
      </c>
      <c r="D2085">
        <f>VLOOKUP(A2085,Sheet2!A2:D307,3)</f>
        <v>20.696000000000002</v>
      </c>
      <c r="E2085">
        <f>VLOOKUP(B2085,Sheet2!A2:D307,3)</f>
        <v>-366.06099999999998</v>
      </c>
      <c r="H2085" t="str">
        <f>VLOOKUP(A2085,Sheet2!A2:D307,2)</f>
        <v>Yrittäjät</v>
      </c>
      <c r="L2085" t="str">
        <f>VLOOKUP(B2085,Sheet2!A2:D307,2)</f>
        <v>Aviopari tai rekisteröity pari ja lapsia, henkilöitä perheessä</v>
      </c>
    </row>
    <row r="2086" spans="1:12" x14ac:dyDescent="0.2">
      <c r="A2086" s="1" t="s">
        <v>35</v>
      </c>
      <c r="B2086" s="1" t="s">
        <v>63</v>
      </c>
      <c r="C2086" s="1">
        <v>0.61799999999999999</v>
      </c>
      <c r="D2086">
        <f>VLOOKUP(A2086,Sheet2!A2:D307,3)</f>
        <v>20.696000000000002</v>
      </c>
      <c r="E2086">
        <f>VLOOKUP(B2086,Sheet2!A2:D307,3)</f>
        <v>-68.994</v>
      </c>
      <c r="H2086" t="str">
        <f>VLOOKUP(A2086,Sheet2!A2:D307,2)</f>
        <v>Yrittäjät</v>
      </c>
      <c r="L2086" t="str">
        <f>VLOOKUP(B2086,Sheet2!A2:D307,2)</f>
        <v>Perusturvan osuus yli puolet tuloista, koko asuntoväestö</v>
      </c>
    </row>
    <row r="2087" spans="1:12" x14ac:dyDescent="0.2">
      <c r="A2087" s="1" t="s">
        <v>35</v>
      </c>
      <c r="B2087" s="1" t="s">
        <v>51</v>
      </c>
      <c r="C2087" s="1">
        <v>-0.64500000000000002</v>
      </c>
      <c r="D2087">
        <f>VLOOKUP(A2087,Sheet2!A2:D307,3)</f>
        <v>20.696000000000002</v>
      </c>
      <c r="E2087">
        <f>VLOOKUP(B2087,Sheet2!A2:D307,3)</f>
        <v>-67.578999999999994</v>
      </c>
      <c r="H2087" t="str">
        <f>VLOOKUP(A2087,Sheet2!A2:D307,2)</f>
        <v>Yrittäjät</v>
      </c>
      <c r="L2087" t="str">
        <f>VLOOKUP(B2087,Sheet2!A2:D307,2)</f>
        <v>Aviopari tai rekisteröity pari ja lapsia, alle 3-v. lasten lkm perheissä</v>
      </c>
    </row>
    <row r="2088" spans="1:12" x14ac:dyDescent="0.2">
      <c r="A2088" s="1" t="s">
        <v>35</v>
      </c>
      <c r="B2088" s="1" t="s">
        <v>45</v>
      </c>
      <c r="C2088" s="1">
        <v>-0.66900000000000004</v>
      </c>
      <c r="D2088">
        <f>VLOOKUP(A2088,Sheet2!A2:D307,3)</f>
        <v>20.696000000000002</v>
      </c>
      <c r="E2088">
        <f>VLOOKUP(B2088,Sheet2!A2:D307,3)</f>
        <v>-31.760999999999999</v>
      </c>
      <c r="H2088" t="str">
        <f>VLOOKUP(A2088,Sheet2!A2:D307,2)</f>
        <v>Yrittäjät</v>
      </c>
      <c r="L2088">
        <f>VLOOKUP(B2088,Sheet2!A2:D307,2)</f>
        <v>0</v>
      </c>
    </row>
    <row r="2089" spans="1:12" x14ac:dyDescent="0.2">
      <c r="A2089" s="1" t="s">
        <v>35</v>
      </c>
      <c r="B2089" s="1" t="s">
        <v>66</v>
      </c>
      <c r="C2089" s="1">
        <v>-0.72399999999999998</v>
      </c>
      <c r="D2089">
        <f>VLOOKUP(A2089,Sheet2!A2:D307,3)</f>
        <v>20.696000000000002</v>
      </c>
      <c r="E2089">
        <f>VLOOKUP(B2089,Sheet2!A2:D307,3)</f>
        <v>-28.599</v>
      </c>
      <c r="H2089" t="str">
        <f>VLOOKUP(A2089,Sheet2!A2:D307,2)</f>
        <v>Yrittäjät</v>
      </c>
      <c r="L2089" t="str">
        <f>VLOOKUP(B2089,Sheet2!A2:D307,2)</f>
        <v>A Omaisuusrikokset, miehet</v>
      </c>
    </row>
    <row r="2090" spans="1:12" x14ac:dyDescent="0.2">
      <c r="A2090" s="1" t="s">
        <v>35</v>
      </c>
      <c r="B2090" s="1" t="s">
        <v>55</v>
      </c>
      <c r="C2090" s="1">
        <v>-0.82899999999999996</v>
      </c>
      <c r="D2090">
        <f>VLOOKUP(A2090,Sheet2!A2:D307,3)</f>
        <v>20.696000000000002</v>
      </c>
      <c r="E2090">
        <f>VLOOKUP(B2090,Sheet2!A2:D307,3)</f>
        <v>-14.523999999999999</v>
      </c>
      <c r="H2090" t="str">
        <f>VLOOKUP(A2090,Sheet2!A2:D307,2)</f>
        <v>Yrittäjät</v>
      </c>
      <c r="L2090" t="str">
        <f>VLOOKUP(B2090,Sheet2!A2:D307,2)</f>
        <v>Avioliiton solmineet miehet, puoliso eri sukupuolta</v>
      </c>
    </row>
    <row r="2091" spans="1:12" x14ac:dyDescent="0.2">
      <c r="A2091" s="1" t="s">
        <v>35</v>
      </c>
      <c r="B2091" s="1" t="s">
        <v>56</v>
      </c>
      <c r="C2091" s="1">
        <v>-0.86199999999999999</v>
      </c>
      <c r="D2091">
        <f>VLOOKUP(A2091,Sheet2!A2:D307,3)</f>
        <v>20.696000000000002</v>
      </c>
      <c r="E2091">
        <f>VLOOKUP(B2091,Sheet2!A2:D307,3)</f>
        <v>-14.452999999999999</v>
      </c>
      <c r="H2091" t="str">
        <f>VLOOKUP(A2091,Sheet2!A2:D307,2)</f>
        <v>Yrittäjät</v>
      </c>
      <c r="L2091" t="str">
        <f>VLOOKUP(B2091,Sheet2!A2:D307,2)</f>
        <v>Avioliiton solmineet naiset, puoliso eri sukupuolta</v>
      </c>
    </row>
    <row r="2092" spans="1:12" x14ac:dyDescent="0.2">
      <c r="A2092" s="1" t="s">
        <v>35</v>
      </c>
      <c r="B2092" s="1" t="s">
        <v>54</v>
      </c>
      <c r="C2092" s="1">
        <v>0.67</v>
      </c>
      <c r="D2092">
        <f>VLOOKUP(A2092,Sheet2!A2:D307,3)</f>
        <v>20.696000000000002</v>
      </c>
      <c r="E2092">
        <f>VLOOKUP(B2092,Sheet2!A2:D307,3)</f>
        <v>-11.553000000000001</v>
      </c>
      <c r="H2092" t="str">
        <f>VLOOKUP(A2092,Sheet2!A2:D307,2)</f>
        <v>Yrittäjät</v>
      </c>
      <c r="L2092" t="str">
        <f>VLOOKUP(B2092,Sheet2!A2:D307,2)</f>
        <v>Avopari ja lapsia, alle 7-v. lasten lkm perheissä</v>
      </c>
    </row>
    <row r="2093" spans="1:12" x14ac:dyDescent="0.2">
      <c r="A2093" s="1" t="s">
        <v>35</v>
      </c>
      <c r="B2093" s="1" t="s">
        <v>67</v>
      </c>
      <c r="C2093" s="1">
        <v>-0.61199999999999999</v>
      </c>
      <c r="D2093">
        <f>VLOOKUP(A2093,Sheet2!A2:D307,3)</f>
        <v>20.696000000000002</v>
      </c>
      <c r="E2093">
        <f>VLOOKUP(B2093,Sheet2!A2:D307,3)</f>
        <v>-7.3140000000000001</v>
      </c>
      <c r="H2093" t="str">
        <f>VLOOKUP(A2093,Sheet2!A2:D307,2)</f>
        <v>Yrittäjät</v>
      </c>
      <c r="L2093" t="str">
        <f>VLOOKUP(B2093,Sheet2!A2:D307,2)</f>
        <v>B Henkeen ja terveyteen kohdistuneet rikokset, miehet</v>
      </c>
    </row>
    <row r="2094" spans="1:12" x14ac:dyDescent="0.2">
      <c r="A2094" s="1" t="s">
        <v>35</v>
      </c>
      <c r="B2094" s="1" t="s">
        <v>58</v>
      </c>
      <c r="C2094" s="1">
        <v>-0.67800000000000005</v>
      </c>
      <c r="D2094">
        <f>VLOOKUP(A2094,Sheet2!A2:D307,3)</f>
        <v>20.696000000000002</v>
      </c>
      <c r="E2094">
        <f>VLOOKUP(B2094,Sheet2!A2:D307,3)</f>
        <v>-2.5150000000000001</v>
      </c>
      <c r="H2094" t="str">
        <f>VLOOKUP(A2094,Sheet2!A2:D307,2)</f>
        <v>Yrittäjät</v>
      </c>
      <c r="L2094" t="str">
        <f>VLOOKUP(B2094,Sheet2!A2:D307,2)</f>
        <v>Avioliitosta eronneet naiset, puoliso eri sukupuolta</v>
      </c>
    </row>
    <row r="2095" spans="1:12" x14ac:dyDescent="0.2">
      <c r="A2095" s="1" t="s">
        <v>35</v>
      </c>
      <c r="B2095" s="1" t="s">
        <v>57</v>
      </c>
      <c r="C2095" s="1">
        <v>-0.65600000000000003</v>
      </c>
      <c r="D2095">
        <f>VLOOKUP(A2095,Sheet2!A2:D307,3)</f>
        <v>20.696000000000002</v>
      </c>
      <c r="E2095">
        <f>VLOOKUP(B2095,Sheet2!A2:D307,3)</f>
        <v>-2.3690000000000002</v>
      </c>
      <c r="H2095" t="str">
        <f>VLOOKUP(A2095,Sheet2!A2:D307,2)</f>
        <v>Yrittäjät</v>
      </c>
      <c r="L2095" t="str">
        <f>VLOOKUP(B2095,Sheet2!A2:D307,2)</f>
        <v>Avioliitosta eronneet miehet, puoliso eri sukupuolta</v>
      </c>
    </row>
    <row r="2096" spans="1:12" x14ac:dyDescent="0.2">
      <c r="A2096" s="1" t="s">
        <v>35</v>
      </c>
      <c r="B2096" s="1" t="s">
        <v>72</v>
      </c>
      <c r="C2096" s="1">
        <v>-0.64400000000000002</v>
      </c>
      <c r="D2096">
        <f>VLOOKUP(A2096,Sheet2!A2:D307,3)</f>
        <v>20.696000000000002</v>
      </c>
      <c r="E2096">
        <f>VLOOKUP(B2096,Sheet2!A2:D307,3)</f>
        <v>-1.204</v>
      </c>
      <c r="H2096" t="str">
        <f>VLOOKUP(A2096,Sheet2!A2:D307,2)</f>
        <v>Yrittäjät</v>
      </c>
      <c r="L2096" t="str">
        <f>VLOOKUP(B2096,Sheet2!A2:D307,2)</f>
        <v>B Henkeen ja terveyteen kohdistuneet rikokset, naiset</v>
      </c>
    </row>
    <row r="2097" spans="1:12" x14ac:dyDescent="0.2">
      <c r="A2097" s="1" t="s">
        <v>35</v>
      </c>
      <c r="B2097" s="1" t="s">
        <v>44</v>
      </c>
      <c r="C2097" s="1">
        <v>-0.59699999999999998</v>
      </c>
      <c r="D2097">
        <f>VLOOKUP(A2097,Sheet2!A2:D307,3)</f>
        <v>20.696000000000002</v>
      </c>
      <c r="E2097">
        <f>VLOOKUP(B2097,Sheet2!A2:D307,3)</f>
        <v>0.495</v>
      </c>
      <c r="H2097" t="str">
        <f>VLOOKUP(A2097,Sheet2!A2:D307,2)</f>
        <v>Yrittäjät</v>
      </c>
      <c r="L2097" t="str">
        <f>VLOOKUP(B2097,Sheet2!A2:D307,2)</f>
        <v>Päästöt yhteensä pl. LULUCF-sektori</v>
      </c>
    </row>
    <row r="2098" spans="1:12" x14ac:dyDescent="0.2">
      <c r="A2098" s="1" t="s">
        <v>35</v>
      </c>
      <c r="B2098" s="1" t="s">
        <v>69</v>
      </c>
      <c r="C2098" s="1">
        <v>0.626</v>
      </c>
      <c r="D2098">
        <f>VLOOKUP(A2098,Sheet2!A2:D307,3)</f>
        <v>20.696000000000002</v>
      </c>
      <c r="E2098">
        <f>VLOOKUP(B2098,Sheet2!A2:D307,3)</f>
        <v>1.1419999999999999</v>
      </c>
      <c r="H2098" t="str">
        <f>VLOOKUP(A2098,Sheet2!A2:D307,2)</f>
        <v>Yrittäjät</v>
      </c>
      <c r="L2098" t="str">
        <f>VLOOKUP(B2098,Sheet2!A2:D307,2)</f>
        <v>Rattijuopumukset yhteensä, miehet</v>
      </c>
    </row>
    <row r="2099" spans="1:12" x14ac:dyDescent="0.2">
      <c r="A2099" s="1" t="s">
        <v>35</v>
      </c>
      <c r="B2099" s="1" t="s">
        <v>68</v>
      </c>
      <c r="C2099" s="1">
        <v>0.66600000000000004</v>
      </c>
      <c r="D2099">
        <f>VLOOKUP(A2099,Sheet2!A2:D307,3)</f>
        <v>20.696000000000002</v>
      </c>
      <c r="E2099">
        <f>VLOOKUP(B2099,Sheet2!A2:D307,3)</f>
        <v>1.294</v>
      </c>
      <c r="H2099" t="str">
        <f>VLOOKUP(A2099,Sheet2!A2:D307,2)</f>
        <v>Yrittäjät</v>
      </c>
      <c r="L2099" t="str">
        <f>VLOOKUP(B2099,Sheet2!A2:D307,2)</f>
        <v>C Seksuaalirikokset, miehet</v>
      </c>
    </row>
    <row r="2100" spans="1:12" x14ac:dyDescent="0.2">
      <c r="A2100" s="1" t="s">
        <v>35</v>
      </c>
      <c r="B2100" s="1" t="s">
        <v>50</v>
      </c>
      <c r="C2100" s="1">
        <v>0.874</v>
      </c>
      <c r="D2100">
        <f>VLOOKUP(A2100,Sheet2!A2:D307,3)</f>
        <v>20.696000000000002</v>
      </c>
      <c r="E2100">
        <f>VLOOKUP(B2100,Sheet2!A2:D307,3)</f>
        <v>5.7729999999999997</v>
      </c>
      <c r="H2100" t="str">
        <f>VLOOKUP(A2100,Sheet2!A2:D307,2)</f>
        <v>Yrittäjät</v>
      </c>
      <c r="L2100" t="str">
        <f>VLOOKUP(B2100,Sheet2!A2:D307,2)</f>
        <v>Avopari ja lapsia, henkilöitä perheessä</v>
      </c>
    </row>
    <row r="2101" spans="1:12" x14ac:dyDescent="0.2">
      <c r="A2101" s="1" t="s">
        <v>35</v>
      </c>
      <c r="B2101" s="1" t="s">
        <v>60</v>
      </c>
      <c r="C2101" s="1">
        <v>0.92300000000000004</v>
      </c>
      <c r="D2101">
        <f>VLOOKUP(A2101,Sheet2!A2:D307,3)</f>
        <v>20.696000000000002</v>
      </c>
      <c r="E2101">
        <f>VLOOKUP(B2101,Sheet2!A2:D307,3)</f>
        <v>9.9770000000000003</v>
      </c>
      <c r="H2101" t="str">
        <f>VLOOKUP(A2101,Sheet2!A2:D307,2)</f>
        <v>Yrittäjät</v>
      </c>
      <c r="L2101" t="str">
        <f>VLOOKUP(B2101,Sheet2!A2:D307,2)</f>
        <v>Pienituloisten lasten lukumäärä asuntoväestössä</v>
      </c>
    </row>
    <row r="2102" spans="1:12" x14ac:dyDescent="0.2">
      <c r="A2102" s="1" t="s">
        <v>35</v>
      </c>
      <c r="B2102" s="1" t="s">
        <v>70</v>
      </c>
      <c r="C2102" s="1">
        <v>0.82499999999999996</v>
      </c>
      <c r="D2102">
        <f>VLOOKUP(A2102,Sheet2!A2:D307,3)</f>
        <v>20.696000000000002</v>
      </c>
      <c r="E2102">
        <f>VLOOKUP(B2102,Sheet2!A2:D307,3)</f>
        <v>16.908999999999999</v>
      </c>
      <c r="H2102" t="str">
        <f>VLOOKUP(A2102,Sheet2!A2:D307,2)</f>
        <v>Yrittäjät</v>
      </c>
      <c r="L2102" t="str">
        <f>VLOOKUP(B2102,Sheet2!A2:D307,2)</f>
        <v>Huumausainerikokset yhteensä, miehet</v>
      </c>
    </row>
    <row r="2103" spans="1:12" x14ac:dyDescent="0.2">
      <c r="A2103" s="1" t="s">
        <v>35</v>
      </c>
      <c r="B2103" s="1" t="s">
        <v>62</v>
      </c>
      <c r="C2103" s="1">
        <v>0.88400000000000001</v>
      </c>
      <c r="D2103">
        <f>VLOOKUP(A2103,Sheet2!A2:D307,3)</f>
        <v>20.696000000000002</v>
      </c>
      <c r="E2103">
        <f>VLOOKUP(B2103,Sheet2!A2:D307,3)</f>
        <v>27.951000000000001</v>
      </c>
      <c r="H2103" t="str">
        <f>VLOOKUP(A2103,Sheet2!A2:D307,2)</f>
        <v>Yrittäjät</v>
      </c>
      <c r="L2103" t="str">
        <f>VLOOKUP(B2103,Sheet2!A2:D307,2)</f>
        <v>Pitkittyneesti perusturvan varassa,  koko asuntoväestö</v>
      </c>
    </row>
    <row r="2104" spans="1:12" x14ac:dyDescent="0.2">
      <c r="A2104" s="1" t="s">
        <v>35</v>
      </c>
      <c r="B2104" s="1" t="s">
        <v>39</v>
      </c>
      <c r="C2104" s="1">
        <v>0.81</v>
      </c>
      <c r="D2104">
        <f>VLOOKUP(A2104,Sheet2!A2:D307,3)</f>
        <v>20.696000000000002</v>
      </c>
      <c r="E2104">
        <f>VLOOKUP(B2104,Sheet2!A2:D307,3)</f>
        <v>95.706000000000003</v>
      </c>
      <c r="H2104" t="str">
        <f>VLOOKUP(A2104,Sheet2!A2:D307,2)</f>
        <v>Yrittäjät</v>
      </c>
      <c r="L2104" t="str">
        <f>VLOOKUP(B2104,Sheet2!A2:D307,2)</f>
        <v>Jalostuksen työllinen työvoima</v>
      </c>
    </row>
    <row r="2105" spans="1:12" x14ac:dyDescent="0.2">
      <c r="A2105" s="1" t="s">
        <v>35</v>
      </c>
      <c r="B2105" s="1" t="s">
        <v>37</v>
      </c>
      <c r="C2105" s="1">
        <v>0.82399999999999995</v>
      </c>
      <c r="D2105">
        <f>VLOOKUP(A2105,Sheet2!A2:D307,3)</f>
        <v>20.696000000000002</v>
      </c>
      <c r="E2105">
        <f>VLOOKUP(B2105,Sheet2!A2:D307,3)</f>
        <v>95.847999999999999</v>
      </c>
      <c r="H2105" t="str">
        <f>VLOOKUP(A2105,Sheet2!A2:D307,2)</f>
        <v>Yrittäjät</v>
      </c>
      <c r="L2105" t="str">
        <f>VLOOKUP(B2105,Sheet2!A2:D307,2)</f>
        <v>Jalostuksen työpaikat</v>
      </c>
    </row>
    <row r="2106" spans="1:12" x14ac:dyDescent="0.2">
      <c r="A2106" s="1" t="s">
        <v>35</v>
      </c>
      <c r="B2106" s="1" t="s">
        <v>59</v>
      </c>
      <c r="C2106" s="1">
        <v>0.874</v>
      </c>
      <c r="D2106">
        <f>VLOOKUP(A2106,Sheet2!A2:D307,3)</f>
        <v>20.696000000000002</v>
      </c>
      <c r="E2106">
        <f>VLOOKUP(B2106,Sheet2!A2:D307,3)</f>
        <v>124.741</v>
      </c>
      <c r="H2106" t="str">
        <f>VLOOKUP(A2106,Sheet2!A2:D307,2)</f>
        <v>Yrittäjät</v>
      </c>
      <c r="L2106" t="str">
        <f>VLOOKUP(B2106,Sheet2!A2:D307,2)</f>
        <v>Pienituloisten henkilöiden lukumäärä asuntoväestössä</v>
      </c>
    </row>
    <row r="2107" spans="1:12" x14ac:dyDescent="0.2">
      <c r="A2107" s="1" t="s">
        <v>35</v>
      </c>
      <c r="B2107" s="1" t="s">
        <v>46</v>
      </c>
      <c r="C2107" s="1">
        <v>0.91500000000000004</v>
      </c>
      <c r="D2107">
        <f>VLOOKUP(A2107,Sheet2!A2:D307,3)</f>
        <v>20.696000000000002</v>
      </c>
      <c r="E2107">
        <f>VLOOKUP(B2107,Sheet2!A2:D307,3)</f>
        <v>216.88300000000001</v>
      </c>
      <c r="H2107" t="str">
        <f>VLOOKUP(A2107,Sheet2!A2:D307,2)</f>
        <v>Yrittäjät</v>
      </c>
      <c r="L2107" t="str">
        <f>VLOOKUP(B2107,Sheet2!A2:D307,2)</f>
        <v>Ulkomailla syntyneitä</v>
      </c>
    </row>
    <row r="2108" spans="1:12" x14ac:dyDescent="0.2">
      <c r="A2108" s="1" t="s">
        <v>35</v>
      </c>
      <c r="B2108" s="1" t="s">
        <v>48</v>
      </c>
      <c r="C2108" s="1">
        <v>0.93200000000000005</v>
      </c>
      <c r="D2108">
        <f>VLOOKUP(A2108,Sheet2!A2:D307,3)</f>
        <v>20.696000000000002</v>
      </c>
      <c r="E2108">
        <f>VLOOKUP(B2108,Sheet2!A2:D307,3)</f>
        <v>265.25599999999997</v>
      </c>
      <c r="H2108" t="str">
        <f>VLOOKUP(A2108,Sheet2!A2:D307,2)</f>
        <v>Yrittäjät</v>
      </c>
      <c r="L2108" t="str">
        <f>VLOOKUP(B2108,Sheet2!A2:D307,2)</f>
        <v>Väestö taajamissa</v>
      </c>
    </row>
    <row r="2109" spans="1:12" x14ac:dyDescent="0.2">
      <c r="A2109" s="1" t="s">
        <v>35</v>
      </c>
      <c r="B2109" s="1" t="s">
        <v>47</v>
      </c>
      <c r="C2109" s="1">
        <v>0.92200000000000004</v>
      </c>
      <c r="D2109">
        <f>VLOOKUP(A2109,Sheet2!A2:D307,3)</f>
        <v>20.696000000000002</v>
      </c>
      <c r="E2109">
        <f>VLOOKUP(B2109,Sheet2!A2:D307,3)</f>
        <v>270.45</v>
      </c>
      <c r="H2109" t="str">
        <f>VLOOKUP(A2109,Sheet2!A2:D307,2)</f>
        <v>Yrittäjät</v>
      </c>
      <c r="L2109" t="str">
        <f>VLOOKUP(B2109,Sheet2!A2:D307,2)</f>
        <v>Ulkomaalaistaustaisia</v>
      </c>
    </row>
    <row r="2110" spans="1:12" x14ac:dyDescent="0.2">
      <c r="A2110" s="1" t="s">
        <v>35</v>
      </c>
      <c r="B2110" s="1" t="s">
        <v>38</v>
      </c>
      <c r="C2110" s="1">
        <v>0.96599999999999997</v>
      </c>
      <c r="D2110">
        <f>VLOOKUP(A2110,Sheet2!A2:D307,3)</f>
        <v>20.696000000000002</v>
      </c>
      <c r="E2110">
        <f>VLOOKUP(B2110,Sheet2!A2:D307,3)</f>
        <v>284.81599999999997</v>
      </c>
      <c r="H2110" t="str">
        <f>VLOOKUP(A2110,Sheet2!A2:D307,2)</f>
        <v>Yrittäjät</v>
      </c>
      <c r="L2110" t="str">
        <f>VLOOKUP(B2110,Sheet2!A2:D307,2)</f>
        <v>Palvelujen työpaikat</v>
      </c>
    </row>
    <row r="2111" spans="1:12" x14ac:dyDescent="0.2">
      <c r="A2111" s="1" t="s">
        <v>35</v>
      </c>
      <c r="B2111" s="1" t="s">
        <v>40</v>
      </c>
      <c r="C2111" s="1">
        <v>0.94</v>
      </c>
      <c r="D2111">
        <f>VLOOKUP(A2111,Sheet2!A2:D307,3)</f>
        <v>20.696000000000002</v>
      </c>
      <c r="E2111">
        <f>VLOOKUP(B2111,Sheet2!A2:D307,3)</f>
        <v>285.02300000000002</v>
      </c>
      <c r="H2111" t="str">
        <f>VLOOKUP(A2111,Sheet2!A2:D307,2)</f>
        <v>Yrittäjät</v>
      </c>
      <c r="L2111" t="str">
        <f>VLOOKUP(B2111,Sheet2!A2:D307,2)</f>
        <v>Palvelutoimialojen työllinen työvoima</v>
      </c>
    </row>
    <row r="2112" spans="1:12" x14ac:dyDescent="0.2">
      <c r="A2112" s="1" t="s">
        <v>35</v>
      </c>
      <c r="B2112" s="1" t="s">
        <v>36</v>
      </c>
      <c r="C2112" s="1">
        <v>0.96399999999999997</v>
      </c>
      <c r="D2112">
        <f>VLOOKUP(A2112,Sheet2!A2:D307,3)</f>
        <v>20.696000000000002</v>
      </c>
      <c r="E2112">
        <f>VLOOKUP(B2112,Sheet2!A2:D307,3)</f>
        <v>381.22300000000001</v>
      </c>
      <c r="H2112" t="str">
        <f>VLOOKUP(A2112,Sheet2!A2:D307,2)</f>
        <v>Yrittäjät</v>
      </c>
      <c r="L2112" t="str">
        <f>VLOOKUP(B2112,Sheet2!A2:D307,2)</f>
        <v>Alueella olevien työpaikkojen lukumäärä</v>
      </c>
    </row>
    <row r="2113" spans="1:12" x14ac:dyDescent="0.2">
      <c r="A2113" s="1" t="s">
        <v>35</v>
      </c>
      <c r="B2113" s="1" t="s">
        <v>42</v>
      </c>
      <c r="C2113" s="1">
        <v>0.9</v>
      </c>
      <c r="D2113">
        <f>VLOOKUP(A2113,Sheet2!A2:D307,3)</f>
        <v>20.696000000000002</v>
      </c>
      <c r="E2113">
        <f>VLOOKUP(B2113,Sheet2!A2:D307,3)</f>
        <v>1289376.21</v>
      </c>
      <c r="H2113" t="str">
        <f>VLOOKUP(A2113,Sheet2!A2:D307,2)</f>
        <v>Yrittäjät</v>
      </c>
      <c r="L2113" t="str">
        <f>VLOOKUP(B2113,Sheet2!A2:D307,2)</f>
        <v>1.1.1.2 Tulovero pääomatulosta valtionverotuksessa (TVL 124 § 2 mom.)</v>
      </c>
    </row>
    <row r="2114" spans="1:12" x14ac:dyDescent="0.2">
      <c r="A2114" s="1" t="s">
        <v>35</v>
      </c>
      <c r="B2114" s="1" t="s">
        <v>43</v>
      </c>
      <c r="C2114" s="1">
        <v>0.93899999999999995</v>
      </c>
      <c r="D2114">
        <f>VLOOKUP(A2114,Sheet2!A2:D307,3)</f>
        <v>20.696000000000002</v>
      </c>
      <c r="E2114">
        <f>VLOOKUP(B2114,Sheet2!A2:D307,3)</f>
        <v>3230177.0610000002</v>
      </c>
      <c r="H2114" t="str">
        <f>VLOOKUP(A2114,Sheet2!A2:D307,2)</f>
        <v>Yrittäjät</v>
      </c>
      <c r="L2114" t="str">
        <f>VLOOKUP(B2114,Sheet2!A2:D307,2)</f>
        <v>1.1.2.1 Kunnallisvero kunnille</v>
      </c>
    </row>
  </sheetData>
  <autoFilter ref="A1:L2114" xr:uid="{DB12A4FB-08ED-6145-A02A-D6E25EF59E6B}">
    <sortState xmlns:xlrd2="http://schemas.microsoft.com/office/spreadsheetml/2017/richdata2" ref="A2:L2114">
      <sortCondition descending="1" ref="G1:G211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E8C9-809C-DA42-BFE8-1CE3B854733C}">
  <dimension ref="A1:C83"/>
  <sheetViews>
    <sheetView topLeftCell="A14" zoomScaleNormal="150" zoomScaleSheetLayoutView="100" workbookViewId="0">
      <selection activeCell="C46" sqref="C46"/>
    </sheetView>
  </sheetViews>
  <sheetFormatPr defaultRowHeight="15" x14ac:dyDescent="0.2"/>
  <cols>
    <col min="1" max="1" width="40.48828125" customWidth="1"/>
    <col min="3" max="3" width="27.3046875" customWidth="1"/>
  </cols>
  <sheetData>
    <row r="1" spans="1:3" x14ac:dyDescent="0.2">
      <c r="B1" t="s">
        <v>639</v>
      </c>
    </row>
    <row r="2" spans="1:3" x14ac:dyDescent="0.2">
      <c r="A2" t="s">
        <v>385</v>
      </c>
      <c r="B2">
        <v>-635241.70200000005</v>
      </c>
      <c r="C2" s="10">
        <f>B2*310</f>
        <v>-196924927.62</v>
      </c>
    </row>
    <row r="3" spans="1:3" x14ac:dyDescent="0.2">
      <c r="A3" t="s">
        <v>309</v>
      </c>
      <c r="B3">
        <v>-379.73099999999999</v>
      </c>
      <c r="C3" s="10">
        <f t="shared" ref="C3:C66" si="0">B3*310</f>
        <v>-117716.61</v>
      </c>
    </row>
    <row r="4" spans="1:3" x14ac:dyDescent="0.2">
      <c r="A4" t="s">
        <v>471</v>
      </c>
      <c r="B4">
        <v>-366.06099999999998</v>
      </c>
      <c r="C4" s="10">
        <f t="shared" si="0"/>
        <v>-113478.90999999999</v>
      </c>
    </row>
    <row r="5" spans="1:3" x14ac:dyDescent="0.2">
      <c r="A5" t="s">
        <v>259</v>
      </c>
      <c r="B5">
        <v>-243.61500000000001</v>
      </c>
      <c r="C5" s="10">
        <f t="shared" si="0"/>
        <v>-75520.650000000009</v>
      </c>
    </row>
    <row r="6" spans="1:3" x14ac:dyDescent="0.2">
      <c r="A6" t="s">
        <v>258</v>
      </c>
      <c r="B6">
        <v>-166.042</v>
      </c>
      <c r="C6" s="10">
        <f t="shared" si="0"/>
        <v>-51473.020000000004</v>
      </c>
    </row>
    <row r="7" spans="1:3" x14ac:dyDescent="0.2">
      <c r="A7" t="s">
        <v>462</v>
      </c>
      <c r="B7">
        <v>-155.822</v>
      </c>
      <c r="C7" s="10">
        <f t="shared" si="0"/>
        <v>-48304.82</v>
      </c>
    </row>
    <row r="8" spans="1:3" x14ac:dyDescent="0.2">
      <c r="A8" t="s">
        <v>171</v>
      </c>
      <c r="B8">
        <v>-145.74799999999999</v>
      </c>
      <c r="C8" s="10">
        <f t="shared" si="0"/>
        <v>-45181.88</v>
      </c>
    </row>
    <row r="9" spans="1:3" x14ac:dyDescent="0.2">
      <c r="A9" t="s">
        <v>169</v>
      </c>
      <c r="B9">
        <v>-141.751</v>
      </c>
      <c r="C9" s="10">
        <f t="shared" si="0"/>
        <v>-43942.810000000005</v>
      </c>
    </row>
    <row r="10" spans="1:3" x14ac:dyDescent="0.2">
      <c r="A10" t="s">
        <v>483</v>
      </c>
      <c r="B10">
        <v>-131.35</v>
      </c>
      <c r="C10" s="10">
        <f t="shared" si="0"/>
        <v>-40718.5</v>
      </c>
    </row>
    <row r="11" spans="1:3" x14ac:dyDescent="0.2">
      <c r="A11" t="s">
        <v>170</v>
      </c>
      <c r="B11">
        <v>-80.763999999999996</v>
      </c>
      <c r="C11" s="10">
        <f t="shared" si="0"/>
        <v>-25036.84</v>
      </c>
    </row>
    <row r="12" spans="1:3" x14ac:dyDescent="0.2">
      <c r="A12" t="s">
        <v>310</v>
      </c>
      <c r="B12">
        <v>-80.039000000000001</v>
      </c>
      <c r="C12" s="10">
        <f t="shared" si="0"/>
        <v>-24812.09</v>
      </c>
    </row>
    <row r="13" spans="1:3" x14ac:dyDescent="0.2">
      <c r="A13" t="s">
        <v>569</v>
      </c>
      <c r="B13">
        <v>-68.994</v>
      </c>
      <c r="C13" s="10">
        <f t="shared" si="0"/>
        <v>-21388.14</v>
      </c>
    </row>
    <row r="14" spans="1:3" x14ac:dyDescent="0.2">
      <c r="A14" t="s">
        <v>477</v>
      </c>
      <c r="B14">
        <v>-67.578999999999994</v>
      </c>
      <c r="C14" s="10">
        <f t="shared" si="0"/>
        <v>-20949.489999999998</v>
      </c>
    </row>
    <row r="15" spans="1:3" x14ac:dyDescent="0.2">
      <c r="A15" t="s">
        <v>241</v>
      </c>
      <c r="B15">
        <v>-64.391999999999996</v>
      </c>
      <c r="C15" s="10">
        <f t="shared" si="0"/>
        <v>-19961.52</v>
      </c>
    </row>
    <row r="16" spans="1:3" x14ac:dyDescent="0.2">
      <c r="A16" t="s">
        <v>218</v>
      </c>
      <c r="B16">
        <v>-56.411000000000001</v>
      </c>
      <c r="C16" s="10">
        <f t="shared" si="0"/>
        <v>-17487.41</v>
      </c>
    </row>
    <row r="17" spans="1:3" x14ac:dyDescent="0.2">
      <c r="A17" t="s">
        <v>214</v>
      </c>
      <c r="B17">
        <v>-41.883000000000003</v>
      </c>
      <c r="C17" s="10">
        <f t="shared" si="0"/>
        <v>-12983.730000000001</v>
      </c>
    </row>
    <row r="18" spans="1:3" x14ac:dyDescent="0.2">
      <c r="A18" t="s">
        <v>183</v>
      </c>
      <c r="B18">
        <v>-31.893000000000001</v>
      </c>
      <c r="C18" s="10">
        <f t="shared" si="0"/>
        <v>-9886.83</v>
      </c>
    </row>
    <row r="19" spans="1:3" x14ac:dyDescent="0.2">
      <c r="B19">
        <v>-31.760999999999999</v>
      </c>
      <c r="C19" s="10">
        <f t="shared" si="0"/>
        <v>-9845.91</v>
      </c>
    </row>
    <row r="20" spans="1:3" x14ac:dyDescent="0.2">
      <c r="A20" t="s">
        <v>588</v>
      </c>
      <c r="B20">
        <v>-28.599</v>
      </c>
      <c r="C20" s="10">
        <f t="shared" si="0"/>
        <v>-8865.69</v>
      </c>
    </row>
    <row r="21" spans="1:3" x14ac:dyDescent="0.2">
      <c r="A21" t="s">
        <v>217</v>
      </c>
      <c r="B21">
        <v>-27.366</v>
      </c>
      <c r="C21" s="10">
        <f t="shared" si="0"/>
        <v>-8483.4599999999991</v>
      </c>
    </row>
    <row r="22" spans="1:3" x14ac:dyDescent="0.2">
      <c r="A22" t="s">
        <v>370</v>
      </c>
      <c r="B22">
        <v>-26.026</v>
      </c>
      <c r="C22" s="10">
        <f t="shared" si="0"/>
        <v>-8068.0599999999995</v>
      </c>
    </row>
    <row r="23" spans="1:3" x14ac:dyDescent="0.2">
      <c r="A23" t="s">
        <v>339</v>
      </c>
      <c r="B23">
        <v>-25.905999999999999</v>
      </c>
      <c r="C23" s="10">
        <f t="shared" si="0"/>
        <v>-8030.86</v>
      </c>
    </row>
    <row r="24" spans="1:3" x14ac:dyDescent="0.2">
      <c r="A24" t="s">
        <v>212</v>
      </c>
      <c r="B24">
        <v>-25.602</v>
      </c>
      <c r="C24" s="10">
        <f t="shared" si="0"/>
        <v>-7936.62</v>
      </c>
    </row>
    <row r="25" spans="1:3" x14ac:dyDescent="0.2">
      <c r="A25" t="s">
        <v>567</v>
      </c>
      <c r="B25">
        <v>-23.167999999999999</v>
      </c>
      <c r="C25" s="10">
        <f t="shared" si="0"/>
        <v>-7182.08</v>
      </c>
    </row>
    <row r="26" spans="1:3" x14ac:dyDescent="0.2">
      <c r="A26" t="s">
        <v>185</v>
      </c>
      <c r="B26">
        <v>-18.628</v>
      </c>
      <c r="C26" s="10">
        <f t="shared" si="0"/>
        <v>-5774.68</v>
      </c>
    </row>
    <row r="27" spans="1:3" x14ac:dyDescent="0.2">
      <c r="A27" t="s">
        <v>478</v>
      </c>
      <c r="B27">
        <v>-16.757000000000001</v>
      </c>
      <c r="C27" s="10">
        <f t="shared" si="0"/>
        <v>-5194.67</v>
      </c>
    </row>
    <row r="28" spans="1:3" x14ac:dyDescent="0.2">
      <c r="A28" t="s">
        <v>489</v>
      </c>
      <c r="B28">
        <v>-14.523999999999999</v>
      </c>
      <c r="C28" s="10">
        <f t="shared" si="0"/>
        <v>-4502.4399999999996</v>
      </c>
    </row>
    <row r="29" spans="1:3" x14ac:dyDescent="0.2">
      <c r="A29" t="s">
        <v>490</v>
      </c>
      <c r="B29">
        <v>-14.452999999999999</v>
      </c>
      <c r="C29" s="10">
        <f t="shared" si="0"/>
        <v>-4480.4299999999994</v>
      </c>
    </row>
    <row r="30" spans="1:3" x14ac:dyDescent="0.2">
      <c r="A30" t="s">
        <v>484</v>
      </c>
      <c r="B30">
        <v>-11.553000000000001</v>
      </c>
      <c r="C30" s="10">
        <f t="shared" si="0"/>
        <v>-3581.4300000000003</v>
      </c>
    </row>
    <row r="31" spans="1:3" x14ac:dyDescent="0.2">
      <c r="A31" t="s">
        <v>186</v>
      </c>
      <c r="B31">
        <v>-11.023</v>
      </c>
      <c r="C31" s="10">
        <f t="shared" si="0"/>
        <v>-3417.13</v>
      </c>
    </row>
    <row r="32" spans="1:3" x14ac:dyDescent="0.2">
      <c r="A32" t="s">
        <v>570</v>
      </c>
      <c r="B32">
        <v>-9.67</v>
      </c>
      <c r="C32" s="10">
        <f t="shared" si="0"/>
        <v>-2997.7</v>
      </c>
    </row>
    <row r="33" spans="1:3" x14ac:dyDescent="0.2">
      <c r="A33" t="s">
        <v>589</v>
      </c>
      <c r="B33">
        <v>-7.3140000000000001</v>
      </c>
      <c r="C33" s="10">
        <f t="shared" si="0"/>
        <v>-2267.34</v>
      </c>
    </row>
    <row r="34" spans="1:3" x14ac:dyDescent="0.2">
      <c r="A34" t="s">
        <v>181</v>
      </c>
      <c r="B34">
        <v>-7.133</v>
      </c>
      <c r="C34" s="10">
        <f t="shared" si="0"/>
        <v>-2211.23</v>
      </c>
    </row>
    <row r="35" spans="1:3" x14ac:dyDescent="0.2">
      <c r="A35" t="s">
        <v>492</v>
      </c>
      <c r="B35">
        <v>-2.5150000000000001</v>
      </c>
      <c r="C35" s="10">
        <f t="shared" si="0"/>
        <v>-779.65000000000009</v>
      </c>
    </row>
    <row r="36" spans="1:3" x14ac:dyDescent="0.2">
      <c r="A36" t="s">
        <v>491</v>
      </c>
      <c r="B36">
        <v>-2.3690000000000002</v>
      </c>
      <c r="C36" s="10">
        <f t="shared" si="0"/>
        <v>-734.3900000000001</v>
      </c>
    </row>
    <row r="37" spans="1:3" x14ac:dyDescent="0.2">
      <c r="A37" t="s">
        <v>596</v>
      </c>
      <c r="B37">
        <v>-1.204</v>
      </c>
      <c r="C37" s="10">
        <f t="shared" si="0"/>
        <v>-373.24</v>
      </c>
    </row>
    <row r="38" spans="1:3" x14ac:dyDescent="0.2">
      <c r="A38" t="s">
        <v>187</v>
      </c>
      <c r="B38">
        <v>-1.1879999999999999</v>
      </c>
      <c r="C38" s="10">
        <f t="shared" si="0"/>
        <v>-368.28</v>
      </c>
    </row>
    <row r="39" spans="1:3" x14ac:dyDescent="0.2">
      <c r="A39" t="s">
        <v>184</v>
      </c>
      <c r="B39">
        <v>-1.0549999999999999</v>
      </c>
      <c r="C39" s="10">
        <f t="shared" si="0"/>
        <v>-327.04999999999995</v>
      </c>
    </row>
    <row r="40" spans="1:3" x14ac:dyDescent="0.2">
      <c r="A40" t="s">
        <v>369</v>
      </c>
      <c r="B40">
        <v>-4.2000000000000003E-2</v>
      </c>
      <c r="C40" s="10">
        <f t="shared" si="0"/>
        <v>-13.020000000000001</v>
      </c>
    </row>
    <row r="41" spans="1:3" x14ac:dyDescent="0.2">
      <c r="A41" t="s">
        <v>581</v>
      </c>
      <c r="B41">
        <v>5.1999999999999998E-2</v>
      </c>
      <c r="C41" s="10">
        <f t="shared" si="0"/>
        <v>16.12</v>
      </c>
    </row>
    <row r="42" spans="1:3" x14ac:dyDescent="0.2">
      <c r="A42" t="s">
        <v>388</v>
      </c>
      <c r="B42">
        <v>0.495</v>
      </c>
      <c r="C42" s="10">
        <f t="shared" si="0"/>
        <v>153.44999999999999</v>
      </c>
    </row>
    <row r="43" spans="1:3" x14ac:dyDescent="0.2">
      <c r="A43" t="s">
        <v>593</v>
      </c>
      <c r="B43">
        <v>1.1419999999999999</v>
      </c>
      <c r="C43" s="10">
        <f t="shared" si="0"/>
        <v>354.02</v>
      </c>
    </row>
    <row r="44" spans="1:3" x14ac:dyDescent="0.2">
      <c r="A44" t="s">
        <v>590</v>
      </c>
      <c r="B44">
        <v>1.294</v>
      </c>
      <c r="C44" s="10">
        <f t="shared" si="0"/>
        <v>401.14</v>
      </c>
    </row>
    <row r="45" spans="1:3" x14ac:dyDescent="0.2">
      <c r="A45" t="s">
        <v>243</v>
      </c>
      <c r="B45">
        <v>2.0609999999999999</v>
      </c>
      <c r="C45" s="10">
        <f t="shared" si="0"/>
        <v>638.91</v>
      </c>
    </row>
    <row r="46" spans="1:3" x14ac:dyDescent="0.2">
      <c r="A46" t="s">
        <v>191</v>
      </c>
      <c r="B46">
        <v>3.1040000000000001</v>
      </c>
      <c r="C46" s="10">
        <f t="shared" si="0"/>
        <v>962.24</v>
      </c>
    </row>
    <row r="47" spans="1:3" x14ac:dyDescent="0.2">
      <c r="A47" t="s">
        <v>595</v>
      </c>
      <c r="B47">
        <v>3.2069999999999999</v>
      </c>
      <c r="C47" s="10">
        <f t="shared" si="0"/>
        <v>994.17</v>
      </c>
    </row>
    <row r="48" spans="1:3" x14ac:dyDescent="0.2">
      <c r="A48" t="s">
        <v>472</v>
      </c>
      <c r="B48">
        <v>5.7729999999999997</v>
      </c>
      <c r="C48" s="10">
        <f t="shared" si="0"/>
        <v>1789.6299999999999</v>
      </c>
    </row>
    <row r="49" spans="1:3" x14ac:dyDescent="0.2">
      <c r="A49" t="s">
        <v>562</v>
      </c>
      <c r="B49">
        <v>9.9770000000000003</v>
      </c>
      <c r="C49" s="10">
        <f t="shared" si="0"/>
        <v>3092.87</v>
      </c>
    </row>
    <row r="50" spans="1:3" x14ac:dyDescent="0.2">
      <c r="A50" t="s">
        <v>190</v>
      </c>
      <c r="B50">
        <v>12.951000000000001</v>
      </c>
      <c r="C50" s="10">
        <f t="shared" si="0"/>
        <v>4014.81</v>
      </c>
    </row>
    <row r="51" spans="1:3" x14ac:dyDescent="0.2">
      <c r="A51" t="s">
        <v>605</v>
      </c>
      <c r="B51">
        <v>14.579000000000001</v>
      </c>
      <c r="C51" s="10">
        <f t="shared" si="0"/>
        <v>4519.49</v>
      </c>
    </row>
    <row r="52" spans="1:3" x14ac:dyDescent="0.2">
      <c r="A52" t="s">
        <v>594</v>
      </c>
      <c r="B52">
        <v>16.908999999999999</v>
      </c>
      <c r="C52" s="10">
        <f t="shared" si="0"/>
        <v>5241.79</v>
      </c>
    </row>
    <row r="53" spans="1:3" x14ac:dyDescent="0.2">
      <c r="A53" t="s">
        <v>333</v>
      </c>
      <c r="B53">
        <v>20.696000000000002</v>
      </c>
      <c r="C53" s="10">
        <f t="shared" si="0"/>
        <v>6415.76</v>
      </c>
    </row>
    <row r="54" spans="1:3" x14ac:dyDescent="0.2">
      <c r="A54" t="s">
        <v>568</v>
      </c>
      <c r="B54">
        <v>27.951000000000001</v>
      </c>
      <c r="C54" s="10">
        <f t="shared" si="0"/>
        <v>8664.81</v>
      </c>
    </row>
    <row r="55" spans="1:3" x14ac:dyDescent="0.2">
      <c r="A55" t="s">
        <v>216</v>
      </c>
      <c r="B55">
        <v>54.064999999999998</v>
      </c>
      <c r="C55" s="10">
        <f t="shared" si="0"/>
        <v>16760.149999999998</v>
      </c>
    </row>
    <row r="56" spans="1:3" x14ac:dyDescent="0.2">
      <c r="A56" t="s">
        <v>265</v>
      </c>
      <c r="B56">
        <v>86.281999999999996</v>
      </c>
      <c r="C56" s="10">
        <f t="shared" si="0"/>
        <v>26747.42</v>
      </c>
    </row>
    <row r="57" spans="1:3" x14ac:dyDescent="0.2">
      <c r="A57" t="s">
        <v>371</v>
      </c>
      <c r="B57">
        <v>95.706000000000003</v>
      </c>
      <c r="C57" s="10">
        <f t="shared" si="0"/>
        <v>29668.86</v>
      </c>
    </row>
    <row r="58" spans="1:3" x14ac:dyDescent="0.2">
      <c r="A58" t="s">
        <v>340</v>
      </c>
      <c r="B58">
        <v>95.847999999999999</v>
      </c>
      <c r="C58" s="10">
        <f t="shared" si="0"/>
        <v>29712.880000000001</v>
      </c>
    </row>
    <row r="59" spans="1:3" x14ac:dyDescent="0.2">
      <c r="A59" t="s">
        <v>182</v>
      </c>
      <c r="B59">
        <v>122.53400000000001</v>
      </c>
      <c r="C59" s="10">
        <f t="shared" si="0"/>
        <v>37985.54</v>
      </c>
    </row>
    <row r="60" spans="1:3" x14ac:dyDescent="0.2">
      <c r="A60" t="s">
        <v>82</v>
      </c>
      <c r="B60">
        <v>123.485</v>
      </c>
      <c r="C60" s="10">
        <f t="shared" si="0"/>
        <v>38280.35</v>
      </c>
    </row>
    <row r="61" spans="1:3" x14ac:dyDescent="0.2">
      <c r="A61" t="s">
        <v>561</v>
      </c>
      <c r="B61">
        <v>124.741</v>
      </c>
      <c r="C61" s="10">
        <f t="shared" si="0"/>
        <v>38669.71</v>
      </c>
    </row>
    <row r="62" spans="1:3" x14ac:dyDescent="0.2">
      <c r="A62" t="s">
        <v>264</v>
      </c>
      <c r="B62">
        <v>136.57</v>
      </c>
      <c r="C62" s="10">
        <f t="shared" si="0"/>
        <v>42336.7</v>
      </c>
    </row>
    <row r="63" spans="1:3" x14ac:dyDescent="0.2">
      <c r="A63" t="s">
        <v>262</v>
      </c>
      <c r="B63">
        <v>157.76400000000001</v>
      </c>
      <c r="C63" s="10">
        <f t="shared" si="0"/>
        <v>48906.840000000004</v>
      </c>
    </row>
    <row r="64" spans="1:3" x14ac:dyDescent="0.2">
      <c r="A64" t="s">
        <v>308</v>
      </c>
      <c r="B64">
        <v>164.809</v>
      </c>
      <c r="C64" s="10">
        <f t="shared" si="0"/>
        <v>51090.79</v>
      </c>
    </row>
    <row r="65" spans="1:3" x14ac:dyDescent="0.2">
      <c r="A65" t="s">
        <v>455</v>
      </c>
      <c r="B65">
        <v>216.88300000000001</v>
      </c>
      <c r="C65" s="10">
        <f t="shared" si="0"/>
        <v>67233.73</v>
      </c>
    </row>
    <row r="66" spans="1:3" x14ac:dyDescent="0.2">
      <c r="A66" t="s">
        <v>263</v>
      </c>
      <c r="B66">
        <v>233.291</v>
      </c>
      <c r="C66" s="10">
        <f t="shared" si="0"/>
        <v>72320.209999999992</v>
      </c>
    </row>
    <row r="67" spans="1:3" x14ac:dyDescent="0.2">
      <c r="A67" t="s">
        <v>242</v>
      </c>
      <c r="B67">
        <v>240.08699999999999</v>
      </c>
      <c r="C67" s="10">
        <f t="shared" ref="C67:C83" si="1">B67*310</f>
        <v>74426.97</v>
      </c>
    </row>
    <row r="68" spans="1:3" x14ac:dyDescent="0.2">
      <c r="A68" t="s">
        <v>81</v>
      </c>
      <c r="B68">
        <v>265.25599999999997</v>
      </c>
      <c r="C68" s="10">
        <f t="shared" si="1"/>
        <v>82229.359999999986</v>
      </c>
    </row>
    <row r="69" spans="1:3" x14ac:dyDescent="0.2">
      <c r="A69" t="s">
        <v>461</v>
      </c>
      <c r="B69">
        <v>265.25599999999997</v>
      </c>
      <c r="C69" s="10">
        <f t="shared" si="1"/>
        <v>82229.359999999986</v>
      </c>
    </row>
    <row r="70" spans="1:3" x14ac:dyDescent="0.2">
      <c r="A70" t="s">
        <v>173</v>
      </c>
      <c r="B70">
        <v>269.233</v>
      </c>
      <c r="C70" s="10">
        <f t="shared" si="1"/>
        <v>83462.23</v>
      </c>
    </row>
    <row r="71" spans="1:3" x14ac:dyDescent="0.2">
      <c r="A71" t="s">
        <v>456</v>
      </c>
      <c r="B71">
        <v>270.45</v>
      </c>
      <c r="C71" s="10">
        <f t="shared" si="1"/>
        <v>83839.5</v>
      </c>
    </row>
    <row r="72" spans="1:3" x14ac:dyDescent="0.2">
      <c r="A72" t="s">
        <v>341</v>
      </c>
      <c r="B72">
        <v>284.81599999999997</v>
      </c>
      <c r="C72" s="10">
        <f t="shared" si="1"/>
        <v>88292.959999999992</v>
      </c>
    </row>
    <row r="73" spans="1:3" x14ac:dyDescent="0.2">
      <c r="A73" t="s">
        <v>372</v>
      </c>
      <c r="B73">
        <v>285.02300000000002</v>
      </c>
      <c r="C73" s="10">
        <f t="shared" si="1"/>
        <v>88357.13</v>
      </c>
    </row>
    <row r="74" spans="1:3" x14ac:dyDescent="0.2">
      <c r="A74" t="s">
        <v>260</v>
      </c>
      <c r="B74">
        <v>294.33300000000003</v>
      </c>
      <c r="C74" s="10">
        <f t="shared" si="1"/>
        <v>91243.23000000001</v>
      </c>
    </row>
    <row r="75" spans="1:3" x14ac:dyDescent="0.2">
      <c r="A75" t="s">
        <v>261</v>
      </c>
      <c r="B75">
        <v>319.57299999999998</v>
      </c>
      <c r="C75" s="10">
        <f t="shared" si="1"/>
        <v>99067.62999999999</v>
      </c>
    </row>
    <row r="76" spans="1:3" x14ac:dyDescent="0.2">
      <c r="A76" t="s">
        <v>213</v>
      </c>
      <c r="B76">
        <v>323.38499999999999</v>
      </c>
      <c r="C76" s="10">
        <f t="shared" si="1"/>
        <v>100249.34999999999</v>
      </c>
    </row>
    <row r="77" spans="1:3" x14ac:dyDescent="0.2">
      <c r="A77" t="s">
        <v>172</v>
      </c>
      <c r="B77">
        <v>349.99700000000001</v>
      </c>
      <c r="C77" s="10">
        <f t="shared" si="1"/>
        <v>108499.07</v>
      </c>
    </row>
    <row r="78" spans="1:3" x14ac:dyDescent="0.2">
      <c r="A78" t="s">
        <v>215</v>
      </c>
      <c r="B78">
        <v>353.09699999999998</v>
      </c>
      <c r="C78" s="10">
        <f t="shared" si="1"/>
        <v>109460.06999999999</v>
      </c>
    </row>
    <row r="79" spans="1:3" x14ac:dyDescent="0.2">
      <c r="A79" t="s">
        <v>307</v>
      </c>
      <c r="B79">
        <v>357.233</v>
      </c>
      <c r="C79" s="10">
        <f t="shared" si="1"/>
        <v>110742.23</v>
      </c>
    </row>
    <row r="80" spans="1:3" x14ac:dyDescent="0.2">
      <c r="A80" t="s">
        <v>306</v>
      </c>
      <c r="B80">
        <v>381.16800000000001</v>
      </c>
      <c r="C80" s="10">
        <f t="shared" si="1"/>
        <v>118162.08</v>
      </c>
    </row>
    <row r="81" spans="1:3" x14ac:dyDescent="0.2">
      <c r="A81" t="s">
        <v>338</v>
      </c>
      <c r="B81">
        <v>381.22300000000001</v>
      </c>
      <c r="C81" s="10">
        <f t="shared" si="1"/>
        <v>118179.13</v>
      </c>
    </row>
    <row r="82" spans="1:3" x14ac:dyDescent="0.2">
      <c r="A82" t="s">
        <v>386</v>
      </c>
      <c r="B82">
        <v>1289376.21</v>
      </c>
      <c r="C82" s="10">
        <f t="shared" si="1"/>
        <v>399706625.09999996</v>
      </c>
    </row>
    <row r="83" spans="1:3" x14ac:dyDescent="0.2">
      <c r="A83" t="s">
        <v>387</v>
      </c>
      <c r="B83">
        <v>3230177.0610000002</v>
      </c>
      <c r="C83" s="10">
        <f t="shared" si="1"/>
        <v>1001354888.9100001</v>
      </c>
    </row>
  </sheetData>
  <autoFilter ref="A1:B83" xr:uid="{DCBFE8C9-809C-DA42-BFE8-1CE3B854733C}">
    <sortState xmlns:xlrd2="http://schemas.microsoft.com/office/spreadsheetml/2017/richdata2" ref="A2:B83">
      <sortCondition ref="B1:B8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BEC5-444A-F240-80BD-4E728B751505}">
  <dimension ref="A1:I2212"/>
  <sheetViews>
    <sheetView topLeftCell="A1728" zoomScaleNormal="150" zoomScaleSheetLayoutView="100" workbookViewId="0">
      <selection activeCell="A1376" sqref="A1376:XFD1738"/>
    </sheetView>
  </sheetViews>
  <sheetFormatPr defaultRowHeight="15" x14ac:dyDescent="0.2"/>
  <cols>
    <col min="1" max="1" width="9.14453125" bestFit="1" customWidth="1"/>
    <col min="2" max="2" width="9.28125" bestFit="1" customWidth="1"/>
  </cols>
  <sheetData>
    <row r="1" spans="1:9" x14ac:dyDescent="0.2">
      <c r="A1" s="1" t="s">
        <v>608</v>
      </c>
      <c r="B1" s="1" t="s">
        <v>609</v>
      </c>
      <c r="C1" s="1" t="s">
        <v>610</v>
      </c>
    </row>
    <row r="2" spans="1:9" x14ac:dyDescent="0.2">
      <c r="A2" s="1" t="s">
        <v>3</v>
      </c>
      <c r="B2" s="1" t="s">
        <v>45</v>
      </c>
      <c r="C2" s="1">
        <v>-0.89900000000000002</v>
      </c>
      <c r="E2" t="str">
        <f>VLOOKUP(A2,Sheet2!A2:B327,2)</f>
        <v>Yli 64-vuotiaat</v>
      </c>
      <c r="I2">
        <f>VLOOKUP(B2,Sheet2!A2:B327,2)</f>
        <v>0</v>
      </c>
    </row>
    <row r="3" spans="1:9" x14ac:dyDescent="0.2">
      <c r="A3" s="1" t="s">
        <v>21</v>
      </c>
      <c r="B3" s="1" t="s">
        <v>45</v>
      </c>
      <c r="C3" s="1">
        <v>-0.89400000000000002</v>
      </c>
      <c r="E3" t="str">
        <f>VLOOKUP(A3,Sheet2!A2:B327,2)</f>
        <v>Hyvin varustetuissa asunnoissa asuvat vanhusasuntokunnat</v>
      </c>
      <c r="I3">
        <f>VLOOKUP(B3,Sheet2!A2:B327,2)</f>
        <v>0</v>
      </c>
    </row>
    <row r="4" spans="1:9" x14ac:dyDescent="0.2">
      <c r="A4" s="1" t="s">
        <v>16</v>
      </c>
      <c r="B4" s="1" t="s">
        <v>45</v>
      </c>
      <c r="C4" s="1">
        <v>-0.85599999999999998</v>
      </c>
      <c r="E4" t="str">
        <f>VLOOKUP(A4,Sheet2!A2:B327,2)</f>
        <v>Asuntokunnan koko (1 henkilö)</v>
      </c>
      <c r="I4">
        <f>VLOOKUP(B4,Sheet2!A2:B327,2)</f>
        <v>0</v>
      </c>
    </row>
    <row r="5" spans="1:9" x14ac:dyDescent="0.2">
      <c r="A5" s="1" t="s">
        <v>24</v>
      </c>
      <c r="B5" s="1" t="s">
        <v>45</v>
      </c>
      <c r="C5" s="1">
        <v>-0.80600000000000005</v>
      </c>
      <c r="E5" t="str">
        <f>VLOOKUP(A5,Sheet2!A2:B327,2)</f>
        <v>Vähintään toisen asteen tutkinnon suorittaneet, miehet</v>
      </c>
      <c r="I5">
        <f>VLOOKUP(B5,Sheet2!A2:B327,2)</f>
        <v>0</v>
      </c>
    </row>
    <row r="6" spans="1:9" x14ac:dyDescent="0.2">
      <c r="A6" s="1" t="s">
        <v>25</v>
      </c>
      <c r="B6" s="1" t="s">
        <v>45</v>
      </c>
      <c r="C6" s="1">
        <v>-0.80500000000000005</v>
      </c>
      <c r="E6" t="str">
        <f>VLOOKUP(A6,Sheet2!A2:B327,2)</f>
        <v>Vähintään toisen asteen tutkinnon suorittaneet, naiset</v>
      </c>
      <c r="I6">
        <f>VLOOKUP(B6,Sheet2!A2:B327,2)</f>
        <v>0</v>
      </c>
    </row>
    <row r="7" spans="1:9" x14ac:dyDescent="0.2">
      <c r="A7" s="1" t="s">
        <v>32</v>
      </c>
      <c r="B7" s="1" t="s">
        <v>45</v>
      </c>
      <c r="C7" s="1">
        <v>-0.79600000000000004</v>
      </c>
      <c r="E7" t="str">
        <f>VLOOKUP(A7,Sheet2!A2:B327,2)</f>
        <v>Asuinkunnassa työssäkäyvät</v>
      </c>
      <c r="I7">
        <f>VLOOKUP(B7,Sheet2!A2:B327,2)</f>
        <v>0</v>
      </c>
    </row>
    <row r="8" spans="1:9" x14ac:dyDescent="0.2">
      <c r="A8" s="1" t="s">
        <v>27</v>
      </c>
      <c r="B8" s="1" t="s">
        <v>45</v>
      </c>
      <c r="C8" s="1">
        <v>-0.79300000000000004</v>
      </c>
      <c r="E8" t="str">
        <f>VLOOKUP(A8,Sheet2!A2:B327,2)</f>
        <v>Korkea-asteen tutkinnon suorittaneet, naiset</v>
      </c>
      <c r="I8">
        <f>VLOOKUP(B8,Sheet2!A2:B327,2)</f>
        <v>0</v>
      </c>
    </row>
    <row r="9" spans="1:9" x14ac:dyDescent="0.2">
      <c r="A9" s="1" t="s">
        <v>4</v>
      </c>
      <c r="B9" s="1" t="s">
        <v>45</v>
      </c>
      <c r="C9" s="1">
        <v>-0.79</v>
      </c>
      <c r="E9" t="str">
        <f>VLOOKUP(A9,Sheet2!A2:B327,2)</f>
        <v>Alle 15- ja yli 64 -vuotiaat</v>
      </c>
      <c r="I9">
        <f>VLOOKUP(B9,Sheet2!A2:B327,2)</f>
        <v>0</v>
      </c>
    </row>
    <row r="10" spans="1:9" x14ac:dyDescent="0.2">
      <c r="A10" s="1" t="s">
        <v>14</v>
      </c>
      <c r="B10" s="1" t="s">
        <v>45</v>
      </c>
      <c r="C10" s="1">
        <v>-0.78300000000000003</v>
      </c>
      <c r="E10" t="str">
        <f>VLOOKUP(A10,Sheet2!A2:B327,2)</f>
        <v>Asuntokuntien lukumäärä</v>
      </c>
      <c r="I10">
        <f>VLOOKUP(B10,Sheet2!A2:B327,2)</f>
        <v>0</v>
      </c>
    </row>
    <row r="11" spans="1:9" x14ac:dyDescent="0.2">
      <c r="A11" s="1" t="s">
        <v>30</v>
      </c>
      <c r="B11" s="1" t="s">
        <v>45</v>
      </c>
      <c r="C11" s="1">
        <v>-0.77500000000000002</v>
      </c>
      <c r="E11" t="str">
        <f>VLOOKUP(A11,Sheet2!A2:B327,2)</f>
        <v>Alueella asuvan työllisen työvoiman määrä</v>
      </c>
      <c r="I11">
        <f>VLOOKUP(B11,Sheet2!A2:B327,2)</f>
        <v>0</v>
      </c>
    </row>
    <row r="12" spans="1:9" x14ac:dyDescent="0.2">
      <c r="A12" s="1" t="s">
        <v>39</v>
      </c>
      <c r="B12" s="1" t="s">
        <v>45</v>
      </c>
      <c r="C12" s="1">
        <v>-0.77500000000000002</v>
      </c>
      <c r="E12" t="str">
        <f>VLOOKUP(A12,Sheet2!A2:B327,2)</f>
        <v>Jalostuksen työllinen työvoima</v>
      </c>
      <c r="I12">
        <f>VLOOKUP(B12,Sheet2!A2:B327,2)</f>
        <v>0</v>
      </c>
    </row>
    <row r="13" spans="1:9" x14ac:dyDescent="0.2">
      <c r="A13" s="1" t="s">
        <v>31</v>
      </c>
      <c r="B13" s="1" t="s">
        <v>45</v>
      </c>
      <c r="C13" s="1">
        <v>-0.77400000000000002</v>
      </c>
      <c r="E13" t="str">
        <f>VLOOKUP(A13,Sheet2!A2:B327,2)</f>
        <v>Työlliset, 18-64-vuotiaat</v>
      </c>
      <c r="I13">
        <f>VLOOKUP(B13,Sheet2!A2:B327,2)</f>
        <v>0</v>
      </c>
    </row>
    <row r="14" spans="1:9" x14ac:dyDescent="0.2">
      <c r="A14" s="1" t="s">
        <v>36</v>
      </c>
      <c r="B14" s="1" t="s">
        <v>45</v>
      </c>
      <c r="C14" s="1">
        <v>-0.77100000000000002</v>
      </c>
      <c r="E14" t="str">
        <f>VLOOKUP(A14,Sheet2!A2:B327,2)</f>
        <v>Alueella olevien työpaikkojen lukumäärä</v>
      </c>
      <c r="I14">
        <f>VLOOKUP(B14,Sheet2!A2:B327,2)</f>
        <v>0</v>
      </c>
    </row>
    <row r="15" spans="1:9" x14ac:dyDescent="0.2">
      <c r="A15" s="1" t="s">
        <v>38</v>
      </c>
      <c r="B15" s="1" t="s">
        <v>45</v>
      </c>
      <c r="C15" s="1">
        <v>-0.76800000000000002</v>
      </c>
      <c r="E15" t="str">
        <f>VLOOKUP(A15,Sheet2!A2:B327,2)</f>
        <v>Palvelujen työpaikat</v>
      </c>
      <c r="I15">
        <f>VLOOKUP(B15,Sheet2!A2:B327,2)</f>
        <v>0</v>
      </c>
    </row>
    <row r="16" spans="1:9" x14ac:dyDescent="0.2">
      <c r="A16" s="1" t="s">
        <v>26</v>
      </c>
      <c r="B16" s="1" t="s">
        <v>45</v>
      </c>
      <c r="C16" s="1">
        <v>-0.76700000000000002</v>
      </c>
      <c r="E16" t="str">
        <f>VLOOKUP(A16,Sheet2!A2:B327,2)</f>
        <v>Korkea-asteen tutkinnon suorittaneet, miehet</v>
      </c>
      <c r="I16">
        <f>VLOOKUP(B16,Sheet2!A2:B327,2)</f>
        <v>0</v>
      </c>
    </row>
    <row r="17" spans="1:9" x14ac:dyDescent="0.2">
      <c r="A17" s="1" t="s">
        <v>40</v>
      </c>
      <c r="B17" s="1" t="s">
        <v>45</v>
      </c>
      <c r="C17" s="1">
        <v>-0.76600000000000001</v>
      </c>
      <c r="E17" t="str">
        <f>VLOOKUP(A17,Sheet2!A2:B327,2)</f>
        <v>Palvelutoimialojen työllinen työvoima</v>
      </c>
      <c r="I17">
        <f>VLOOKUP(B17,Sheet2!A2:B327,2)</f>
        <v>0</v>
      </c>
    </row>
    <row r="18" spans="1:9" x14ac:dyDescent="0.2">
      <c r="A18" s="1" t="s">
        <v>43</v>
      </c>
      <c r="B18" s="1" t="s">
        <v>45</v>
      </c>
      <c r="C18" s="1">
        <v>-0.76100000000000001</v>
      </c>
      <c r="E18" t="str">
        <f>VLOOKUP(A18,Sheet2!A2:B327,2)</f>
        <v>1.1.2.1 Kunnallisvero kunnille</v>
      </c>
      <c r="I18">
        <f>VLOOKUP(B18,Sheet2!A2:B327,2)</f>
        <v>0</v>
      </c>
    </row>
    <row r="19" spans="1:9" x14ac:dyDescent="0.2">
      <c r="A19" s="1" t="s">
        <v>28</v>
      </c>
      <c r="B19" s="1" t="s">
        <v>45</v>
      </c>
      <c r="C19" s="1">
        <v>-0.73599999999999999</v>
      </c>
      <c r="E19" t="str">
        <f>VLOOKUP(A19,Sheet2!A2:B327,2)</f>
        <v>Toisen asteen tutkinnon suorittaneet, miehet</v>
      </c>
      <c r="I19">
        <f>VLOOKUP(B19,Sheet2!A2:B327,2)</f>
        <v>0</v>
      </c>
    </row>
    <row r="20" spans="1:9" x14ac:dyDescent="0.2">
      <c r="A20" s="1" t="s">
        <v>37</v>
      </c>
      <c r="B20" s="1" t="s">
        <v>45</v>
      </c>
      <c r="C20" s="1">
        <v>-0.7</v>
      </c>
      <c r="E20" t="str">
        <f>VLOOKUP(A20,Sheet2!A2:B327,2)</f>
        <v>Jalostuksen työpaikat</v>
      </c>
      <c r="I20">
        <f>VLOOKUP(B20,Sheet2!A2:B327,2)</f>
        <v>0</v>
      </c>
    </row>
    <row r="21" spans="1:9" x14ac:dyDescent="0.2">
      <c r="A21" s="1" t="s">
        <v>75</v>
      </c>
      <c r="B21" s="1" t="s">
        <v>45</v>
      </c>
      <c r="C21" s="1">
        <v>-0.67300000000000004</v>
      </c>
      <c r="E21" t="str">
        <f>VLOOKUP(A21,Sheet2!A2:B327,2)</f>
        <v>Taajamaväestö</v>
      </c>
      <c r="I21">
        <f>VLOOKUP(B21,Sheet2!A2:B327,2)</f>
        <v>0</v>
      </c>
    </row>
    <row r="22" spans="1:9" x14ac:dyDescent="0.2">
      <c r="A22" s="1" t="s">
        <v>35</v>
      </c>
      <c r="B22" s="1" t="s">
        <v>45</v>
      </c>
      <c r="C22" s="1">
        <v>-0.66900000000000004</v>
      </c>
      <c r="E22" t="str">
        <f>VLOOKUP(A22,Sheet2!A2:B327,2)</f>
        <v>Yrittäjät</v>
      </c>
      <c r="I22">
        <f>VLOOKUP(B22,Sheet2!A2:B327,2)</f>
        <v>0</v>
      </c>
    </row>
    <row r="23" spans="1:9" x14ac:dyDescent="0.2">
      <c r="A23" s="1" t="s">
        <v>42</v>
      </c>
      <c r="B23" s="1" t="s">
        <v>45</v>
      </c>
      <c r="C23" s="1">
        <v>-0.64300000000000002</v>
      </c>
      <c r="E23" t="str">
        <f>VLOOKUP(A23,Sheet2!A2:B327,2)</f>
        <v>1.1.1.2 Tulovero pääomatulosta valtionverotuksessa (TVL 124 § 2 mom.)</v>
      </c>
      <c r="I23">
        <f>VLOOKUP(B23,Sheet2!A2:B327,2)</f>
        <v>0</v>
      </c>
    </row>
    <row r="24" spans="1:9" x14ac:dyDescent="0.2">
      <c r="A24" s="1" t="s">
        <v>76</v>
      </c>
      <c r="B24" s="1" t="s">
        <v>45</v>
      </c>
      <c r="C24" s="1">
        <v>-0.64200000000000002</v>
      </c>
      <c r="E24" t="str">
        <f>VLOOKUP(A24,Sheet2!A2:B327,2)</f>
        <v>Väkiluku</v>
      </c>
      <c r="I24">
        <f>VLOOKUP(B24,Sheet2!A2:B327,2)</f>
        <v>0</v>
      </c>
    </row>
    <row r="25" spans="1:9" x14ac:dyDescent="0.2">
      <c r="A25" s="1" t="s">
        <v>11</v>
      </c>
      <c r="B25" s="1" t="s">
        <v>45</v>
      </c>
      <c r="C25" s="1">
        <v>-0.629</v>
      </c>
      <c r="E25" t="str">
        <f>VLOOKUP(A25,Sheet2!A2:B327,2)</f>
        <v>Maahanmuuttaneet</v>
      </c>
      <c r="I25">
        <f>VLOOKUP(B25,Sheet2!A2:B327,2)</f>
        <v>0</v>
      </c>
    </row>
    <row r="26" spans="1:9" x14ac:dyDescent="0.2">
      <c r="A26" s="1" t="s">
        <v>17</v>
      </c>
      <c r="B26" s="1" t="s">
        <v>45</v>
      </c>
      <c r="C26" s="1">
        <v>-0.627</v>
      </c>
      <c r="E26" t="str">
        <f>VLOOKUP(A26,Sheet2!A2:B327,2)</f>
        <v>Asuntokunnan koko (2 henkilöä)</v>
      </c>
      <c r="I26">
        <f>VLOOKUP(B26,Sheet2!A2:B327,2)</f>
        <v>0</v>
      </c>
    </row>
    <row r="27" spans="1:9" x14ac:dyDescent="0.2">
      <c r="A27" s="1" t="s">
        <v>7</v>
      </c>
      <c r="B27" s="1" t="s">
        <v>45</v>
      </c>
      <c r="C27" s="1">
        <v>0.626</v>
      </c>
      <c r="E27" t="str">
        <f>VLOOKUP(A27,Sheet2!A2:B327,2)</f>
        <v>Syntyneet, äiti alle 20-vuotias</v>
      </c>
      <c r="I27">
        <f>VLOOKUP(B27,Sheet2!A2:B327,2)</f>
        <v>0</v>
      </c>
    </row>
    <row r="28" spans="1:9" x14ac:dyDescent="0.2">
      <c r="A28" s="1" t="s">
        <v>22</v>
      </c>
      <c r="B28" s="1" t="s">
        <v>45</v>
      </c>
      <c r="C28" s="1">
        <v>0.72799999999999998</v>
      </c>
      <c r="E28" t="str">
        <f>VLOOKUP(A28,Sheet2!A2:B327,2)</f>
        <v>Ei perusasteen jälkeistä tutkintoa, miehet</v>
      </c>
      <c r="I28">
        <f>VLOOKUP(B28,Sheet2!A2:B327,2)</f>
        <v>0</v>
      </c>
    </row>
    <row r="29" spans="1:9" x14ac:dyDescent="0.2">
      <c r="A29" s="1" t="s">
        <v>0</v>
      </c>
      <c r="B29" s="1" t="s">
        <v>45</v>
      </c>
      <c r="C29" s="1">
        <v>0.749</v>
      </c>
      <c r="E29" t="str">
        <f>VLOOKUP(A29,Sheet2!A2:B327,2)</f>
        <v>Alle 7-vuotiaat</v>
      </c>
      <c r="I29">
        <f>VLOOKUP(B29,Sheet2!A2:B327,2)</f>
        <v>0</v>
      </c>
    </row>
    <row r="30" spans="1:9" x14ac:dyDescent="0.2">
      <c r="A30" s="1" t="s">
        <v>23</v>
      </c>
      <c r="B30" s="1" t="s">
        <v>45</v>
      </c>
      <c r="C30" s="1">
        <v>0.83899999999999997</v>
      </c>
      <c r="E30" t="str">
        <f>VLOOKUP(A30,Sheet2!A2:B327,2)</f>
        <v>Ei perusasteen jälkeistä tutkintoa, naiset</v>
      </c>
      <c r="I30">
        <f>VLOOKUP(B30,Sheet2!A2:B327,2)</f>
        <v>0</v>
      </c>
    </row>
    <row r="31" spans="1:9" x14ac:dyDescent="0.2">
      <c r="A31" s="1" t="s">
        <v>20</v>
      </c>
      <c r="B31" s="1" t="s">
        <v>45</v>
      </c>
      <c r="C31" s="1">
        <v>0.84899999999999998</v>
      </c>
      <c r="E31" t="str">
        <f>VLOOKUP(A31,Sheet2!A2:B327,2)</f>
        <v>Puutteellisesti varustetuissa tai varustetasoltaan tuntemattomissa asunnoissa asuvat asuntokunnat</v>
      </c>
      <c r="I31">
        <f>VLOOKUP(B31,Sheet2!A2:B327,2)</f>
        <v>0</v>
      </c>
    </row>
    <row r="32" spans="1:9" x14ac:dyDescent="0.2">
      <c r="A32" s="1" t="s">
        <v>33</v>
      </c>
      <c r="B32" s="1" t="s">
        <v>45</v>
      </c>
      <c r="C32" s="1">
        <v>0.92400000000000004</v>
      </c>
      <c r="E32" t="str">
        <f>VLOOKUP(A32,Sheet2!A2:B327,2)</f>
        <v>Työttömät, 18-64-vuotiaat</v>
      </c>
      <c r="I32">
        <f>VLOOKUP(B32,Sheet2!A2:B327,2)</f>
        <v>0</v>
      </c>
    </row>
    <row r="33" spans="1:9" x14ac:dyDescent="0.2">
      <c r="A33" s="1" t="s">
        <v>9</v>
      </c>
      <c r="B33" s="1" t="s">
        <v>45</v>
      </c>
      <c r="C33" s="1">
        <v>0.93200000000000005</v>
      </c>
      <c r="E33" t="str">
        <f>VLOOKUP(A33,Sheet2!A2:B327,2)</f>
        <v>Syntyneet, äiti 30-34 -vuotias</v>
      </c>
      <c r="I33">
        <f>VLOOKUP(B33,Sheet2!A2:B327,2)</f>
        <v>0</v>
      </c>
    </row>
    <row r="34" spans="1:9" x14ac:dyDescent="0.2">
      <c r="A34" s="1" t="s">
        <v>8</v>
      </c>
      <c r="B34" s="1" t="s">
        <v>45</v>
      </c>
      <c r="C34" s="1">
        <v>0.95299999999999996</v>
      </c>
      <c r="E34" t="str">
        <f>VLOOKUP(A34,Sheet2!A2:B327,2)</f>
        <v>Syntyneet, äiti  20-29 -vuotias</v>
      </c>
      <c r="I34">
        <f>VLOOKUP(B34,Sheet2!A2:B327,2)</f>
        <v>0</v>
      </c>
    </row>
    <row r="35" spans="1:9" x14ac:dyDescent="0.2">
      <c r="A35" s="1" t="s">
        <v>16</v>
      </c>
      <c r="B35" s="1" t="s">
        <v>34</v>
      </c>
      <c r="C35" s="1">
        <v>0.6</v>
      </c>
      <c r="E35" t="str">
        <f>VLOOKUP(A35,Sheet2!A2:B327,2)</f>
        <v>Asuntokunnan koko (1 henkilö)</v>
      </c>
      <c r="I35" t="str">
        <f>VLOOKUP(B35,Sheet2!A2:B327,2)</f>
        <v>0-14 -vuotiaat</v>
      </c>
    </row>
    <row r="36" spans="1:9" x14ac:dyDescent="0.2">
      <c r="A36" s="1" t="s">
        <v>18</v>
      </c>
      <c r="B36" s="1" t="s">
        <v>34</v>
      </c>
      <c r="C36" s="1">
        <v>0.7</v>
      </c>
      <c r="E36" t="str">
        <f>VLOOKUP(A36,Sheet2!A2:B327,2)</f>
        <v>Asuntokunnan koko (3 henkilöä)</v>
      </c>
      <c r="I36" t="str">
        <f>VLOOKUP(B36,Sheet2!A2:B327,2)</f>
        <v>0-14 -vuotiaat</v>
      </c>
    </row>
    <row r="37" spans="1:9" x14ac:dyDescent="0.2">
      <c r="A37" s="1" t="s">
        <v>5</v>
      </c>
      <c r="B37" s="1" t="s">
        <v>34</v>
      </c>
      <c r="C37" s="1">
        <v>0.71299999999999997</v>
      </c>
      <c r="E37" t="str">
        <f>VLOOKUP(A37,Sheet2!A2:B327,2)</f>
        <v>Ulkomaan kansalaiset</v>
      </c>
      <c r="I37" t="str">
        <f>VLOOKUP(B37,Sheet2!A2:B327,2)</f>
        <v>0-14 -vuotiaat</v>
      </c>
    </row>
    <row r="38" spans="1:9" x14ac:dyDescent="0.2">
      <c r="A38" s="1" t="s">
        <v>14</v>
      </c>
      <c r="B38" s="1" t="s">
        <v>34</v>
      </c>
      <c r="C38" s="1">
        <v>0.72199999999999998</v>
      </c>
      <c r="E38" t="str">
        <f>VLOOKUP(A38,Sheet2!A2:B327,2)</f>
        <v>Asuntokuntien lukumäärä</v>
      </c>
      <c r="I38" t="str">
        <f>VLOOKUP(B38,Sheet2!A2:B327,2)</f>
        <v>0-14 -vuotiaat</v>
      </c>
    </row>
    <row r="39" spans="1:9" x14ac:dyDescent="0.2">
      <c r="A39" s="1" t="s">
        <v>24</v>
      </c>
      <c r="B39" s="1" t="s">
        <v>34</v>
      </c>
      <c r="C39" s="1">
        <v>0.755</v>
      </c>
      <c r="E39" t="str">
        <f>VLOOKUP(A39,Sheet2!A2:B327,2)</f>
        <v>Vähintään toisen asteen tutkinnon suorittaneet, miehet</v>
      </c>
      <c r="I39" t="str">
        <f>VLOOKUP(B39,Sheet2!A2:B327,2)</f>
        <v>0-14 -vuotiaat</v>
      </c>
    </row>
    <row r="40" spans="1:9" x14ac:dyDescent="0.2">
      <c r="A40" s="1" t="s">
        <v>25</v>
      </c>
      <c r="B40" s="1" t="s">
        <v>34</v>
      </c>
      <c r="C40" s="1">
        <v>0.76900000000000002</v>
      </c>
      <c r="E40" t="str">
        <f>VLOOKUP(A40,Sheet2!A2:B327,2)</f>
        <v>Vähintään toisen asteen tutkinnon suorittaneet, naiset</v>
      </c>
      <c r="I40" t="str">
        <f>VLOOKUP(B40,Sheet2!A2:B327,2)</f>
        <v>0-14 -vuotiaat</v>
      </c>
    </row>
    <row r="41" spans="1:9" x14ac:dyDescent="0.2">
      <c r="A41" s="1" t="s">
        <v>32</v>
      </c>
      <c r="B41" s="1" t="s">
        <v>34</v>
      </c>
      <c r="C41" s="1">
        <v>0.77</v>
      </c>
      <c r="E41" t="str">
        <f>VLOOKUP(A41,Sheet2!A2:B327,2)</f>
        <v>Asuinkunnassa työssäkäyvät</v>
      </c>
      <c r="I41" t="str">
        <f>VLOOKUP(B41,Sheet2!A2:B327,2)</f>
        <v>0-14 -vuotiaat</v>
      </c>
    </row>
    <row r="42" spans="1:9" x14ac:dyDescent="0.2">
      <c r="A42" s="1" t="s">
        <v>17</v>
      </c>
      <c r="B42" s="1" t="s">
        <v>34</v>
      </c>
      <c r="C42" s="1">
        <v>0.77200000000000002</v>
      </c>
      <c r="E42" t="str">
        <f>VLOOKUP(A42,Sheet2!A2:B327,2)</f>
        <v>Asuntokunnan koko (2 henkilöä)</v>
      </c>
      <c r="I42" t="str">
        <f>VLOOKUP(B42,Sheet2!A2:B327,2)</f>
        <v>0-14 -vuotiaat</v>
      </c>
    </row>
    <row r="43" spans="1:9" x14ac:dyDescent="0.2">
      <c r="A43" s="1" t="s">
        <v>30</v>
      </c>
      <c r="B43" s="1" t="s">
        <v>34</v>
      </c>
      <c r="C43" s="1">
        <v>0.77600000000000002</v>
      </c>
      <c r="E43" t="str">
        <f>VLOOKUP(A43,Sheet2!A2:B327,2)</f>
        <v>Alueella asuvan työllisen työvoiman määrä</v>
      </c>
      <c r="I43" t="str">
        <f>VLOOKUP(B43,Sheet2!A2:B327,2)</f>
        <v>0-14 -vuotiaat</v>
      </c>
    </row>
    <row r="44" spans="1:9" x14ac:dyDescent="0.2">
      <c r="A44" s="1" t="s">
        <v>11</v>
      </c>
      <c r="B44" s="1" t="s">
        <v>34</v>
      </c>
      <c r="C44" s="1">
        <v>0.77600000000000002</v>
      </c>
      <c r="E44" t="str">
        <f>VLOOKUP(A44,Sheet2!A2:B327,2)</f>
        <v>Maahanmuuttaneet</v>
      </c>
      <c r="I44" t="str">
        <f>VLOOKUP(B44,Sheet2!A2:B327,2)</f>
        <v>0-14 -vuotiaat</v>
      </c>
    </row>
    <row r="45" spans="1:9" x14ac:dyDescent="0.2">
      <c r="A45" s="1" t="s">
        <v>31</v>
      </c>
      <c r="B45" s="1" t="s">
        <v>34</v>
      </c>
      <c r="C45" s="1">
        <v>0.77800000000000002</v>
      </c>
      <c r="E45" t="str">
        <f>VLOOKUP(A45,Sheet2!A2:B327,2)</f>
        <v>Työlliset, 18-64-vuotiaat</v>
      </c>
      <c r="I45" t="str">
        <f>VLOOKUP(B45,Sheet2!A2:B327,2)</f>
        <v>0-14 -vuotiaat</v>
      </c>
    </row>
    <row r="46" spans="1:9" x14ac:dyDescent="0.2">
      <c r="A46" s="1" t="s">
        <v>2</v>
      </c>
      <c r="B46" s="1" t="s">
        <v>34</v>
      </c>
      <c r="C46" s="1">
        <v>0.77900000000000003</v>
      </c>
      <c r="E46" t="str">
        <f>VLOOKUP(A46,Sheet2!A2:B327,2)</f>
        <v>15-64 -vuotiaat</v>
      </c>
      <c r="I46" t="str">
        <f>VLOOKUP(B46,Sheet2!A2:B327,2)</f>
        <v>0-14 -vuotiaat</v>
      </c>
    </row>
    <row r="47" spans="1:9" x14ac:dyDescent="0.2">
      <c r="A47" s="1" t="s">
        <v>4</v>
      </c>
      <c r="B47" s="1" t="s">
        <v>34</v>
      </c>
      <c r="C47" s="1">
        <v>0.78500000000000003</v>
      </c>
      <c r="E47" t="str">
        <f>VLOOKUP(A47,Sheet2!A2:B327,2)</f>
        <v>Alle 15- ja yli 64 -vuotiaat</v>
      </c>
      <c r="I47" t="str">
        <f>VLOOKUP(B47,Sheet2!A2:B327,2)</f>
        <v>0-14 -vuotiaat</v>
      </c>
    </row>
    <row r="48" spans="1:9" x14ac:dyDescent="0.2">
      <c r="A48" s="1" t="s">
        <v>10</v>
      </c>
      <c r="B48" s="1" t="s">
        <v>34</v>
      </c>
      <c r="C48" s="1">
        <v>0.80400000000000005</v>
      </c>
      <c r="E48" t="str">
        <f>VLOOKUP(A48,Sheet2!A2:B327,2)</f>
        <v>Syntyneet , äiti yli 34-vuotias</v>
      </c>
      <c r="I48" t="str">
        <f>VLOOKUP(B48,Sheet2!A2:B327,2)</f>
        <v>0-14 -vuotiaat</v>
      </c>
    </row>
    <row r="49" spans="1:9" x14ac:dyDescent="0.2">
      <c r="A49" s="1" t="s">
        <v>27</v>
      </c>
      <c r="B49" s="1" t="s">
        <v>34</v>
      </c>
      <c r="C49" s="1">
        <v>0.81200000000000006</v>
      </c>
      <c r="E49" t="str">
        <f>VLOOKUP(A49,Sheet2!A2:B327,2)</f>
        <v>Korkea-asteen tutkinnon suorittaneet, naiset</v>
      </c>
      <c r="I49" t="str">
        <f>VLOOKUP(B49,Sheet2!A2:B327,2)</f>
        <v>0-14 -vuotiaat</v>
      </c>
    </row>
    <row r="50" spans="1:9" x14ac:dyDescent="0.2">
      <c r="A50" s="1" t="s">
        <v>76</v>
      </c>
      <c r="B50" s="1" t="s">
        <v>34</v>
      </c>
      <c r="C50" s="1">
        <v>0.81699999999999995</v>
      </c>
      <c r="E50" t="str">
        <f>VLOOKUP(A50,Sheet2!A2:B327,2)</f>
        <v>Väkiluku</v>
      </c>
      <c r="I50" t="str">
        <f>VLOOKUP(B50,Sheet2!A2:B327,2)</f>
        <v>0-14 -vuotiaat</v>
      </c>
    </row>
    <row r="51" spans="1:9" x14ac:dyDescent="0.2">
      <c r="A51" s="1" t="s">
        <v>26</v>
      </c>
      <c r="B51" s="1" t="s">
        <v>34</v>
      </c>
      <c r="C51" s="1">
        <v>0.83</v>
      </c>
      <c r="E51" t="str">
        <f>VLOOKUP(A51,Sheet2!A2:B327,2)</f>
        <v>Korkea-asteen tutkinnon suorittaneet, miehet</v>
      </c>
      <c r="I51" t="str">
        <f>VLOOKUP(B51,Sheet2!A2:B327,2)</f>
        <v>0-14 -vuotiaat</v>
      </c>
    </row>
    <row r="52" spans="1:9" x14ac:dyDescent="0.2">
      <c r="A52" s="1" t="s">
        <v>75</v>
      </c>
      <c r="B52" s="1" t="s">
        <v>34</v>
      </c>
      <c r="C52" s="1">
        <v>0.83</v>
      </c>
      <c r="E52" t="str">
        <f>VLOOKUP(A52,Sheet2!A2:B327,2)</f>
        <v>Taajamaväestö</v>
      </c>
      <c r="I52" t="str">
        <f>VLOOKUP(B52,Sheet2!A2:B327,2)</f>
        <v>0-14 -vuotiaat</v>
      </c>
    </row>
    <row r="53" spans="1:9" x14ac:dyDescent="0.2">
      <c r="A53" s="1" t="s">
        <v>13</v>
      </c>
      <c r="B53" s="1" t="s">
        <v>34</v>
      </c>
      <c r="C53" s="1">
        <v>0.876</v>
      </c>
      <c r="E53" t="str">
        <f>VLOOKUP(A53,Sheet2!A2:B327,2)</f>
        <v>Perheiden lukumäärä</v>
      </c>
      <c r="I53" t="str">
        <f>VLOOKUP(B53,Sheet2!A2:B327,2)</f>
        <v>0-14 -vuotiaat</v>
      </c>
    </row>
    <row r="54" spans="1:9" x14ac:dyDescent="0.2">
      <c r="A54" s="1" t="s">
        <v>19</v>
      </c>
      <c r="B54" s="1" t="s">
        <v>34</v>
      </c>
      <c r="C54" s="1">
        <v>0.94399999999999995</v>
      </c>
      <c r="E54" t="str">
        <f>VLOOKUP(A54,Sheet2!A2:B327,2)</f>
        <v>Asuntokunnan koko (4+ henkilöä)</v>
      </c>
      <c r="I54" t="str">
        <f>VLOOKUP(B54,Sheet2!A2:B327,2)</f>
        <v>0-14 -vuotiaat</v>
      </c>
    </row>
    <row r="55" spans="1:9" x14ac:dyDescent="0.2">
      <c r="A55" s="1" t="s">
        <v>24</v>
      </c>
      <c r="B55" s="1" t="s">
        <v>41</v>
      </c>
      <c r="C55" s="1">
        <v>0.6</v>
      </c>
      <c r="E55" t="str">
        <f>VLOOKUP(A55,Sheet2!A2:B327,2)</f>
        <v>Vähintään toisen asteen tutkinnon suorittaneet, miehet</v>
      </c>
      <c r="I55" t="str">
        <f>VLOOKUP(B55,Sheet2!A2:B327,2)</f>
        <v>1.1.1.1 Tulovero ansiotulosta valtionverotuksessa (TVL 124§ 1 mom.)</v>
      </c>
    </row>
    <row r="56" spans="1:9" x14ac:dyDescent="0.2">
      <c r="A56" s="1" t="s">
        <v>25</v>
      </c>
      <c r="B56" s="1" t="s">
        <v>41</v>
      </c>
      <c r="C56" s="1">
        <v>0.60699999999999998</v>
      </c>
      <c r="E56" t="str">
        <f>VLOOKUP(A56,Sheet2!A2:B327,2)</f>
        <v>Vähintään toisen asteen tutkinnon suorittaneet, naiset</v>
      </c>
      <c r="I56" t="str">
        <f>VLOOKUP(B56,Sheet2!A2:B327,2)</f>
        <v>1.1.1.1 Tulovero ansiotulosta valtionverotuksessa (TVL 124§ 1 mom.)</v>
      </c>
    </row>
    <row r="57" spans="1:9" x14ac:dyDescent="0.2">
      <c r="A57" s="1" t="s">
        <v>18</v>
      </c>
      <c r="B57" s="1" t="s">
        <v>41</v>
      </c>
      <c r="C57" s="1">
        <v>0.61599999999999999</v>
      </c>
      <c r="E57" t="str">
        <f>VLOOKUP(A57,Sheet2!A2:B327,2)</f>
        <v>Asuntokunnan koko (3 henkilöä)</v>
      </c>
      <c r="I57" t="str">
        <f>VLOOKUP(B57,Sheet2!A2:B327,2)</f>
        <v>1.1.1.1 Tulovero ansiotulosta valtionverotuksessa (TVL 124§ 1 mom.)</v>
      </c>
    </row>
    <row r="58" spans="1:9" x14ac:dyDescent="0.2">
      <c r="A58" s="1" t="s">
        <v>76</v>
      </c>
      <c r="B58" s="1" t="s">
        <v>41</v>
      </c>
      <c r="C58" s="1">
        <v>0.61699999999999999</v>
      </c>
      <c r="E58" t="str">
        <f>VLOOKUP(A58,Sheet2!A2:B327,2)</f>
        <v>Väkiluku</v>
      </c>
      <c r="I58" t="str">
        <f>VLOOKUP(B58,Sheet2!A2:B327,2)</f>
        <v>1.1.1.1 Tulovero ansiotulosta valtionverotuksessa (TVL 124§ 1 mom.)</v>
      </c>
    </row>
    <row r="59" spans="1:9" x14ac:dyDescent="0.2">
      <c r="A59" s="1" t="s">
        <v>40</v>
      </c>
      <c r="B59" s="1" t="s">
        <v>41</v>
      </c>
      <c r="C59" s="1">
        <v>0.61799999999999999</v>
      </c>
      <c r="E59" t="str">
        <f>VLOOKUP(A59,Sheet2!A2:B327,2)</f>
        <v>Palvelutoimialojen työllinen työvoima</v>
      </c>
      <c r="I59" t="str">
        <f>VLOOKUP(B59,Sheet2!A2:B327,2)</f>
        <v>1.1.1.1 Tulovero ansiotulosta valtionverotuksessa (TVL 124§ 1 mom.)</v>
      </c>
    </row>
    <row r="60" spans="1:9" x14ac:dyDescent="0.2">
      <c r="A60" s="1" t="s">
        <v>32</v>
      </c>
      <c r="B60" s="1" t="s">
        <v>41</v>
      </c>
      <c r="C60" s="1">
        <v>0.628</v>
      </c>
      <c r="E60" t="str">
        <f>VLOOKUP(A60,Sheet2!A2:B327,2)</f>
        <v>Asuinkunnassa työssäkäyvät</v>
      </c>
      <c r="I60" t="str">
        <f>VLOOKUP(B60,Sheet2!A2:B327,2)</f>
        <v>1.1.1.1 Tulovero ansiotulosta valtionverotuksessa (TVL 124§ 1 mom.)</v>
      </c>
    </row>
    <row r="61" spans="1:9" x14ac:dyDescent="0.2">
      <c r="A61" s="1" t="s">
        <v>10</v>
      </c>
      <c r="B61" s="1" t="s">
        <v>41</v>
      </c>
      <c r="C61" s="1">
        <v>0.629</v>
      </c>
      <c r="E61" t="str">
        <f>VLOOKUP(A61,Sheet2!A2:B327,2)</f>
        <v>Syntyneet , äiti yli 34-vuotias</v>
      </c>
      <c r="I61" t="str">
        <f>VLOOKUP(B61,Sheet2!A2:B327,2)</f>
        <v>1.1.1.1 Tulovero ansiotulosta valtionverotuksessa (TVL 124§ 1 mom.)</v>
      </c>
    </row>
    <row r="62" spans="1:9" x14ac:dyDescent="0.2">
      <c r="A62" s="1" t="s">
        <v>4</v>
      </c>
      <c r="B62" s="1" t="s">
        <v>41</v>
      </c>
      <c r="C62" s="1">
        <v>0.63800000000000001</v>
      </c>
      <c r="E62" t="str">
        <f>VLOOKUP(A62,Sheet2!A2:B327,2)</f>
        <v>Alle 15- ja yli 64 -vuotiaat</v>
      </c>
      <c r="I62" t="str">
        <f>VLOOKUP(B62,Sheet2!A2:B327,2)</f>
        <v>1.1.1.1 Tulovero ansiotulosta valtionverotuksessa (TVL 124§ 1 mom.)</v>
      </c>
    </row>
    <row r="63" spans="1:9" x14ac:dyDescent="0.2">
      <c r="A63" s="1" t="s">
        <v>17</v>
      </c>
      <c r="B63" s="1" t="s">
        <v>41</v>
      </c>
      <c r="C63" s="1">
        <v>0.64400000000000002</v>
      </c>
      <c r="E63" t="str">
        <f>VLOOKUP(A63,Sheet2!A2:B327,2)</f>
        <v>Asuntokunnan koko (2 henkilöä)</v>
      </c>
      <c r="I63" t="str">
        <f>VLOOKUP(B63,Sheet2!A2:B327,2)</f>
        <v>1.1.1.1 Tulovero ansiotulosta valtionverotuksessa (TVL 124§ 1 mom.)</v>
      </c>
    </row>
    <row r="64" spans="1:9" x14ac:dyDescent="0.2">
      <c r="A64" s="1" t="s">
        <v>75</v>
      </c>
      <c r="B64" s="1" t="s">
        <v>41</v>
      </c>
      <c r="C64" s="1">
        <v>0.65300000000000002</v>
      </c>
      <c r="E64" t="str">
        <f>VLOOKUP(A64,Sheet2!A2:B327,2)</f>
        <v>Taajamaväestö</v>
      </c>
      <c r="I64" t="str">
        <f>VLOOKUP(B64,Sheet2!A2:B327,2)</f>
        <v>1.1.1.1 Tulovero ansiotulosta valtionverotuksessa (TVL 124§ 1 mom.)</v>
      </c>
    </row>
    <row r="65" spans="1:9" x14ac:dyDescent="0.2">
      <c r="A65" s="1" t="s">
        <v>36</v>
      </c>
      <c r="B65" s="1" t="s">
        <v>41</v>
      </c>
      <c r="C65" s="1">
        <v>0.69299999999999995</v>
      </c>
      <c r="E65" t="str">
        <f>VLOOKUP(A65,Sheet2!A2:B327,2)</f>
        <v>Alueella olevien työpaikkojen lukumäärä</v>
      </c>
      <c r="I65" t="str">
        <f>VLOOKUP(B65,Sheet2!A2:B327,2)</f>
        <v>1.1.1.1 Tulovero ansiotulosta valtionverotuksessa (TVL 124§ 1 mom.)</v>
      </c>
    </row>
    <row r="66" spans="1:9" x14ac:dyDescent="0.2">
      <c r="A66" s="1" t="s">
        <v>38</v>
      </c>
      <c r="B66" s="1" t="s">
        <v>41</v>
      </c>
      <c r="C66" s="1">
        <v>0.70799999999999996</v>
      </c>
      <c r="E66" t="str">
        <f>VLOOKUP(A66,Sheet2!A2:B327,2)</f>
        <v>Palvelujen työpaikat</v>
      </c>
      <c r="I66" t="str">
        <f>VLOOKUP(B66,Sheet2!A2:B327,2)</f>
        <v>1.1.1.1 Tulovero ansiotulosta valtionverotuksessa (TVL 124§ 1 mom.)</v>
      </c>
    </row>
    <row r="67" spans="1:9" x14ac:dyDescent="0.2">
      <c r="A67" s="1" t="s">
        <v>27</v>
      </c>
      <c r="B67" s="1" t="s">
        <v>41</v>
      </c>
      <c r="C67" s="1">
        <v>0.72199999999999998</v>
      </c>
      <c r="E67" t="str">
        <f>VLOOKUP(A67,Sheet2!A2:B327,2)</f>
        <v>Korkea-asteen tutkinnon suorittaneet, naiset</v>
      </c>
      <c r="I67" t="str">
        <f>VLOOKUP(B67,Sheet2!A2:B327,2)</f>
        <v>1.1.1.1 Tulovero ansiotulosta valtionverotuksessa (TVL 124§ 1 mom.)</v>
      </c>
    </row>
    <row r="68" spans="1:9" x14ac:dyDescent="0.2">
      <c r="A68" s="1" t="s">
        <v>26</v>
      </c>
      <c r="B68" s="1" t="s">
        <v>41</v>
      </c>
      <c r="C68" s="1">
        <v>0.745</v>
      </c>
      <c r="E68" t="str">
        <f>VLOOKUP(A68,Sheet2!A2:B327,2)</f>
        <v>Korkea-asteen tutkinnon suorittaneet, miehet</v>
      </c>
      <c r="I68" t="str">
        <f>VLOOKUP(B68,Sheet2!A2:B327,2)</f>
        <v>1.1.1.1 Tulovero ansiotulosta valtionverotuksessa (TVL 124§ 1 mom.)</v>
      </c>
    </row>
    <row r="69" spans="1:9" x14ac:dyDescent="0.2">
      <c r="A69" s="1" t="s">
        <v>11</v>
      </c>
      <c r="B69" s="1" t="s">
        <v>41</v>
      </c>
      <c r="C69" s="1">
        <v>0.749</v>
      </c>
      <c r="E69" t="str">
        <f>VLOOKUP(A69,Sheet2!A2:B327,2)</f>
        <v>Maahanmuuttaneet</v>
      </c>
      <c r="I69" t="str">
        <f>VLOOKUP(B69,Sheet2!A2:B327,2)</f>
        <v>1.1.1.1 Tulovero ansiotulosta valtionverotuksessa (TVL 124§ 1 mom.)</v>
      </c>
    </row>
    <row r="70" spans="1:9" x14ac:dyDescent="0.2">
      <c r="A70" s="1" t="s">
        <v>13</v>
      </c>
      <c r="B70" s="1" t="s">
        <v>41</v>
      </c>
      <c r="C70" s="1">
        <v>0.75900000000000001</v>
      </c>
      <c r="E70" t="str">
        <f>VLOOKUP(A70,Sheet2!A2:B327,2)</f>
        <v>Perheiden lukumäärä</v>
      </c>
      <c r="I70" t="str">
        <f>VLOOKUP(B70,Sheet2!A2:B327,2)</f>
        <v>1.1.1.1 Tulovero ansiotulosta valtionverotuksessa (TVL 124§ 1 mom.)</v>
      </c>
    </row>
    <row r="71" spans="1:9" x14ac:dyDescent="0.2">
      <c r="A71" s="1" t="s">
        <v>35</v>
      </c>
      <c r="B71" s="1" t="s">
        <v>41</v>
      </c>
      <c r="C71" s="1">
        <v>0.79600000000000004</v>
      </c>
      <c r="E71" t="str">
        <f>VLOOKUP(A71,Sheet2!A2:B327,2)</f>
        <v>Yrittäjät</v>
      </c>
      <c r="I71" t="str">
        <f>VLOOKUP(B71,Sheet2!A2:B327,2)</f>
        <v>1.1.1.1 Tulovero ansiotulosta valtionverotuksessa (TVL 124§ 1 mom.)</v>
      </c>
    </row>
    <row r="72" spans="1:9" x14ac:dyDescent="0.2">
      <c r="A72" s="1" t="s">
        <v>34</v>
      </c>
      <c r="B72" s="1" t="s">
        <v>41</v>
      </c>
      <c r="C72" s="1">
        <v>0.85299999999999998</v>
      </c>
      <c r="E72" t="str">
        <f>VLOOKUP(A72,Sheet2!A2:B327,2)</f>
        <v>0-14 -vuotiaat</v>
      </c>
      <c r="I72" t="str">
        <f>VLOOKUP(B72,Sheet2!A2:B327,2)</f>
        <v>1.1.1.1 Tulovero ansiotulosta valtionverotuksessa (TVL 124§ 1 mom.)</v>
      </c>
    </row>
    <row r="73" spans="1:9" x14ac:dyDescent="0.2">
      <c r="A73" s="1" t="s">
        <v>1</v>
      </c>
      <c r="B73" s="1" t="s">
        <v>41</v>
      </c>
      <c r="C73" s="1">
        <v>0.85399999999999998</v>
      </c>
      <c r="E73" t="str">
        <f>VLOOKUP(A73,Sheet2!A2:B327,2)</f>
        <v>Alle 15-vuotiaat</v>
      </c>
      <c r="I73" t="str">
        <f>VLOOKUP(B73,Sheet2!A2:B327,2)</f>
        <v>1.1.1.1 Tulovero ansiotulosta valtionverotuksessa (TVL 124§ 1 mom.)</v>
      </c>
    </row>
    <row r="74" spans="1:9" x14ac:dyDescent="0.2">
      <c r="A74" s="1" t="s">
        <v>19</v>
      </c>
      <c r="B74" s="1" t="s">
        <v>41</v>
      </c>
      <c r="C74" s="1">
        <v>0.88</v>
      </c>
      <c r="E74" t="str">
        <f>VLOOKUP(A74,Sheet2!A2:B327,2)</f>
        <v>Asuntokunnan koko (4+ henkilöä)</v>
      </c>
      <c r="I74" t="str">
        <f>VLOOKUP(B74,Sheet2!A2:B327,2)</f>
        <v>1.1.1.1 Tulovero ansiotulosta valtionverotuksessa (TVL 124§ 1 mom.)</v>
      </c>
    </row>
    <row r="75" spans="1:9" x14ac:dyDescent="0.2">
      <c r="A75" s="1" t="s">
        <v>23</v>
      </c>
      <c r="B75" s="1" t="s">
        <v>42</v>
      </c>
      <c r="C75" s="1">
        <v>-0.82799999999999996</v>
      </c>
      <c r="E75" t="str">
        <f>VLOOKUP(A75,Sheet2!A2:B327,2)</f>
        <v>Ei perusasteen jälkeistä tutkintoa, naiset</v>
      </c>
      <c r="I75" t="str">
        <f>VLOOKUP(B75,Sheet2!A2:B327,2)</f>
        <v>1.1.1.2 Tulovero pääomatulosta valtionverotuksessa (TVL 124 § 2 mom.)</v>
      </c>
    </row>
    <row r="76" spans="1:9" x14ac:dyDescent="0.2">
      <c r="A76" s="1" t="s">
        <v>8</v>
      </c>
      <c r="B76" s="1" t="s">
        <v>42</v>
      </c>
      <c r="C76" s="1">
        <v>-0.754</v>
      </c>
      <c r="E76" t="str">
        <f>VLOOKUP(A76,Sheet2!A2:B327,2)</f>
        <v>Syntyneet, äiti  20-29 -vuotias</v>
      </c>
      <c r="I76" t="str">
        <f>VLOOKUP(B76,Sheet2!A2:B327,2)</f>
        <v>1.1.1.2 Tulovero pääomatulosta valtionverotuksessa (TVL 124 § 2 mom.)</v>
      </c>
    </row>
    <row r="77" spans="1:9" x14ac:dyDescent="0.2">
      <c r="A77" s="1" t="s">
        <v>33</v>
      </c>
      <c r="B77" s="1" t="s">
        <v>42</v>
      </c>
      <c r="C77" s="1">
        <v>-0.72399999999999998</v>
      </c>
      <c r="E77" t="str">
        <f>VLOOKUP(A77,Sheet2!A2:B327,2)</f>
        <v>Työttömät, 18-64-vuotiaat</v>
      </c>
      <c r="I77" t="str">
        <f>VLOOKUP(B77,Sheet2!A2:B327,2)</f>
        <v>1.1.1.2 Tulovero pääomatulosta valtionverotuksessa (TVL 124 § 2 mom.)</v>
      </c>
    </row>
    <row r="78" spans="1:9" x14ac:dyDescent="0.2">
      <c r="A78" s="1" t="s">
        <v>22</v>
      </c>
      <c r="B78" s="1" t="s">
        <v>42</v>
      </c>
      <c r="C78" s="1">
        <v>-0.67400000000000004</v>
      </c>
      <c r="E78" t="str">
        <f>VLOOKUP(A78,Sheet2!A2:B327,2)</f>
        <v>Ei perusasteen jälkeistä tutkintoa, miehet</v>
      </c>
      <c r="I78" t="str">
        <f>VLOOKUP(B78,Sheet2!A2:B327,2)</f>
        <v>1.1.1.2 Tulovero pääomatulosta valtionverotuksessa (TVL 124 § 2 mom.)</v>
      </c>
    </row>
    <row r="79" spans="1:9" x14ac:dyDescent="0.2">
      <c r="A79" s="1" t="s">
        <v>6</v>
      </c>
      <c r="B79" s="1" t="s">
        <v>42</v>
      </c>
      <c r="C79" s="1">
        <v>-0.66300000000000003</v>
      </c>
      <c r="E79" t="str">
        <f>VLOOKUP(A79,Sheet2!A2:B327,2)</f>
        <v>Syntyneet</v>
      </c>
      <c r="I79" t="str">
        <f>VLOOKUP(B79,Sheet2!A2:B327,2)</f>
        <v>1.1.1.2 Tulovero pääomatulosta valtionverotuksessa (TVL 124 § 2 mom.)</v>
      </c>
    </row>
    <row r="80" spans="1:9" x14ac:dyDescent="0.2">
      <c r="A80" s="1" t="s">
        <v>9</v>
      </c>
      <c r="B80" s="1" t="s">
        <v>42</v>
      </c>
      <c r="C80" s="1">
        <v>-0.64900000000000002</v>
      </c>
      <c r="E80" t="str">
        <f>VLOOKUP(A80,Sheet2!A2:B327,2)</f>
        <v>Syntyneet, äiti 30-34 -vuotias</v>
      </c>
      <c r="I80" t="str">
        <f>VLOOKUP(B80,Sheet2!A2:B327,2)</f>
        <v>1.1.1.2 Tulovero pääomatulosta valtionverotuksessa (TVL 124 § 2 mom.)</v>
      </c>
    </row>
    <row r="81" spans="1:9" x14ac:dyDescent="0.2">
      <c r="A81" s="1" t="s">
        <v>2</v>
      </c>
      <c r="B81" s="1" t="s">
        <v>42</v>
      </c>
      <c r="C81" s="1">
        <v>0.63700000000000001</v>
      </c>
      <c r="E81" t="str">
        <f>VLOOKUP(A81,Sheet2!A2:B327,2)</f>
        <v>15-64 -vuotiaat</v>
      </c>
      <c r="I81" t="str">
        <f>VLOOKUP(B81,Sheet2!A2:B327,2)</f>
        <v>1.1.1.2 Tulovero pääomatulosta valtionverotuksessa (TVL 124 § 2 mom.)</v>
      </c>
    </row>
    <row r="82" spans="1:9" x14ac:dyDescent="0.2">
      <c r="A82" s="1" t="s">
        <v>19</v>
      </c>
      <c r="B82" s="1" t="s">
        <v>42</v>
      </c>
      <c r="C82" s="1">
        <v>0.65900000000000003</v>
      </c>
      <c r="E82" t="str">
        <f>VLOOKUP(A82,Sheet2!A2:B327,2)</f>
        <v>Asuntokunnan koko (4+ henkilöä)</v>
      </c>
      <c r="I82" t="str">
        <f>VLOOKUP(B82,Sheet2!A2:B327,2)</f>
        <v>1.1.1.2 Tulovero pääomatulosta valtionverotuksessa (TVL 124 § 2 mom.)</v>
      </c>
    </row>
    <row r="83" spans="1:9" x14ac:dyDescent="0.2">
      <c r="A83" s="1" t="s">
        <v>10</v>
      </c>
      <c r="B83" s="1" t="s">
        <v>42</v>
      </c>
      <c r="C83" s="1">
        <v>0.66800000000000004</v>
      </c>
      <c r="E83" t="str">
        <f>VLOOKUP(A83,Sheet2!A2:B327,2)</f>
        <v>Syntyneet , äiti yli 34-vuotias</v>
      </c>
      <c r="I83" t="str">
        <f>VLOOKUP(B83,Sheet2!A2:B327,2)</f>
        <v>1.1.1.2 Tulovero pääomatulosta valtionverotuksessa (TVL 124 § 2 mom.)</v>
      </c>
    </row>
    <row r="84" spans="1:9" x14ac:dyDescent="0.2">
      <c r="A84" s="1" t="s">
        <v>39</v>
      </c>
      <c r="B84" s="1" t="s">
        <v>42</v>
      </c>
      <c r="C84" s="1">
        <v>0.67700000000000005</v>
      </c>
      <c r="E84" t="str">
        <f>VLOOKUP(A84,Sheet2!A2:B327,2)</f>
        <v>Jalostuksen työllinen työvoima</v>
      </c>
      <c r="I84" t="str">
        <f>VLOOKUP(B84,Sheet2!A2:B327,2)</f>
        <v>1.1.1.2 Tulovero pääomatulosta valtionverotuksessa (TVL 124 § 2 mom.)</v>
      </c>
    </row>
    <row r="85" spans="1:9" x14ac:dyDescent="0.2">
      <c r="A85" s="1" t="s">
        <v>5</v>
      </c>
      <c r="B85" s="1" t="s">
        <v>42</v>
      </c>
      <c r="C85" s="1">
        <v>0.68100000000000005</v>
      </c>
      <c r="E85" t="str">
        <f>VLOOKUP(A85,Sheet2!A2:B327,2)</f>
        <v>Ulkomaan kansalaiset</v>
      </c>
      <c r="I85" t="str">
        <f>VLOOKUP(B85,Sheet2!A2:B327,2)</f>
        <v>1.1.1.2 Tulovero pääomatulosta valtionverotuksessa (TVL 124 § 2 mom.)</v>
      </c>
    </row>
    <row r="86" spans="1:9" x14ac:dyDescent="0.2">
      <c r="A86" s="1" t="s">
        <v>37</v>
      </c>
      <c r="B86" s="1" t="s">
        <v>42</v>
      </c>
      <c r="C86" s="1">
        <v>0.69399999999999995</v>
      </c>
      <c r="E86" t="str">
        <f>VLOOKUP(A86,Sheet2!A2:B327,2)</f>
        <v>Jalostuksen työpaikat</v>
      </c>
      <c r="I86" t="str">
        <f>VLOOKUP(B86,Sheet2!A2:B327,2)</f>
        <v>1.1.1.2 Tulovero pääomatulosta valtionverotuksessa (TVL 124 § 2 mom.)</v>
      </c>
    </row>
    <row r="87" spans="1:9" x14ac:dyDescent="0.2">
      <c r="A87" s="1" t="s">
        <v>16</v>
      </c>
      <c r="B87" s="1" t="s">
        <v>42</v>
      </c>
      <c r="C87" s="1">
        <v>0.72099999999999997</v>
      </c>
      <c r="E87" t="str">
        <f>VLOOKUP(A87,Sheet2!A2:B327,2)</f>
        <v>Asuntokunnan koko (1 henkilö)</v>
      </c>
      <c r="I87" t="str">
        <f>VLOOKUP(B87,Sheet2!A2:B327,2)</f>
        <v>1.1.1.2 Tulovero pääomatulosta valtionverotuksessa (TVL 124 § 2 mom.)</v>
      </c>
    </row>
    <row r="88" spans="1:9" x14ac:dyDescent="0.2">
      <c r="A88" s="1" t="s">
        <v>41</v>
      </c>
      <c r="B88" s="1" t="s">
        <v>42</v>
      </c>
      <c r="C88" s="1">
        <v>0.74099999999999999</v>
      </c>
      <c r="E88" t="str">
        <f>VLOOKUP(A88,Sheet2!A2:B327,2)</f>
        <v>1.1.1.1 Tulovero ansiotulosta valtionverotuksessa (TVL 124§ 1 mom.)</v>
      </c>
      <c r="I88" t="str">
        <f>VLOOKUP(B88,Sheet2!A2:B327,2)</f>
        <v>1.1.1.2 Tulovero pääomatulosta valtionverotuksessa (TVL 124 § 2 mom.)</v>
      </c>
    </row>
    <row r="89" spans="1:9" x14ac:dyDescent="0.2">
      <c r="A89" s="1" t="s">
        <v>3</v>
      </c>
      <c r="B89" s="1" t="s">
        <v>42</v>
      </c>
      <c r="C89" s="1">
        <v>0.752</v>
      </c>
      <c r="E89" t="str">
        <f>VLOOKUP(A89,Sheet2!A2:B327,2)</f>
        <v>Yli 64-vuotiaat</v>
      </c>
      <c r="I89" t="str">
        <f>VLOOKUP(B89,Sheet2!A2:B327,2)</f>
        <v>1.1.1.2 Tulovero pääomatulosta valtionverotuksessa (TVL 124 § 2 mom.)</v>
      </c>
    </row>
    <row r="90" spans="1:9" x14ac:dyDescent="0.2">
      <c r="A90" s="1" t="s">
        <v>17</v>
      </c>
      <c r="B90" s="1" t="s">
        <v>42</v>
      </c>
      <c r="C90" s="1">
        <v>0.754</v>
      </c>
      <c r="E90" t="str">
        <f>VLOOKUP(A90,Sheet2!A2:B327,2)</f>
        <v>Asuntokunnan koko (2 henkilöä)</v>
      </c>
      <c r="I90" t="str">
        <f>VLOOKUP(B90,Sheet2!A2:B327,2)</f>
        <v>1.1.1.2 Tulovero pääomatulosta valtionverotuksessa (TVL 124 § 2 mom.)</v>
      </c>
    </row>
    <row r="91" spans="1:9" x14ac:dyDescent="0.2">
      <c r="A91" s="1" t="s">
        <v>21</v>
      </c>
      <c r="B91" s="1" t="s">
        <v>42</v>
      </c>
      <c r="C91" s="1">
        <v>0.75900000000000001</v>
      </c>
      <c r="E91" t="str">
        <f>VLOOKUP(A91,Sheet2!A2:B327,2)</f>
        <v>Hyvin varustetuissa asunnoissa asuvat vanhusasuntokunnat</v>
      </c>
      <c r="I91" t="str">
        <f>VLOOKUP(B91,Sheet2!A2:B327,2)</f>
        <v>1.1.1.2 Tulovero pääomatulosta valtionverotuksessa (TVL 124 § 2 mom.)</v>
      </c>
    </row>
    <row r="92" spans="1:9" x14ac:dyDescent="0.2">
      <c r="A92" s="1" t="s">
        <v>13</v>
      </c>
      <c r="B92" s="1" t="s">
        <v>42</v>
      </c>
      <c r="C92" s="1">
        <v>0.76200000000000001</v>
      </c>
      <c r="E92" t="str">
        <f>VLOOKUP(A92,Sheet2!A2:B327,2)</f>
        <v>Perheiden lukumäärä</v>
      </c>
      <c r="I92" t="str">
        <f>VLOOKUP(B92,Sheet2!A2:B327,2)</f>
        <v>1.1.1.2 Tulovero pääomatulosta valtionverotuksessa (TVL 124 § 2 mom.)</v>
      </c>
    </row>
    <row r="93" spans="1:9" x14ac:dyDescent="0.2">
      <c r="A93" s="1" t="s">
        <v>76</v>
      </c>
      <c r="B93" s="1" t="s">
        <v>42</v>
      </c>
      <c r="C93" s="1">
        <v>0.76700000000000002</v>
      </c>
      <c r="E93" t="str">
        <f>VLOOKUP(A93,Sheet2!A2:B327,2)</f>
        <v>Väkiluku</v>
      </c>
      <c r="I93" t="str">
        <f>VLOOKUP(B93,Sheet2!A2:B327,2)</f>
        <v>1.1.1.2 Tulovero pääomatulosta valtionverotuksessa (TVL 124 § 2 mom.)</v>
      </c>
    </row>
    <row r="94" spans="1:9" x14ac:dyDescent="0.2">
      <c r="A94" s="1" t="s">
        <v>14</v>
      </c>
      <c r="B94" s="1" t="s">
        <v>42</v>
      </c>
      <c r="C94" s="1">
        <v>0.77300000000000002</v>
      </c>
      <c r="E94" t="str">
        <f>VLOOKUP(A94,Sheet2!A2:B327,2)</f>
        <v>Asuntokuntien lukumäärä</v>
      </c>
      <c r="I94" t="str">
        <f>VLOOKUP(B94,Sheet2!A2:B327,2)</f>
        <v>1.1.1.2 Tulovero pääomatulosta valtionverotuksessa (TVL 124 § 2 mom.)</v>
      </c>
    </row>
    <row r="95" spans="1:9" x14ac:dyDescent="0.2">
      <c r="A95" s="1" t="s">
        <v>11</v>
      </c>
      <c r="B95" s="1" t="s">
        <v>42</v>
      </c>
      <c r="C95" s="1">
        <v>0.79800000000000004</v>
      </c>
      <c r="E95" t="str">
        <f>VLOOKUP(A95,Sheet2!A2:B327,2)</f>
        <v>Maahanmuuttaneet</v>
      </c>
      <c r="I95" t="str">
        <f>VLOOKUP(B95,Sheet2!A2:B327,2)</f>
        <v>1.1.1.2 Tulovero pääomatulosta valtionverotuksessa (TVL 124 § 2 mom.)</v>
      </c>
    </row>
    <row r="96" spans="1:9" x14ac:dyDescent="0.2">
      <c r="A96" s="1" t="s">
        <v>34</v>
      </c>
      <c r="B96" s="1" t="s">
        <v>42</v>
      </c>
      <c r="C96" s="1">
        <v>0.80300000000000005</v>
      </c>
      <c r="E96" t="str">
        <f>VLOOKUP(A96,Sheet2!A2:B327,2)</f>
        <v>0-14 -vuotiaat</v>
      </c>
      <c r="I96" t="str">
        <f>VLOOKUP(B96,Sheet2!A2:B327,2)</f>
        <v>1.1.1.2 Tulovero pääomatulosta valtionverotuksessa (TVL 124 § 2 mom.)</v>
      </c>
    </row>
    <row r="97" spans="1:9" x14ac:dyDescent="0.2">
      <c r="A97" s="1" t="s">
        <v>1</v>
      </c>
      <c r="B97" s="1" t="s">
        <v>42</v>
      </c>
      <c r="C97" s="1">
        <v>0.80400000000000005</v>
      </c>
      <c r="E97" t="str">
        <f>VLOOKUP(A97,Sheet2!A2:B327,2)</f>
        <v>Alle 15-vuotiaat</v>
      </c>
      <c r="I97" t="str">
        <f>VLOOKUP(B97,Sheet2!A2:B327,2)</f>
        <v>1.1.1.2 Tulovero pääomatulosta valtionverotuksessa (TVL 124 § 2 mom.)</v>
      </c>
    </row>
    <row r="98" spans="1:9" x14ac:dyDescent="0.2">
      <c r="A98" s="1" t="s">
        <v>75</v>
      </c>
      <c r="B98" s="1" t="s">
        <v>42</v>
      </c>
      <c r="C98" s="1">
        <v>0.80600000000000005</v>
      </c>
      <c r="E98" t="str">
        <f>VLOOKUP(A98,Sheet2!A2:B327,2)</f>
        <v>Taajamaväestö</v>
      </c>
      <c r="I98" t="str">
        <f>VLOOKUP(B98,Sheet2!A2:B327,2)</f>
        <v>1.1.1.2 Tulovero pääomatulosta valtionverotuksessa (TVL 124 § 2 mom.)</v>
      </c>
    </row>
    <row r="99" spans="1:9" x14ac:dyDescent="0.2">
      <c r="A99" s="1" t="s">
        <v>32</v>
      </c>
      <c r="B99" s="1" t="s">
        <v>42</v>
      </c>
      <c r="C99" s="1">
        <v>0.80800000000000005</v>
      </c>
      <c r="E99" t="str">
        <f>VLOOKUP(A99,Sheet2!A2:B327,2)</f>
        <v>Asuinkunnassa työssäkäyvät</v>
      </c>
      <c r="I99" t="str">
        <f>VLOOKUP(B99,Sheet2!A2:B327,2)</f>
        <v>1.1.1.2 Tulovero pääomatulosta valtionverotuksessa (TVL 124 § 2 mom.)</v>
      </c>
    </row>
    <row r="100" spans="1:9" x14ac:dyDescent="0.2">
      <c r="A100" s="1" t="s">
        <v>30</v>
      </c>
      <c r="B100" s="1" t="s">
        <v>42</v>
      </c>
      <c r="C100" s="1">
        <v>0.81499999999999995</v>
      </c>
      <c r="E100" t="str">
        <f>VLOOKUP(A100,Sheet2!A2:B327,2)</f>
        <v>Alueella asuvan työllisen työvoiman määrä</v>
      </c>
      <c r="I100" t="str">
        <f>VLOOKUP(B100,Sheet2!A2:B327,2)</f>
        <v>1.1.1.2 Tulovero pääomatulosta valtionverotuksessa (TVL 124 § 2 mom.)</v>
      </c>
    </row>
    <row r="101" spans="1:9" x14ac:dyDescent="0.2">
      <c r="A101" s="1" t="s">
        <v>31</v>
      </c>
      <c r="B101" s="1" t="s">
        <v>42</v>
      </c>
      <c r="C101" s="1">
        <v>0.81499999999999995</v>
      </c>
      <c r="E101" t="str">
        <f>VLOOKUP(A101,Sheet2!A2:B327,2)</f>
        <v>Työlliset, 18-64-vuotiaat</v>
      </c>
      <c r="I101" t="str">
        <f>VLOOKUP(B101,Sheet2!A2:B327,2)</f>
        <v>1.1.1.2 Tulovero pääomatulosta valtionverotuksessa (TVL 124 § 2 mom.)</v>
      </c>
    </row>
    <row r="102" spans="1:9" x14ac:dyDescent="0.2">
      <c r="A102" s="1" t="s">
        <v>40</v>
      </c>
      <c r="B102" s="1" t="s">
        <v>42</v>
      </c>
      <c r="C102" s="1">
        <v>0.82399999999999995</v>
      </c>
      <c r="E102" t="str">
        <f>VLOOKUP(A102,Sheet2!A2:B327,2)</f>
        <v>Palvelutoimialojen työllinen työvoima</v>
      </c>
      <c r="I102" t="str">
        <f>VLOOKUP(B102,Sheet2!A2:B327,2)</f>
        <v>1.1.1.2 Tulovero pääomatulosta valtionverotuksessa (TVL 124 § 2 mom.)</v>
      </c>
    </row>
    <row r="103" spans="1:9" x14ac:dyDescent="0.2">
      <c r="A103" s="1" t="s">
        <v>24</v>
      </c>
      <c r="B103" s="1" t="s">
        <v>42</v>
      </c>
      <c r="C103" s="1">
        <v>0.82799999999999996</v>
      </c>
      <c r="E103" t="str">
        <f>VLOOKUP(A103,Sheet2!A2:B327,2)</f>
        <v>Vähintään toisen asteen tutkinnon suorittaneet, miehet</v>
      </c>
      <c r="I103" t="str">
        <f>VLOOKUP(B103,Sheet2!A2:B327,2)</f>
        <v>1.1.1.2 Tulovero pääomatulosta valtionverotuksessa (TVL 124 § 2 mom.)</v>
      </c>
    </row>
    <row r="104" spans="1:9" x14ac:dyDescent="0.2">
      <c r="A104" s="1" t="s">
        <v>25</v>
      </c>
      <c r="B104" s="1" t="s">
        <v>42</v>
      </c>
      <c r="C104" s="1">
        <v>0.84399999999999997</v>
      </c>
      <c r="E104" t="str">
        <f>VLOOKUP(A104,Sheet2!A2:B327,2)</f>
        <v>Vähintään toisen asteen tutkinnon suorittaneet, naiset</v>
      </c>
      <c r="I104" t="str">
        <f>VLOOKUP(B104,Sheet2!A2:B327,2)</f>
        <v>1.1.1.2 Tulovero pääomatulosta valtionverotuksessa (TVL 124 § 2 mom.)</v>
      </c>
    </row>
    <row r="105" spans="1:9" x14ac:dyDescent="0.2">
      <c r="A105" s="1" t="s">
        <v>36</v>
      </c>
      <c r="B105" s="1" t="s">
        <v>42</v>
      </c>
      <c r="C105" s="1">
        <v>0.85899999999999999</v>
      </c>
      <c r="E105" t="str">
        <f>VLOOKUP(A105,Sheet2!A2:B327,2)</f>
        <v>Alueella olevien työpaikkojen lukumäärä</v>
      </c>
      <c r="I105" t="str">
        <f>VLOOKUP(B105,Sheet2!A2:B327,2)</f>
        <v>1.1.1.2 Tulovero pääomatulosta valtionverotuksessa (TVL 124 § 2 mom.)</v>
      </c>
    </row>
    <row r="106" spans="1:9" x14ac:dyDescent="0.2">
      <c r="A106" s="1" t="s">
        <v>4</v>
      </c>
      <c r="B106" s="1" t="s">
        <v>42</v>
      </c>
      <c r="C106" s="1">
        <v>0.86299999999999999</v>
      </c>
      <c r="E106" t="str">
        <f>VLOOKUP(A106,Sheet2!A2:B327,2)</f>
        <v>Alle 15- ja yli 64 -vuotiaat</v>
      </c>
      <c r="I106" t="str">
        <f>VLOOKUP(B106,Sheet2!A2:B327,2)</f>
        <v>1.1.1.2 Tulovero pääomatulosta valtionverotuksessa (TVL 124 § 2 mom.)</v>
      </c>
    </row>
    <row r="107" spans="1:9" x14ac:dyDescent="0.2">
      <c r="A107" s="1" t="s">
        <v>38</v>
      </c>
      <c r="B107" s="1" t="s">
        <v>42</v>
      </c>
      <c r="C107" s="1">
        <v>0.86899999999999999</v>
      </c>
      <c r="E107" t="str">
        <f>VLOOKUP(A107,Sheet2!A2:B327,2)</f>
        <v>Palvelujen työpaikat</v>
      </c>
      <c r="I107" t="str">
        <f>VLOOKUP(B107,Sheet2!A2:B327,2)</f>
        <v>1.1.1.2 Tulovero pääomatulosta valtionverotuksessa (TVL 124 § 2 mom.)</v>
      </c>
    </row>
    <row r="108" spans="1:9" x14ac:dyDescent="0.2">
      <c r="A108" s="1" t="s">
        <v>26</v>
      </c>
      <c r="B108" s="1" t="s">
        <v>42</v>
      </c>
      <c r="C108" s="1">
        <v>0.89300000000000002</v>
      </c>
      <c r="E108" t="str">
        <f>VLOOKUP(A108,Sheet2!A2:B327,2)</f>
        <v>Korkea-asteen tutkinnon suorittaneet, miehet</v>
      </c>
      <c r="I108" t="str">
        <f>VLOOKUP(B108,Sheet2!A2:B327,2)</f>
        <v>1.1.1.2 Tulovero pääomatulosta valtionverotuksessa (TVL 124 § 2 mom.)</v>
      </c>
    </row>
    <row r="109" spans="1:9" x14ac:dyDescent="0.2">
      <c r="A109" s="1" t="s">
        <v>27</v>
      </c>
      <c r="B109" s="1" t="s">
        <v>42</v>
      </c>
      <c r="C109" s="1">
        <v>0.89900000000000002</v>
      </c>
      <c r="E109" t="str">
        <f>VLOOKUP(A109,Sheet2!A2:B327,2)</f>
        <v>Korkea-asteen tutkinnon suorittaneet, naiset</v>
      </c>
      <c r="I109" t="str">
        <f>VLOOKUP(B109,Sheet2!A2:B327,2)</f>
        <v>1.1.1.2 Tulovero pääomatulosta valtionverotuksessa (TVL 124 § 2 mom.)</v>
      </c>
    </row>
    <row r="110" spans="1:9" x14ac:dyDescent="0.2">
      <c r="A110" s="1" t="s">
        <v>35</v>
      </c>
      <c r="B110" s="1" t="s">
        <v>42</v>
      </c>
      <c r="C110" s="1">
        <v>0.9</v>
      </c>
      <c r="E110" t="str">
        <f>VLOOKUP(A110,Sheet2!A2:B327,2)</f>
        <v>Yrittäjät</v>
      </c>
      <c r="I110" t="str">
        <f>VLOOKUP(B110,Sheet2!A2:B327,2)</f>
        <v>1.1.1.2 Tulovero pääomatulosta valtionverotuksessa (TVL 124 § 2 mom.)</v>
      </c>
    </row>
    <row r="111" spans="1:9" x14ac:dyDescent="0.2">
      <c r="A111" s="1" t="s">
        <v>33</v>
      </c>
      <c r="B111" s="1" t="s">
        <v>43</v>
      </c>
      <c r="C111" s="1">
        <v>-0.85499999999999998</v>
      </c>
      <c r="E111" t="str">
        <f>VLOOKUP(A111,Sheet2!A2:B327,2)</f>
        <v>Työttömät, 18-64-vuotiaat</v>
      </c>
      <c r="I111" t="str">
        <f>VLOOKUP(B111,Sheet2!A2:B327,2)</f>
        <v>1.1.2.1 Kunnallisvero kunnille</v>
      </c>
    </row>
    <row r="112" spans="1:9" x14ac:dyDescent="0.2">
      <c r="A112" s="1" t="s">
        <v>8</v>
      </c>
      <c r="B112" s="1" t="s">
        <v>43</v>
      </c>
      <c r="C112" s="1">
        <v>-0.83699999999999997</v>
      </c>
      <c r="E112" t="str">
        <f>VLOOKUP(A112,Sheet2!A2:B327,2)</f>
        <v>Syntyneet, äiti  20-29 -vuotias</v>
      </c>
      <c r="I112" t="str">
        <f>VLOOKUP(B112,Sheet2!A2:B327,2)</f>
        <v>1.1.2.1 Kunnallisvero kunnille</v>
      </c>
    </row>
    <row r="113" spans="1:9" x14ac:dyDescent="0.2">
      <c r="A113" s="1" t="s">
        <v>9</v>
      </c>
      <c r="B113" s="1" t="s">
        <v>43</v>
      </c>
      <c r="C113" s="1">
        <v>-0.79</v>
      </c>
      <c r="E113" t="str">
        <f>VLOOKUP(A113,Sheet2!A2:B327,2)</f>
        <v>Syntyneet, äiti 30-34 -vuotias</v>
      </c>
      <c r="I113" t="str">
        <f>VLOOKUP(B113,Sheet2!A2:B327,2)</f>
        <v>1.1.2.1 Kunnallisvero kunnille</v>
      </c>
    </row>
    <row r="114" spans="1:9" x14ac:dyDescent="0.2">
      <c r="A114" s="1" t="s">
        <v>23</v>
      </c>
      <c r="B114" s="1" t="s">
        <v>43</v>
      </c>
      <c r="C114" s="1">
        <v>-0.77200000000000002</v>
      </c>
      <c r="E114" t="str">
        <f>VLOOKUP(A114,Sheet2!A2:B327,2)</f>
        <v>Ei perusasteen jälkeistä tutkintoa, naiset</v>
      </c>
      <c r="I114" t="str">
        <f>VLOOKUP(B114,Sheet2!A2:B327,2)</f>
        <v>1.1.2.1 Kunnallisvero kunnille</v>
      </c>
    </row>
    <row r="115" spans="1:9" x14ac:dyDescent="0.2">
      <c r="A115" s="1" t="s">
        <v>6</v>
      </c>
      <c r="B115" s="1" t="s">
        <v>43</v>
      </c>
      <c r="C115" s="1">
        <v>-0.76900000000000002</v>
      </c>
      <c r="E115" t="str">
        <f>VLOOKUP(A115,Sheet2!A2:B327,2)</f>
        <v>Syntyneet</v>
      </c>
      <c r="I115" t="str">
        <f>VLOOKUP(B115,Sheet2!A2:B327,2)</f>
        <v>1.1.2.1 Kunnallisvero kunnille</v>
      </c>
    </row>
    <row r="116" spans="1:9" x14ac:dyDescent="0.2">
      <c r="A116" s="1" t="s">
        <v>19</v>
      </c>
      <c r="B116" s="1" t="s">
        <v>43</v>
      </c>
      <c r="C116" s="1">
        <v>0.628</v>
      </c>
      <c r="E116" t="str">
        <f>VLOOKUP(A116,Sheet2!A2:B327,2)</f>
        <v>Asuntokunnan koko (4+ henkilöä)</v>
      </c>
      <c r="I116" t="str">
        <f>VLOOKUP(B116,Sheet2!A2:B327,2)</f>
        <v>1.1.2.1 Kunnallisvero kunnille</v>
      </c>
    </row>
    <row r="117" spans="1:9" x14ac:dyDescent="0.2">
      <c r="A117" s="1" t="s">
        <v>41</v>
      </c>
      <c r="B117" s="1" t="s">
        <v>43</v>
      </c>
      <c r="C117" s="1">
        <v>0.66100000000000003</v>
      </c>
      <c r="E117" t="str">
        <f>VLOOKUP(A117,Sheet2!A2:B327,2)</f>
        <v>1.1.1.1 Tulovero ansiotulosta valtionverotuksessa (TVL 124§ 1 mom.)</v>
      </c>
      <c r="I117" t="str">
        <f>VLOOKUP(B117,Sheet2!A2:B327,2)</f>
        <v>1.1.2.1 Kunnallisvero kunnille</v>
      </c>
    </row>
    <row r="118" spans="1:9" x14ac:dyDescent="0.2">
      <c r="A118" s="1" t="s">
        <v>29</v>
      </c>
      <c r="B118" s="1" t="s">
        <v>43</v>
      </c>
      <c r="C118" s="1">
        <v>0.72199999999999998</v>
      </c>
      <c r="E118" t="str">
        <f>VLOOKUP(A118,Sheet2!A2:B327,2)</f>
        <v>Toisen asteen tutkinnon suorittaneet, naiset</v>
      </c>
      <c r="I118" t="str">
        <f>VLOOKUP(B118,Sheet2!A2:B327,2)</f>
        <v>1.1.2.1 Kunnallisvero kunnille</v>
      </c>
    </row>
    <row r="119" spans="1:9" x14ac:dyDescent="0.2">
      <c r="A119" s="1" t="s">
        <v>10</v>
      </c>
      <c r="B119" s="1" t="s">
        <v>43</v>
      </c>
      <c r="C119" s="1">
        <v>0.73099999999999998</v>
      </c>
      <c r="E119" t="str">
        <f>VLOOKUP(A119,Sheet2!A2:B327,2)</f>
        <v>Syntyneet , äiti yli 34-vuotias</v>
      </c>
      <c r="I119" t="str">
        <f>VLOOKUP(B119,Sheet2!A2:B327,2)</f>
        <v>1.1.2.1 Kunnallisvero kunnille</v>
      </c>
    </row>
    <row r="120" spans="1:9" x14ac:dyDescent="0.2">
      <c r="A120" s="1" t="s">
        <v>34</v>
      </c>
      <c r="B120" s="1" t="s">
        <v>43</v>
      </c>
      <c r="C120" s="1">
        <v>0.77300000000000002</v>
      </c>
      <c r="E120" t="str">
        <f>VLOOKUP(A120,Sheet2!A2:B327,2)</f>
        <v>0-14 -vuotiaat</v>
      </c>
      <c r="I120" t="str">
        <f>VLOOKUP(B120,Sheet2!A2:B327,2)</f>
        <v>1.1.2.1 Kunnallisvero kunnille</v>
      </c>
    </row>
    <row r="121" spans="1:9" x14ac:dyDescent="0.2">
      <c r="A121" s="1" t="s">
        <v>1</v>
      </c>
      <c r="B121" s="1" t="s">
        <v>43</v>
      </c>
      <c r="C121" s="1">
        <v>0.77400000000000002</v>
      </c>
      <c r="E121" t="str">
        <f>VLOOKUP(A121,Sheet2!A2:B327,2)</f>
        <v>Alle 15-vuotiaat</v>
      </c>
      <c r="I121" t="str">
        <f>VLOOKUP(B121,Sheet2!A2:B327,2)</f>
        <v>1.1.2.1 Kunnallisvero kunnille</v>
      </c>
    </row>
    <row r="122" spans="1:9" x14ac:dyDescent="0.2">
      <c r="A122" s="1" t="s">
        <v>28</v>
      </c>
      <c r="B122" s="1" t="s">
        <v>43</v>
      </c>
      <c r="C122" s="1">
        <v>0.82899999999999996</v>
      </c>
      <c r="E122" t="str">
        <f>VLOOKUP(A122,Sheet2!A2:B327,2)</f>
        <v>Toisen asteen tutkinnon suorittaneet, miehet</v>
      </c>
      <c r="I122" t="str">
        <f>VLOOKUP(B122,Sheet2!A2:B327,2)</f>
        <v>1.1.2.1 Kunnallisvero kunnille</v>
      </c>
    </row>
    <row r="123" spans="1:9" x14ac:dyDescent="0.2">
      <c r="A123" s="1" t="s">
        <v>37</v>
      </c>
      <c r="B123" s="1" t="s">
        <v>43</v>
      </c>
      <c r="C123" s="1">
        <v>0.84099999999999997</v>
      </c>
      <c r="E123" t="str">
        <f>VLOOKUP(A123,Sheet2!A2:B327,2)</f>
        <v>Jalostuksen työpaikat</v>
      </c>
      <c r="I123" t="str">
        <f>VLOOKUP(B123,Sheet2!A2:B327,2)</f>
        <v>1.1.2.1 Kunnallisvero kunnille</v>
      </c>
    </row>
    <row r="124" spans="1:9" x14ac:dyDescent="0.2">
      <c r="A124" s="1" t="s">
        <v>42</v>
      </c>
      <c r="B124" s="1" t="s">
        <v>43</v>
      </c>
      <c r="C124" s="1">
        <v>0.84399999999999997</v>
      </c>
      <c r="E124" t="str">
        <f>VLOOKUP(A124,Sheet2!A2:B327,2)</f>
        <v>1.1.1.2 Tulovero pääomatulosta valtionverotuksessa (TVL 124 § 2 mom.)</v>
      </c>
      <c r="I124" t="str">
        <f>VLOOKUP(B124,Sheet2!A2:B327,2)</f>
        <v>1.1.2.1 Kunnallisvero kunnille</v>
      </c>
    </row>
    <row r="125" spans="1:9" x14ac:dyDescent="0.2">
      <c r="A125" s="1" t="s">
        <v>2</v>
      </c>
      <c r="B125" s="1" t="s">
        <v>43</v>
      </c>
      <c r="C125" s="1">
        <v>0.86</v>
      </c>
      <c r="E125" t="str">
        <f>VLOOKUP(A125,Sheet2!A2:B327,2)</f>
        <v>15-64 -vuotiaat</v>
      </c>
      <c r="I125" t="str">
        <f>VLOOKUP(B125,Sheet2!A2:B327,2)</f>
        <v>1.1.2.1 Kunnallisvero kunnille</v>
      </c>
    </row>
    <row r="126" spans="1:9" x14ac:dyDescent="0.2">
      <c r="A126" s="1" t="s">
        <v>5</v>
      </c>
      <c r="B126" s="1" t="s">
        <v>43</v>
      </c>
      <c r="C126" s="1">
        <v>0.89600000000000002</v>
      </c>
      <c r="E126" t="str">
        <f>VLOOKUP(A126,Sheet2!A2:B327,2)</f>
        <v>Ulkomaan kansalaiset</v>
      </c>
      <c r="I126" t="str">
        <f>VLOOKUP(B126,Sheet2!A2:B327,2)</f>
        <v>1.1.2.1 Kunnallisvero kunnille</v>
      </c>
    </row>
    <row r="127" spans="1:9" x14ac:dyDescent="0.2">
      <c r="A127" s="1" t="s">
        <v>39</v>
      </c>
      <c r="B127" s="1" t="s">
        <v>43</v>
      </c>
      <c r="C127" s="1">
        <v>0.90400000000000003</v>
      </c>
      <c r="E127" t="str">
        <f>VLOOKUP(A127,Sheet2!A2:B327,2)</f>
        <v>Jalostuksen työllinen työvoima</v>
      </c>
      <c r="I127" t="str">
        <f>VLOOKUP(B127,Sheet2!A2:B327,2)</f>
        <v>1.1.2.1 Kunnallisvero kunnille</v>
      </c>
    </row>
    <row r="128" spans="1:9" x14ac:dyDescent="0.2">
      <c r="A128" s="1" t="s">
        <v>13</v>
      </c>
      <c r="B128" s="1" t="s">
        <v>43</v>
      </c>
      <c r="C128" s="1">
        <v>0.90800000000000003</v>
      </c>
      <c r="E128" t="str">
        <f>VLOOKUP(A128,Sheet2!A2:B327,2)</f>
        <v>Perheiden lukumäärä</v>
      </c>
      <c r="I128" t="str">
        <f>VLOOKUP(B128,Sheet2!A2:B327,2)</f>
        <v>1.1.2.1 Kunnallisvero kunnille</v>
      </c>
    </row>
    <row r="129" spans="1:9" x14ac:dyDescent="0.2">
      <c r="A129" s="1" t="s">
        <v>11</v>
      </c>
      <c r="B129" s="1" t="s">
        <v>43</v>
      </c>
      <c r="C129" s="1">
        <v>0.91200000000000003</v>
      </c>
      <c r="E129" t="str">
        <f>VLOOKUP(A129,Sheet2!A2:B327,2)</f>
        <v>Maahanmuuttaneet</v>
      </c>
      <c r="I129" t="str">
        <f>VLOOKUP(B129,Sheet2!A2:B327,2)</f>
        <v>1.1.2.1 Kunnallisvero kunnille</v>
      </c>
    </row>
    <row r="130" spans="1:9" x14ac:dyDescent="0.2">
      <c r="A130" s="1" t="s">
        <v>16</v>
      </c>
      <c r="B130" s="1" t="s">
        <v>43</v>
      </c>
      <c r="C130" s="1">
        <v>0.91500000000000004</v>
      </c>
      <c r="E130" t="str">
        <f>VLOOKUP(A130,Sheet2!A2:B327,2)</f>
        <v>Asuntokunnan koko (1 henkilö)</v>
      </c>
      <c r="I130" t="str">
        <f>VLOOKUP(B130,Sheet2!A2:B327,2)</f>
        <v>1.1.2.1 Kunnallisvero kunnille</v>
      </c>
    </row>
    <row r="131" spans="1:9" x14ac:dyDescent="0.2">
      <c r="A131" s="1" t="s">
        <v>32</v>
      </c>
      <c r="B131" s="1" t="s">
        <v>43</v>
      </c>
      <c r="C131" s="1">
        <v>0.92800000000000005</v>
      </c>
      <c r="E131" t="str">
        <f>VLOOKUP(A131,Sheet2!A2:B327,2)</f>
        <v>Asuinkunnassa työssäkäyvät</v>
      </c>
      <c r="I131" t="str">
        <f>VLOOKUP(B131,Sheet2!A2:B327,2)</f>
        <v>1.1.2.1 Kunnallisvero kunnille</v>
      </c>
    </row>
    <row r="132" spans="1:9" x14ac:dyDescent="0.2">
      <c r="A132" s="1" t="s">
        <v>3</v>
      </c>
      <c r="B132" s="1" t="s">
        <v>43</v>
      </c>
      <c r="C132" s="1">
        <v>0.92800000000000005</v>
      </c>
      <c r="E132" t="str">
        <f>VLOOKUP(A132,Sheet2!A2:B327,2)</f>
        <v>Yli 64-vuotiaat</v>
      </c>
      <c r="I132" t="str">
        <f>VLOOKUP(B132,Sheet2!A2:B327,2)</f>
        <v>1.1.2.1 Kunnallisvero kunnille</v>
      </c>
    </row>
    <row r="133" spans="1:9" x14ac:dyDescent="0.2">
      <c r="A133" s="1" t="s">
        <v>21</v>
      </c>
      <c r="B133" s="1" t="s">
        <v>43</v>
      </c>
      <c r="C133" s="1">
        <v>0.93300000000000005</v>
      </c>
      <c r="E133" t="str">
        <f>VLOOKUP(A133,Sheet2!A2:B327,2)</f>
        <v>Hyvin varustetuissa asunnoissa asuvat vanhusasuntokunnat</v>
      </c>
      <c r="I133" t="str">
        <f>VLOOKUP(B133,Sheet2!A2:B327,2)</f>
        <v>1.1.2.1 Kunnallisvero kunnille</v>
      </c>
    </row>
    <row r="134" spans="1:9" x14ac:dyDescent="0.2">
      <c r="A134" s="1" t="s">
        <v>35</v>
      </c>
      <c r="B134" s="1" t="s">
        <v>43</v>
      </c>
      <c r="C134" s="1">
        <v>0.93799999999999994</v>
      </c>
      <c r="E134" t="str">
        <f>VLOOKUP(A134,Sheet2!A2:B327,2)</f>
        <v>Yrittäjät</v>
      </c>
      <c r="I134" t="str">
        <f>VLOOKUP(B134,Sheet2!A2:B327,2)</f>
        <v>1.1.2.1 Kunnallisvero kunnille</v>
      </c>
    </row>
    <row r="135" spans="1:9" x14ac:dyDescent="0.2">
      <c r="A135" s="1" t="s">
        <v>17</v>
      </c>
      <c r="B135" s="1" t="s">
        <v>43</v>
      </c>
      <c r="C135" s="1">
        <v>0.94799999999999995</v>
      </c>
      <c r="E135" t="str">
        <f>VLOOKUP(A135,Sheet2!A2:B327,2)</f>
        <v>Asuntokunnan koko (2 henkilöä)</v>
      </c>
      <c r="I135" t="str">
        <f>VLOOKUP(B135,Sheet2!A2:B327,2)</f>
        <v>1.1.2.1 Kunnallisvero kunnille</v>
      </c>
    </row>
    <row r="136" spans="1:9" x14ac:dyDescent="0.2">
      <c r="A136" s="1" t="s">
        <v>38</v>
      </c>
      <c r="B136" s="1" t="s">
        <v>43</v>
      </c>
      <c r="C136" s="1">
        <v>0.94799999999999995</v>
      </c>
      <c r="E136" t="str">
        <f>VLOOKUP(A136,Sheet2!A2:B327,2)</f>
        <v>Palvelujen työpaikat</v>
      </c>
      <c r="I136" t="str">
        <f>VLOOKUP(B136,Sheet2!A2:B327,2)</f>
        <v>1.1.2.1 Kunnallisvero kunnille</v>
      </c>
    </row>
    <row r="137" spans="1:9" x14ac:dyDescent="0.2">
      <c r="A137" s="1" t="s">
        <v>36</v>
      </c>
      <c r="B137" s="1" t="s">
        <v>43</v>
      </c>
      <c r="C137" s="1">
        <v>0.95</v>
      </c>
      <c r="E137" t="str">
        <f>VLOOKUP(A137,Sheet2!A2:B327,2)</f>
        <v>Alueella olevien työpaikkojen lukumäärä</v>
      </c>
      <c r="I137" t="str">
        <f>VLOOKUP(B137,Sheet2!A2:B327,2)</f>
        <v>1.1.2.1 Kunnallisvero kunnille</v>
      </c>
    </row>
    <row r="138" spans="1:9" x14ac:dyDescent="0.2">
      <c r="A138" s="1" t="s">
        <v>76</v>
      </c>
      <c r="B138" s="1" t="s">
        <v>43</v>
      </c>
      <c r="C138" s="1">
        <v>0.95399999999999996</v>
      </c>
      <c r="E138" t="str">
        <f>VLOOKUP(A138,Sheet2!A2:B327,2)</f>
        <v>Väkiluku</v>
      </c>
      <c r="I138" t="str">
        <f>VLOOKUP(B138,Sheet2!A2:B327,2)</f>
        <v>1.1.2.1 Kunnallisvero kunnille</v>
      </c>
    </row>
    <row r="139" spans="1:9" x14ac:dyDescent="0.2">
      <c r="A139" s="1" t="s">
        <v>27</v>
      </c>
      <c r="B139" s="1" t="s">
        <v>43</v>
      </c>
      <c r="C139" s="1">
        <v>0.96099999999999997</v>
      </c>
      <c r="E139" t="str">
        <f>VLOOKUP(A139,Sheet2!A2:B327,2)</f>
        <v>Korkea-asteen tutkinnon suorittaneet, naiset</v>
      </c>
      <c r="I139" t="str">
        <f>VLOOKUP(B139,Sheet2!A2:B327,2)</f>
        <v>1.1.2.1 Kunnallisvero kunnille</v>
      </c>
    </row>
    <row r="140" spans="1:9" x14ac:dyDescent="0.2">
      <c r="A140" s="1" t="s">
        <v>14</v>
      </c>
      <c r="B140" s="1" t="s">
        <v>43</v>
      </c>
      <c r="C140" s="1">
        <v>0.96299999999999997</v>
      </c>
      <c r="E140" t="str">
        <f>VLOOKUP(A140,Sheet2!A2:B327,2)</f>
        <v>Asuntokuntien lukumäärä</v>
      </c>
      <c r="I140" t="str">
        <f>VLOOKUP(B140,Sheet2!A2:B327,2)</f>
        <v>1.1.2.1 Kunnallisvero kunnille</v>
      </c>
    </row>
    <row r="141" spans="1:9" x14ac:dyDescent="0.2">
      <c r="A141" s="1" t="s">
        <v>75</v>
      </c>
      <c r="B141" s="1" t="s">
        <v>43</v>
      </c>
      <c r="C141" s="1">
        <v>0.96699999999999997</v>
      </c>
      <c r="E141" t="str">
        <f>VLOOKUP(A141,Sheet2!A2:B327,2)</f>
        <v>Taajamaväestö</v>
      </c>
      <c r="I141" t="str">
        <f>VLOOKUP(B141,Sheet2!A2:B327,2)</f>
        <v>1.1.2.1 Kunnallisvero kunnille</v>
      </c>
    </row>
    <row r="142" spans="1:9" x14ac:dyDescent="0.2">
      <c r="A142" s="1" t="s">
        <v>26</v>
      </c>
      <c r="B142" s="1" t="s">
        <v>43</v>
      </c>
      <c r="C142" s="1">
        <v>0.96799999999999997</v>
      </c>
      <c r="E142" t="str">
        <f>VLOOKUP(A142,Sheet2!A2:B327,2)</f>
        <v>Korkea-asteen tutkinnon suorittaneet, miehet</v>
      </c>
      <c r="I142" t="str">
        <f>VLOOKUP(B142,Sheet2!A2:B327,2)</f>
        <v>1.1.2.1 Kunnallisvero kunnille</v>
      </c>
    </row>
    <row r="143" spans="1:9" x14ac:dyDescent="0.2">
      <c r="A143" s="1" t="s">
        <v>40</v>
      </c>
      <c r="B143" s="1" t="s">
        <v>43</v>
      </c>
      <c r="C143" s="1">
        <v>0.97</v>
      </c>
      <c r="E143" t="str">
        <f>VLOOKUP(A143,Sheet2!A2:B327,2)</f>
        <v>Palvelutoimialojen työllinen työvoima</v>
      </c>
      <c r="I143" t="str">
        <f>VLOOKUP(B143,Sheet2!A2:B327,2)</f>
        <v>1.1.2.1 Kunnallisvero kunnille</v>
      </c>
    </row>
    <row r="144" spans="1:9" x14ac:dyDescent="0.2">
      <c r="A144" s="1" t="s">
        <v>30</v>
      </c>
      <c r="B144" s="1" t="s">
        <v>43</v>
      </c>
      <c r="C144" s="1">
        <v>0.97099999999999997</v>
      </c>
      <c r="E144" t="str">
        <f>VLOOKUP(A144,Sheet2!A2:B327,2)</f>
        <v>Alueella asuvan työllisen työvoiman määrä</v>
      </c>
      <c r="I144" t="str">
        <f>VLOOKUP(B144,Sheet2!A2:B327,2)</f>
        <v>1.1.2.1 Kunnallisvero kunnille</v>
      </c>
    </row>
    <row r="145" spans="1:9" x14ac:dyDescent="0.2">
      <c r="A145" s="1" t="s">
        <v>31</v>
      </c>
      <c r="B145" s="1" t="s">
        <v>43</v>
      </c>
      <c r="C145" s="1">
        <v>0.97099999999999997</v>
      </c>
      <c r="E145" t="str">
        <f>VLOOKUP(A145,Sheet2!A2:B327,2)</f>
        <v>Työlliset, 18-64-vuotiaat</v>
      </c>
      <c r="I145" t="str">
        <f>VLOOKUP(B145,Sheet2!A2:B327,2)</f>
        <v>1.1.2.1 Kunnallisvero kunnille</v>
      </c>
    </row>
    <row r="146" spans="1:9" x14ac:dyDescent="0.2">
      <c r="A146" s="1" t="s">
        <v>25</v>
      </c>
      <c r="B146" s="1" t="s">
        <v>43</v>
      </c>
      <c r="C146" s="1">
        <v>0.97799999999999998</v>
      </c>
      <c r="E146" t="str">
        <f>VLOOKUP(A146,Sheet2!A2:B327,2)</f>
        <v>Vähintään toisen asteen tutkinnon suorittaneet, naiset</v>
      </c>
      <c r="I146" t="str">
        <f>VLOOKUP(B146,Sheet2!A2:B327,2)</f>
        <v>1.1.2.1 Kunnallisvero kunnille</v>
      </c>
    </row>
    <row r="147" spans="1:9" x14ac:dyDescent="0.2">
      <c r="A147" s="1" t="s">
        <v>4</v>
      </c>
      <c r="B147" s="1" t="s">
        <v>43</v>
      </c>
      <c r="C147" s="1">
        <v>0.98099999999999998</v>
      </c>
      <c r="E147" t="str">
        <f>VLOOKUP(A147,Sheet2!A2:B327,2)</f>
        <v>Alle 15- ja yli 64 -vuotiaat</v>
      </c>
      <c r="I147" t="str">
        <f>VLOOKUP(B147,Sheet2!A2:B327,2)</f>
        <v>1.1.2.1 Kunnallisvero kunnille</v>
      </c>
    </row>
    <row r="148" spans="1:9" x14ac:dyDescent="0.2">
      <c r="A148" s="1" t="s">
        <v>24</v>
      </c>
      <c r="B148" s="1" t="s">
        <v>43</v>
      </c>
      <c r="C148" s="1">
        <v>0.98199999999999998</v>
      </c>
      <c r="E148" t="str">
        <f>VLOOKUP(A148,Sheet2!A2:B327,2)</f>
        <v>Vähintään toisen asteen tutkinnon suorittaneet, miehet</v>
      </c>
      <c r="I148" t="str">
        <f>VLOOKUP(B148,Sheet2!A2:B327,2)</f>
        <v>1.1.2.1 Kunnallisvero kunnille</v>
      </c>
    </row>
    <row r="149" spans="1:9" x14ac:dyDescent="0.2">
      <c r="A149" s="1" t="s">
        <v>1</v>
      </c>
      <c r="B149" s="1" t="s">
        <v>2</v>
      </c>
      <c r="C149" s="1">
        <v>0.78</v>
      </c>
      <c r="E149" t="str">
        <f>VLOOKUP(A149,Sheet2!A2:B327,2)</f>
        <v>Alle 15-vuotiaat</v>
      </c>
      <c r="I149" t="str">
        <f>VLOOKUP(B149,Sheet2!A2:B327,2)</f>
        <v>15-64 -vuotiaat</v>
      </c>
    </row>
    <row r="150" spans="1:9" x14ac:dyDescent="0.2">
      <c r="A150" s="1" t="s">
        <v>75</v>
      </c>
      <c r="B150" s="1" t="s">
        <v>2</v>
      </c>
      <c r="C150" s="1">
        <v>0.94599999999999995</v>
      </c>
      <c r="E150" t="str">
        <f>VLOOKUP(A150,Sheet2!A2:B327,2)</f>
        <v>Taajamaväestö</v>
      </c>
      <c r="I150" t="str">
        <f>VLOOKUP(B150,Sheet2!A2:B327,2)</f>
        <v>15-64 -vuotiaat</v>
      </c>
    </row>
    <row r="151" spans="1:9" x14ac:dyDescent="0.2">
      <c r="A151" s="1" t="s">
        <v>76</v>
      </c>
      <c r="B151" s="1" t="s">
        <v>2</v>
      </c>
      <c r="C151" s="1">
        <v>0.96799999999999997</v>
      </c>
      <c r="E151" t="str">
        <f>VLOOKUP(A151,Sheet2!A2:B327,2)</f>
        <v>Väkiluku</v>
      </c>
      <c r="I151" t="str">
        <f>VLOOKUP(B151,Sheet2!A2:B327,2)</f>
        <v>15-64 -vuotiaat</v>
      </c>
    </row>
    <row r="152" spans="1:9" x14ac:dyDescent="0.2">
      <c r="A152" s="1" t="s">
        <v>35</v>
      </c>
      <c r="B152" s="1" t="s">
        <v>66</v>
      </c>
      <c r="C152" s="1">
        <v>-0.72399999999999998</v>
      </c>
      <c r="E152" t="str">
        <f>VLOOKUP(A152,Sheet2!A2:B327,2)</f>
        <v>Yrittäjät</v>
      </c>
      <c r="I152" t="str">
        <f>VLOOKUP(B152,Sheet2!A2:B327,2)</f>
        <v>A Omaisuusrikokset, miehet</v>
      </c>
    </row>
    <row r="153" spans="1:9" x14ac:dyDescent="0.2">
      <c r="A153" s="1" t="s">
        <v>36</v>
      </c>
      <c r="B153" s="1" t="s">
        <v>66</v>
      </c>
      <c r="C153" s="1">
        <v>-0.72099999999999997</v>
      </c>
      <c r="E153" t="str">
        <f>VLOOKUP(A153,Sheet2!A2:B327,2)</f>
        <v>Alueella olevien työpaikkojen lukumäärä</v>
      </c>
      <c r="I153" t="str">
        <f>VLOOKUP(B153,Sheet2!A2:B327,2)</f>
        <v>A Omaisuusrikokset, miehet</v>
      </c>
    </row>
    <row r="154" spans="1:9" x14ac:dyDescent="0.2">
      <c r="A154" s="1" t="s">
        <v>38</v>
      </c>
      <c r="B154" s="1" t="s">
        <v>66</v>
      </c>
      <c r="C154" s="1">
        <v>-0.71499999999999997</v>
      </c>
      <c r="E154" t="str">
        <f>VLOOKUP(A154,Sheet2!A2:B327,2)</f>
        <v>Palvelujen työpaikat</v>
      </c>
      <c r="I154" t="str">
        <f>VLOOKUP(B154,Sheet2!A2:B327,2)</f>
        <v>A Omaisuusrikokset, miehet</v>
      </c>
    </row>
    <row r="155" spans="1:9" x14ac:dyDescent="0.2">
      <c r="A155" s="1" t="s">
        <v>32</v>
      </c>
      <c r="B155" s="1" t="s">
        <v>66</v>
      </c>
      <c r="C155" s="1">
        <v>-0.68799999999999994</v>
      </c>
      <c r="E155" t="str">
        <f>VLOOKUP(A155,Sheet2!A2:B327,2)</f>
        <v>Asuinkunnassa työssäkäyvät</v>
      </c>
      <c r="I155" t="str">
        <f>VLOOKUP(B155,Sheet2!A2:B327,2)</f>
        <v>A Omaisuusrikokset, miehet</v>
      </c>
    </row>
    <row r="156" spans="1:9" x14ac:dyDescent="0.2">
      <c r="A156" s="1" t="s">
        <v>27</v>
      </c>
      <c r="B156" s="1" t="s">
        <v>66</v>
      </c>
      <c r="C156" s="1">
        <v>-0.68100000000000005</v>
      </c>
      <c r="E156" t="str">
        <f>VLOOKUP(A156,Sheet2!A2:B327,2)</f>
        <v>Korkea-asteen tutkinnon suorittaneet, naiset</v>
      </c>
      <c r="I156" t="str">
        <f>VLOOKUP(B156,Sheet2!A2:B327,2)</f>
        <v>A Omaisuusrikokset, miehet</v>
      </c>
    </row>
    <row r="157" spans="1:9" x14ac:dyDescent="0.2">
      <c r="A157" s="1" t="s">
        <v>37</v>
      </c>
      <c r="B157" s="1" t="s">
        <v>66</v>
      </c>
      <c r="C157" s="1">
        <v>-0.67100000000000004</v>
      </c>
      <c r="E157" t="str">
        <f>VLOOKUP(A157,Sheet2!A2:B327,2)</f>
        <v>Jalostuksen työpaikat</v>
      </c>
      <c r="I157" t="str">
        <f>VLOOKUP(B157,Sheet2!A2:B327,2)</f>
        <v>A Omaisuusrikokset, miehet</v>
      </c>
    </row>
    <row r="158" spans="1:9" x14ac:dyDescent="0.2">
      <c r="A158" s="1" t="s">
        <v>26</v>
      </c>
      <c r="B158" s="1" t="s">
        <v>66</v>
      </c>
      <c r="C158" s="1">
        <v>-0.65900000000000003</v>
      </c>
      <c r="E158" t="str">
        <f>VLOOKUP(A158,Sheet2!A2:B327,2)</f>
        <v>Korkea-asteen tutkinnon suorittaneet, miehet</v>
      </c>
      <c r="I158" t="str">
        <f>VLOOKUP(B158,Sheet2!A2:B327,2)</f>
        <v>A Omaisuusrikokset, miehet</v>
      </c>
    </row>
    <row r="159" spans="1:9" x14ac:dyDescent="0.2">
      <c r="A159" s="1" t="s">
        <v>40</v>
      </c>
      <c r="B159" s="1" t="s">
        <v>66</v>
      </c>
      <c r="C159" s="1">
        <v>-0.64300000000000002</v>
      </c>
      <c r="E159" t="str">
        <f>VLOOKUP(A159,Sheet2!A2:B327,2)</f>
        <v>Palvelutoimialojen työllinen työvoima</v>
      </c>
      <c r="I159" t="str">
        <f>VLOOKUP(B159,Sheet2!A2:B327,2)</f>
        <v>A Omaisuusrikokset, miehet</v>
      </c>
    </row>
    <row r="160" spans="1:9" x14ac:dyDescent="0.2">
      <c r="A160" s="1" t="s">
        <v>30</v>
      </c>
      <c r="B160" s="1" t="s">
        <v>66</v>
      </c>
      <c r="C160" s="1">
        <v>-0.63800000000000001</v>
      </c>
      <c r="E160" t="str">
        <f>VLOOKUP(A160,Sheet2!A2:B327,2)</f>
        <v>Alueella asuvan työllisen työvoiman määrä</v>
      </c>
      <c r="I160" t="str">
        <f>VLOOKUP(B160,Sheet2!A2:B327,2)</f>
        <v>A Omaisuusrikokset, miehet</v>
      </c>
    </row>
    <row r="161" spans="1:9" x14ac:dyDescent="0.2">
      <c r="A161" s="1" t="s">
        <v>31</v>
      </c>
      <c r="B161" s="1" t="s">
        <v>66</v>
      </c>
      <c r="C161" s="1">
        <v>-0.63600000000000001</v>
      </c>
      <c r="E161" t="str">
        <f>VLOOKUP(A161,Sheet2!A2:B327,2)</f>
        <v>Työlliset, 18-64-vuotiaat</v>
      </c>
      <c r="I161" t="str">
        <f>VLOOKUP(B161,Sheet2!A2:B327,2)</f>
        <v>A Omaisuusrikokset, miehet</v>
      </c>
    </row>
    <row r="162" spans="1:9" x14ac:dyDescent="0.2">
      <c r="A162" s="1" t="s">
        <v>25</v>
      </c>
      <c r="B162" s="1" t="s">
        <v>66</v>
      </c>
      <c r="C162" s="1">
        <v>-0.61899999999999999</v>
      </c>
      <c r="E162" t="str">
        <f>VLOOKUP(A162,Sheet2!A2:B327,2)</f>
        <v>Vähintään toisen asteen tutkinnon suorittaneet, naiset</v>
      </c>
      <c r="I162" t="str">
        <f>VLOOKUP(B162,Sheet2!A2:B327,2)</f>
        <v>A Omaisuusrikokset, miehet</v>
      </c>
    </row>
    <row r="163" spans="1:9" x14ac:dyDescent="0.2">
      <c r="A163" s="1" t="s">
        <v>62</v>
      </c>
      <c r="B163" s="1" t="s">
        <v>66</v>
      </c>
      <c r="C163" s="1">
        <v>-0.61699999999999999</v>
      </c>
      <c r="E163" t="str">
        <f>VLOOKUP(A163,Sheet2!A2:B327,2)</f>
        <v>Pitkittyneesti perusturvan varassa,  koko asuntoväestö</v>
      </c>
      <c r="I163" t="str">
        <f>VLOOKUP(B163,Sheet2!A2:B327,2)</f>
        <v>A Omaisuusrikokset, miehet</v>
      </c>
    </row>
    <row r="164" spans="1:9" x14ac:dyDescent="0.2">
      <c r="A164" s="1" t="s">
        <v>42</v>
      </c>
      <c r="B164" s="1" t="s">
        <v>66</v>
      </c>
      <c r="C164" s="1">
        <v>-0.60799999999999998</v>
      </c>
      <c r="E164" t="str">
        <f>VLOOKUP(A164,Sheet2!A2:B327,2)</f>
        <v>1.1.1.2 Tulovero pääomatulosta valtionverotuksessa (TVL 124 § 2 mom.)</v>
      </c>
      <c r="I164" t="str">
        <f>VLOOKUP(B164,Sheet2!A2:B327,2)</f>
        <v>A Omaisuusrikokset, miehet</v>
      </c>
    </row>
    <row r="165" spans="1:9" x14ac:dyDescent="0.2">
      <c r="A165" s="1" t="s">
        <v>4</v>
      </c>
      <c r="B165" s="1" t="s">
        <v>66</v>
      </c>
      <c r="C165" s="1">
        <v>-0.60599999999999998</v>
      </c>
      <c r="E165" t="str">
        <f>VLOOKUP(A165,Sheet2!A2:B327,2)</f>
        <v>Alle 15- ja yli 64 -vuotiaat</v>
      </c>
      <c r="I165" t="str">
        <f>VLOOKUP(B165,Sheet2!A2:B327,2)</f>
        <v>A Omaisuusrikokset, miehet</v>
      </c>
    </row>
    <row r="166" spans="1:9" x14ac:dyDescent="0.2">
      <c r="A166" s="1" t="s">
        <v>24</v>
      </c>
      <c r="B166" s="1" t="s">
        <v>66</v>
      </c>
      <c r="C166" s="1">
        <v>-0.60299999999999998</v>
      </c>
      <c r="E166" t="str">
        <f>VLOOKUP(A166,Sheet2!A2:B327,2)</f>
        <v>Vähintään toisen asteen tutkinnon suorittaneet, miehet</v>
      </c>
      <c r="I166" t="str">
        <f>VLOOKUP(B166,Sheet2!A2:B327,2)</f>
        <v>A Omaisuusrikokset, miehet</v>
      </c>
    </row>
    <row r="167" spans="1:9" x14ac:dyDescent="0.2">
      <c r="A167" s="1" t="s">
        <v>41</v>
      </c>
      <c r="B167" s="1" t="s">
        <v>66</v>
      </c>
      <c r="C167" s="1">
        <v>-0.60199999999999998</v>
      </c>
      <c r="E167" t="str">
        <f>VLOOKUP(A167,Sheet2!A2:B327,2)</f>
        <v>1.1.1.1 Tulovero ansiotulosta valtionverotuksessa (TVL 124§ 1 mom.)</v>
      </c>
      <c r="I167" t="str">
        <f>VLOOKUP(B167,Sheet2!A2:B327,2)</f>
        <v>A Omaisuusrikokset, miehet</v>
      </c>
    </row>
    <row r="168" spans="1:9" x14ac:dyDescent="0.2">
      <c r="A168" s="1" t="s">
        <v>47</v>
      </c>
      <c r="B168" s="1" t="s">
        <v>66</v>
      </c>
      <c r="C168" s="1">
        <v>-0.60099999999999998</v>
      </c>
      <c r="E168" t="str">
        <f>VLOOKUP(A168,Sheet2!A2:B327,2)</f>
        <v>Ulkomaalaistaustaisia</v>
      </c>
      <c r="I168" t="str">
        <f>VLOOKUP(B168,Sheet2!A2:B327,2)</f>
        <v>A Omaisuusrikokset, miehet</v>
      </c>
    </row>
    <row r="169" spans="1:9" x14ac:dyDescent="0.2">
      <c r="A169" s="1" t="s">
        <v>57</v>
      </c>
      <c r="B169" s="1" t="s">
        <v>66</v>
      </c>
      <c r="C169" s="1">
        <v>0.621</v>
      </c>
      <c r="E169" t="str">
        <f>VLOOKUP(A169,Sheet2!A2:B327,2)</f>
        <v>Avioliitosta eronneet miehet, puoliso eri sukupuolta</v>
      </c>
      <c r="I169" t="str">
        <f>VLOOKUP(B169,Sheet2!A2:B327,2)</f>
        <v>A Omaisuusrikokset, miehet</v>
      </c>
    </row>
    <row r="170" spans="1:9" x14ac:dyDescent="0.2">
      <c r="A170" s="1" t="s">
        <v>58</v>
      </c>
      <c r="B170" s="1" t="s">
        <v>66</v>
      </c>
      <c r="C170" s="1">
        <v>0.64800000000000002</v>
      </c>
      <c r="E170" t="str">
        <f>VLOOKUP(A170,Sheet2!A2:B327,2)</f>
        <v>Avioliitosta eronneet naiset, puoliso eri sukupuolta</v>
      </c>
      <c r="I170" t="str">
        <f>VLOOKUP(B170,Sheet2!A2:B327,2)</f>
        <v>A Omaisuusrikokset, miehet</v>
      </c>
    </row>
    <row r="171" spans="1:9" x14ac:dyDescent="0.2">
      <c r="A171" s="1" t="s">
        <v>23</v>
      </c>
      <c r="B171" s="1" t="s">
        <v>66</v>
      </c>
      <c r="C171" s="1">
        <v>0.68899999999999995</v>
      </c>
      <c r="E171" t="str">
        <f>VLOOKUP(A171,Sheet2!A2:B327,2)</f>
        <v>Ei perusasteen jälkeistä tutkintoa, naiset</v>
      </c>
      <c r="I171" t="str">
        <f>VLOOKUP(B171,Sheet2!A2:B327,2)</f>
        <v>A Omaisuusrikokset, miehet</v>
      </c>
    </row>
    <row r="172" spans="1:9" x14ac:dyDescent="0.2">
      <c r="A172" s="1" t="s">
        <v>67</v>
      </c>
      <c r="B172" s="1" t="s">
        <v>71</v>
      </c>
      <c r="C172" s="1">
        <v>0.60299999999999998</v>
      </c>
      <c r="E172" t="str">
        <f>VLOOKUP(A172,Sheet2!A2:B327,2)</f>
        <v>B Henkeen ja terveyteen kohdistuneet rikokset, miehet</v>
      </c>
      <c r="I172" t="str">
        <f>VLOOKUP(B172,Sheet2!A2:B327,2)</f>
        <v>A Omaisuusrikokset, naiset</v>
      </c>
    </row>
    <row r="173" spans="1:9" x14ac:dyDescent="0.2">
      <c r="A173" s="1" t="s">
        <v>66</v>
      </c>
      <c r="B173" s="1" t="s">
        <v>71</v>
      </c>
      <c r="C173" s="1">
        <v>0.67400000000000004</v>
      </c>
      <c r="E173" t="str">
        <f>VLOOKUP(A173,Sheet2!A2:B327,2)</f>
        <v>A Omaisuusrikokset, miehet</v>
      </c>
      <c r="I173" t="str">
        <f>VLOOKUP(B173,Sheet2!A2:B327,2)</f>
        <v>A Omaisuusrikokset, naiset</v>
      </c>
    </row>
    <row r="174" spans="1:9" x14ac:dyDescent="0.2">
      <c r="A174" s="1" t="s">
        <v>77</v>
      </c>
      <c r="B174" s="1" t="s">
        <v>78</v>
      </c>
      <c r="C174" s="1">
        <v>0.92900000000000005</v>
      </c>
      <c r="E174" t="str">
        <f>VLOOKUP(A174,Sheet2!A2:B327,2)</f>
        <v>Alkutuotannon työpaikat</v>
      </c>
      <c r="I174" t="str">
        <f>VLOOKUP(B174,Sheet2!A2:B327,2)</f>
        <v>Alkutuotannon työllinen työvoima</v>
      </c>
    </row>
    <row r="175" spans="1:9" x14ac:dyDescent="0.2">
      <c r="A175" s="1" t="s">
        <v>1</v>
      </c>
      <c r="B175" s="1" t="s">
        <v>4</v>
      </c>
      <c r="C175" s="1">
        <v>0.78500000000000003</v>
      </c>
      <c r="E175" t="str">
        <f>VLOOKUP(A175,Sheet2!A2:B327,2)</f>
        <v>Alle 15-vuotiaat</v>
      </c>
      <c r="I175" t="str">
        <f>VLOOKUP(B175,Sheet2!A2:B327,2)</f>
        <v>Alle 15- ja yli 64 -vuotiaat</v>
      </c>
    </row>
    <row r="176" spans="1:9" x14ac:dyDescent="0.2">
      <c r="A176" s="1" t="s">
        <v>2</v>
      </c>
      <c r="B176" s="1" t="s">
        <v>4</v>
      </c>
      <c r="C176" s="1">
        <v>0.82499999999999996</v>
      </c>
      <c r="E176" t="str">
        <f>VLOOKUP(A176,Sheet2!A2:B327,2)</f>
        <v>15-64 -vuotiaat</v>
      </c>
      <c r="I176" t="str">
        <f>VLOOKUP(B176,Sheet2!A2:B327,2)</f>
        <v>Alle 15- ja yli 64 -vuotiaat</v>
      </c>
    </row>
    <row r="177" spans="1:9" x14ac:dyDescent="0.2">
      <c r="A177" s="1" t="s">
        <v>76</v>
      </c>
      <c r="B177" s="1" t="s">
        <v>4</v>
      </c>
      <c r="C177" s="1">
        <v>0.94099999999999995</v>
      </c>
      <c r="E177" t="str">
        <f>VLOOKUP(A177,Sheet2!A2:B327,2)</f>
        <v>Väkiluku</v>
      </c>
      <c r="I177" t="str">
        <f>VLOOKUP(B177,Sheet2!A2:B327,2)</f>
        <v>Alle 15- ja yli 64 -vuotiaat</v>
      </c>
    </row>
    <row r="178" spans="1:9" x14ac:dyDescent="0.2">
      <c r="A178" s="1" t="s">
        <v>3</v>
      </c>
      <c r="B178" s="1" t="s">
        <v>4</v>
      </c>
      <c r="C178" s="1">
        <v>0.94699999999999995</v>
      </c>
      <c r="E178" t="str">
        <f>VLOOKUP(A178,Sheet2!A2:B327,2)</f>
        <v>Yli 64-vuotiaat</v>
      </c>
      <c r="I178" t="str">
        <f>VLOOKUP(B178,Sheet2!A2:B327,2)</f>
        <v>Alle 15- ja yli 64 -vuotiaat</v>
      </c>
    </row>
    <row r="179" spans="1:9" x14ac:dyDescent="0.2">
      <c r="A179" s="1" t="s">
        <v>75</v>
      </c>
      <c r="B179" s="1" t="s">
        <v>4</v>
      </c>
      <c r="C179" s="1">
        <v>0.95899999999999996</v>
      </c>
      <c r="E179" t="str">
        <f>VLOOKUP(A179,Sheet2!A2:B327,2)</f>
        <v>Taajamaväestö</v>
      </c>
      <c r="I179" t="str">
        <f>VLOOKUP(B179,Sheet2!A2:B327,2)</f>
        <v>Alle 15- ja yli 64 -vuotiaat</v>
      </c>
    </row>
    <row r="180" spans="1:9" x14ac:dyDescent="0.2">
      <c r="A180" s="1" t="s">
        <v>76</v>
      </c>
      <c r="B180" s="1" t="s">
        <v>1</v>
      </c>
      <c r="C180" s="1">
        <v>0.81799999999999995</v>
      </c>
      <c r="E180" t="str">
        <f>VLOOKUP(A180,Sheet2!A2:B327,2)</f>
        <v>Väkiluku</v>
      </c>
      <c r="I180" t="str">
        <f>VLOOKUP(B180,Sheet2!A2:B327,2)</f>
        <v>Alle 15-vuotiaat</v>
      </c>
    </row>
    <row r="181" spans="1:9" x14ac:dyDescent="0.2">
      <c r="A181" s="1" t="s">
        <v>75</v>
      </c>
      <c r="B181" s="1" t="s">
        <v>1</v>
      </c>
      <c r="C181" s="1">
        <v>0.83</v>
      </c>
      <c r="E181" t="str">
        <f>VLOOKUP(A181,Sheet2!A2:B327,2)</f>
        <v>Taajamaväestö</v>
      </c>
      <c r="I181" t="str">
        <f>VLOOKUP(B181,Sheet2!A2:B327,2)</f>
        <v>Alle 15-vuotiaat</v>
      </c>
    </row>
    <row r="182" spans="1:9" x14ac:dyDescent="0.2">
      <c r="A182" s="1" t="s">
        <v>8</v>
      </c>
      <c r="B182" s="1" t="s">
        <v>30</v>
      </c>
      <c r="C182" s="1">
        <v>-0.86399999999999999</v>
      </c>
      <c r="E182" t="str">
        <f>VLOOKUP(A182,Sheet2!A2:B327,2)</f>
        <v>Syntyneet, äiti  20-29 -vuotias</v>
      </c>
      <c r="I182" t="str">
        <f>VLOOKUP(B182,Sheet2!A2:B327,2)</f>
        <v>Alueella asuvan työllisen työvoiman määrä</v>
      </c>
    </row>
    <row r="183" spans="1:9" x14ac:dyDescent="0.2">
      <c r="A183" s="1" t="s">
        <v>9</v>
      </c>
      <c r="B183" s="1" t="s">
        <v>30</v>
      </c>
      <c r="C183" s="1">
        <v>-0.78300000000000003</v>
      </c>
      <c r="E183" t="str">
        <f>VLOOKUP(A183,Sheet2!A2:B327,2)</f>
        <v>Syntyneet, äiti 30-34 -vuotias</v>
      </c>
      <c r="I183" t="str">
        <f>VLOOKUP(B183,Sheet2!A2:B327,2)</f>
        <v>Alueella asuvan työllisen työvoiman määrä</v>
      </c>
    </row>
    <row r="184" spans="1:9" x14ac:dyDescent="0.2">
      <c r="A184" s="1" t="s">
        <v>23</v>
      </c>
      <c r="B184" s="1" t="s">
        <v>30</v>
      </c>
      <c r="C184" s="1">
        <v>-0.78100000000000003</v>
      </c>
      <c r="E184" t="str">
        <f>VLOOKUP(A184,Sheet2!A2:B327,2)</f>
        <v>Ei perusasteen jälkeistä tutkintoa, naiset</v>
      </c>
      <c r="I184" t="str">
        <f>VLOOKUP(B184,Sheet2!A2:B327,2)</f>
        <v>Alueella asuvan työllisen työvoiman määrä</v>
      </c>
    </row>
    <row r="185" spans="1:9" x14ac:dyDescent="0.2">
      <c r="A185" s="1" t="s">
        <v>6</v>
      </c>
      <c r="B185" s="1" t="s">
        <v>30</v>
      </c>
      <c r="C185" s="1">
        <v>-0.77900000000000003</v>
      </c>
      <c r="E185" t="str">
        <f>VLOOKUP(A185,Sheet2!A2:B327,2)</f>
        <v>Syntyneet</v>
      </c>
      <c r="I185" t="str">
        <f>VLOOKUP(B185,Sheet2!A2:B327,2)</f>
        <v>Alueella asuvan työllisen työvoiman määrä</v>
      </c>
    </row>
    <row r="186" spans="1:9" x14ac:dyDescent="0.2">
      <c r="A186" s="1" t="s">
        <v>20</v>
      </c>
      <c r="B186" s="1" t="s">
        <v>30</v>
      </c>
      <c r="C186" s="1">
        <v>-0.65</v>
      </c>
      <c r="E186" t="str">
        <f>VLOOKUP(A186,Sheet2!A2:B327,2)</f>
        <v>Puutteellisesti varustetuissa tai varustetasoltaan tuntemattomissa asunnoissa asuvat asuntokunnat</v>
      </c>
      <c r="I186" t="str">
        <f>VLOOKUP(B186,Sheet2!A2:B327,2)</f>
        <v>Alueella asuvan työllisen työvoiman määrä</v>
      </c>
    </row>
    <row r="187" spans="1:9" x14ac:dyDescent="0.2">
      <c r="A187" s="1" t="s">
        <v>19</v>
      </c>
      <c r="B187" s="1" t="s">
        <v>30</v>
      </c>
      <c r="C187" s="1">
        <v>0.61899999999999999</v>
      </c>
      <c r="E187" t="str">
        <f>VLOOKUP(A187,Sheet2!A2:B327,2)</f>
        <v>Asuntokunnan koko (4+ henkilöä)</v>
      </c>
      <c r="I187" t="str">
        <f>VLOOKUP(B187,Sheet2!A2:B327,2)</f>
        <v>Alueella asuvan työllisen työvoiman määrä</v>
      </c>
    </row>
    <row r="188" spans="1:9" x14ac:dyDescent="0.2">
      <c r="A188" s="1" t="s">
        <v>10</v>
      </c>
      <c r="B188" s="1" t="s">
        <v>30</v>
      </c>
      <c r="C188" s="1">
        <v>0.76100000000000001</v>
      </c>
      <c r="E188" t="str">
        <f>VLOOKUP(A188,Sheet2!A2:B327,2)</f>
        <v>Syntyneet , äiti yli 34-vuotias</v>
      </c>
      <c r="I188" t="str">
        <f>VLOOKUP(B188,Sheet2!A2:B327,2)</f>
        <v>Alueella asuvan työllisen työvoiman määrä</v>
      </c>
    </row>
    <row r="189" spans="1:9" x14ac:dyDescent="0.2">
      <c r="A189" s="1" t="s">
        <v>1</v>
      </c>
      <c r="B189" s="1" t="s">
        <v>30</v>
      </c>
      <c r="C189" s="1">
        <v>0.77600000000000002</v>
      </c>
      <c r="E189" t="str">
        <f>VLOOKUP(A189,Sheet2!A2:B327,2)</f>
        <v>Alle 15-vuotiaat</v>
      </c>
      <c r="I189" t="str">
        <f>VLOOKUP(B189,Sheet2!A2:B327,2)</f>
        <v>Alueella asuvan työllisen työvoiman määrä</v>
      </c>
    </row>
    <row r="190" spans="1:9" x14ac:dyDescent="0.2">
      <c r="A190" s="1" t="s">
        <v>29</v>
      </c>
      <c r="B190" s="1" t="s">
        <v>30</v>
      </c>
      <c r="C190" s="1">
        <v>0.77900000000000003</v>
      </c>
      <c r="E190" t="str">
        <f>VLOOKUP(A190,Sheet2!A2:B327,2)</f>
        <v>Toisen asteen tutkinnon suorittaneet, naiset</v>
      </c>
      <c r="I190" t="str">
        <f>VLOOKUP(B190,Sheet2!A2:B327,2)</f>
        <v>Alueella asuvan työllisen työvoiman määrä</v>
      </c>
    </row>
    <row r="191" spans="1:9" x14ac:dyDescent="0.2">
      <c r="A191" s="1" t="s">
        <v>11</v>
      </c>
      <c r="B191" s="1" t="s">
        <v>30</v>
      </c>
      <c r="C191" s="1">
        <v>0.86899999999999999</v>
      </c>
      <c r="E191" t="str">
        <f>VLOOKUP(A191,Sheet2!A2:B327,2)</f>
        <v>Maahanmuuttaneet</v>
      </c>
      <c r="I191" t="str">
        <f>VLOOKUP(B191,Sheet2!A2:B327,2)</f>
        <v>Alueella asuvan työllisen työvoiman määrä</v>
      </c>
    </row>
    <row r="192" spans="1:9" x14ac:dyDescent="0.2">
      <c r="A192" s="1" t="s">
        <v>28</v>
      </c>
      <c r="B192" s="1" t="s">
        <v>30</v>
      </c>
      <c r="C192" s="1">
        <v>0.873</v>
      </c>
      <c r="E192" t="str">
        <f>VLOOKUP(A192,Sheet2!A2:B327,2)</f>
        <v>Toisen asteen tutkinnon suorittaneet, miehet</v>
      </c>
      <c r="I192" t="str">
        <f>VLOOKUP(B192,Sheet2!A2:B327,2)</f>
        <v>Alueella asuvan työllisen työvoiman määrä</v>
      </c>
    </row>
    <row r="193" spans="1:9" x14ac:dyDescent="0.2">
      <c r="A193" s="1" t="s">
        <v>5</v>
      </c>
      <c r="B193" s="1" t="s">
        <v>30</v>
      </c>
      <c r="C193" s="1">
        <v>0.875</v>
      </c>
      <c r="E193" t="str">
        <f>VLOOKUP(A193,Sheet2!A2:B327,2)</f>
        <v>Ulkomaan kansalaiset</v>
      </c>
      <c r="I193" t="str">
        <f>VLOOKUP(B193,Sheet2!A2:B327,2)</f>
        <v>Alueella asuvan työllisen työvoiman määrä</v>
      </c>
    </row>
    <row r="194" spans="1:9" x14ac:dyDescent="0.2">
      <c r="A194" s="1" t="s">
        <v>2</v>
      </c>
      <c r="B194" s="1" t="s">
        <v>30</v>
      </c>
      <c r="C194" s="1">
        <v>0.88800000000000001</v>
      </c>
      <c r="E194" t="str">
        <f>VLOOKUP(A194,Sheet2!A2:B327,2)</f>
        <v>15-64 -vuotiaat</v>
      </c>
      <c r="I194" t="str">
        <f>VLOOKUP(B194,Sheet2!A2:B327,2)</f>
        <v>Alueella asuvan työllisen työvoiman määrä</v>
      </c>
    </row>
    <row r="195" spans="1:9" x14ac:dyDescent="0.2">
      <c r="A195" s="1" t="s">
        <v>13</v>
      </c>
      <c r="B195" s="1" t="s">
        <v>30</v>
      </c>
      <c r="C195" s="1">
        <v>0.89300000000000002</v>
      </c>
      <c r="E195" t="str">
        <f>VLOOKUP(A195,Sheet2!A2:B327,2)</f>
        <v>Perheiden lukumäärä</v>
      </c>
      <c r="I195" t="str">
        <f>VLOOKUP(B195,Sheet2!A2:B327,2)</f>
        <v>Alueella asuvan työllisen työvoiman määrä</v>
      </c>
    </row>
    <row r="196" spans="1:9" x14ac:dyDescent="0.2">
      <c r="A196" s="1" t="s">
        <v>3</v>
      </c>
      <c r="B196" s="1" t="s">
        <v>30</v>
      </c>
      <c r="C196" s="1">
        <v>0.92</v>
      </c>
      <c r="E196" t="str">
        <f>VLOOKUP(A196,Sheet2!A2:B327,2)</f>
        <v>Yli 64-vuotiaat</v>
      </c>
      <c r="I196" t="str">
        <f>VLOOKUP(B196,Sheet2!A2:B327,2)</f>
        <v>Alueella asuvan työllisen työvoiman määrä</v>
      </c>
    </row>
    <row r="197" spans="1:9" x14ac:dyDescent="0.2">
      <c r="A197" s="1" t="s">
        <v>21</v>
      </c>
      <c r="B197" s="1" t="s">
        <v>30</v>
      </c>
      <c r="C197" s="1">
        <v>0.92700000000000005</v>
      </c>
      <c r="E197" t="str">
        <f>VLOOKUP(A197,Sheet2!A2:B327,2)</f>
        <v>Hyvin varustetuissa asunnoissa asuvat vanhusasuntokunnat</v>
      </c>
      <c r="I197" t="str">
        <f>VLOOKUP(B197,Sheet2!A2:B327,2)</f>
        <v>Alueella asuvan työllisen työvoiman määrä</v>
      </c>
    </row>
    <row r="198" spans="1:9" x14ac:dyDescent="0.2">
      <c r="A198" s="1" t="s">
        <v>17</v>
      </c>
      <c r="B198" s="1" t="s">
        <v>30</v>
      </c>
      <c r="C198" s="1">
        <v>0.93700000000000006</v>
      </c>
      <c r="E198" t="str">
        <f>VLOOKUP(A198,Sheet2!A2:B327,2)</f>
        <v>Asuntokunnan koko (2 henkilöä)</v>
      </c>
      <c r="I198" t="str">
        <f>VLOOKUP(B198,Sheet2!A2:B327,2)</f>
        <v>Alueella asuvan työllisen työvoiman määrä</v>
      </c>
    </row>
    <row r="199" spans="1:9" x14ac:dyDescent="0.2">
      <c r="A199" s="1" t="s">
        <v>16</v>
      </c>
      <c r="B199" s="1" t="s">
        <v>30</v>
      </c>
      <c r="C199" s="1">
        <v>0.95399999999999996</v>
      </c>
      <c r="E199" t="str">
        <f>VLOOKUP(A199,Sheet2!A2:B327,2)</f>
        <v>Asuntokunnan koko (1 henkilö)</v>
      </c>
      <c r="I199" t="str">
        <f>VLOOKUP(B199,Sheet2!A2:B327,2)</f>
        <v>Alueella asuvan työllisen työvoiman määrä</v>
      </c>
    </row>
    <row r="200" spans="1:9" x14ac:dyDescent="0.2">
      <c r="A200" s="1" t="s">
        <v>26</v>
      </c>
      <c r="B200" s="1" t="s">
        <v>30</v>
      </c>
      <c r="C200" s="1">
        <v>0.96099999999999997</v>
      </c>
      <c r="E200" t="str">
        <f>VLOOKUP(A200,Sheet2!A2:B327,2)</f>
        <v>Korkea-asteen tutkinnon suorittaneet, miehet</v>
      </c>
      <c r="I200" t="str">
        <f>VLOOKUP(B200,Sheet2!A2:B327,2)</f>
        <v>Alueella asuvan työllisen työvoiman määrä</v>
      </c>
    </row>
    <row r="201" spans="1:9" x14ac:dyDescent="0.2">
      <c r="A201" s="1" t="s">
        <v>27</v>
      </c>
      <c r="B201" s="1" t="s">
        <v>30</v>
      </c>
      <c r="C201" s="1">
        <v>0.96099999999999997</v>
      </c>
      <c r="E201" t="str">
        <f>VLOOKUP(A201,Sheet2!A2:B327,2)</f>
        <v>Korkea-asteen tutkinnon suorittaneet, naiset</v>
      </c>
      <c r="I201" t="str">
        <f>VLOOKUP(B201,Sheet2!A2:B327,2)</f>
        <v>Alueella asuvan työllisen työvoiman määrä</v>
      </c>
    </row>
    <row r="202" spans="1:9" x14ac:dyDescent="0.2">
      <c r="A202" s="1" t="s">
        <v>76</v>
      </c>
      <c r="B202" s="1" t="s">
        <v>30</v>
      </c>
      <c r="C202" s="1">
        <v>0.96799999999999997</v>
      </c>
      <c r="E202" t="str">
        <f>VLOOKUP(A202,Sheet2!A2:B327,2)</f>
        <v>Väkiluku</v>
      </c>
      <c r="I202" t="str">
        <f>VLOOKUP(B202,Sheet2!A2:B327,2)</f>
        <v>Alueella asuvan työllisen työvoiman määrä</v>
      </c>
    </row>
    <row r="203" spans="1:9" x14ac:dyDescent="0.2">
      <c r="A203" s="1" t="s">
        <v>4</v>
      </c>
      <c r="B203" s="1" t="s">
        <v>30</v>
      </c>
      <c r="C203" s="1">
        <v>0.97599999999999998</v>
      </c>
      <c r="E203" t="str">
        <f>VLOOKUP(A203,Sheet2!A2:B327,2)</f>
        <v>Alle 15- ja yli 64 -vuotiaat</v>
      </c>
      <c r="I203" t="str">
        <f>VLOOKUP(B203,Sheet2!A2:B327,2)</f>
        <v>Alueella asuvan työllisen työvoiman määrä</v>
      </c>
    </row>
    <row r="204" spans="1:9" x14ac:dyDescent="0.2">
      <c r="A204" s="1" t="s">
        <v>75</v>
      </c>
      <c r="B204" s="1" t="s">
        <v>30</v>
      </c>
      <c r="C204" s="1">
        <v>0.97799999999999998</v>
      </c>
      <c r="E204" t="str">
        <f>VLOOKUP(A204,Sheet2!A2:B327,2)</f>
        <v>Taajamaväestö</v>
      </c>
      <c r="I204" t="str">
        <f>VLOOKUP(B204,Sheet2!A2:B327,2)</f>
        <v>Alueella asuvan työllisen työvoiman määrä</v>
      </c>
    </row>
    <row r="205" spans="1:9" x14ac:dyDescent="0.2">
      <c r="A205" s="1" t="s">
        <v>14</v>
      </c>
      <c r="B205" s="1" t="s">
        <v>30</v>
      </c>
      <c r="C205" s="1">
        <v>0.98699999999999999</v>
      </c>
      <c r="E205" t="str">
        <f>VLOOKUP(A205,Sheet2!A2:B327,2)</f>
        <v>Asuntokuntien lukumäärä</v>
      </c>
      <c r="I205" t="str">
        <f>VLOOKUP(B205,Sheet2!A2:B327,2)</f>
        <v>Alueella asuvan työllisen työvoiman määrä</v>
      </c>
    </row>
    <row r="206" spans="1:9" x14ac:dyDescent="0.2">
      <c r="A206" s="1" t="s">
        <v>8</v>
      </c>
      <c r="B206" s="1" t="s">
        <v>36</v>
      </c>
      <c r="C206" s="1">
        <v>-0.875</v>
      </c>
      <c r="E206" t="str">
        <f>VLOOKUP(A206,Sheet2!A2:B327,2)</f>
        <v>Syntyneet, äiti  20-29 -vuotias</v>
      </c>
      <c r="I206" t="str">
        <f>VLOOKUP(B206,Sheet2!A2:B327,2)</f>
        <v>Alueella olevien työpaikkojen lukumäärä</v>
      </c>
    </row>
    <row r="207" spans="1:9" x14ac:dyDescent="0.2">
      <c r="A207" s="1" t="s">
        <v>33</v>
      </c>
      <c r="B207" s="1" t="s">
        <v>36</v>
      </c>
      <c r="C207" s="1">
        <v>-0.873</v>
      </c>
      <c r="E207" t="str">
        <f>VLOOKUP(A207,Sheet2!A2:B327,2)</f>
        <v>Työttömät, 18-64-vuotiaat</v>
      </c>
      <c r="I207" t="str">
        <f>VLOOKUP(B207,Sheet2!A2:B327,2)</f>
        <v>Alueella olevien työpaikkojen lukumäärä</v>
      </c>
    </row>
    <row r="208" spans="1:9" x14ac:dyDescent="0.2">
      <c r="A208" s="1" t="s">
        <v>23</v>
      </c>
      <c r="B208" s="1" t="s">
        <v>36</v>
      </c>
      <c r="C208" s="1">
        <v>-0.84399999999999997</v>
      </c>
      <c r="E208" t="str">
        <f>VLOOKUP(A208,Sheet2!A2:B327,2)</f>
        <v>Ei perusasteen jälkeistä tutkintoa, naiset</v>
      </c>
      <c r="I208" t="str">
        <f>VLOOKUP(B208,Sheet2!A2:B327,2)</f>
        <v>Alueella olevien työpaikkojen lukumäärä</v>
      </c>
    </row>
    <row r="209" spans="1:9" x14ac:dyDescent="0.2">
      <c r="A209" s="1" t="s">
        <v>6</v>
      </c>
      <c r="B209" s="1" t="s">
        <v>36</v>
      </c>
      <c r="C209" s="1">
        <v>-0.78</v>
      </c>
      <c r="E209" t="str">
        <f>VLOOKUP(A209,Sheet2!A2:B327,2)</f>
        <v>Syntyneet</v>
      </c>
      <c r="I209" t="str">
        <f>VLOOKUP(B209,Sheet2!A2:B327,2)</f>
        <v>Alueella olevien työpaikkojen lukumäärä</v>
      </c>
    </row>
    <row r="210" spans="1:9" x14ac:dyDescent="0.2">
      <c r="A210" s="1" t="s">
        <v>9</v>
      </c>
      <c r="B210" s="1" t="s">
        <v>36</v>
      </c>
      <c r="C210" s="1">
        <v>-0.76400000000000001</v>
      </c>
      <c r="E210" t="str">
        <f>VLOOKUP(A210,Sheet2!A2:B327,2)</f>
        <v>Syntyneet, äiti 30-34 -vuotias</v>
      </c>
      <c r="I210" t="str">
        <f>VLOOKUP(B210,Sheet2!A2:B327,2)</f>
        <v>Alueella olevien työpaikkojen lukumäärä</v>
      </c>
    </row>
    <row r="211" spans="1:9" x14ac:dyDescent="0.2">
      <c r="A211" s="1" t="s">
        <v>20</v>
      </c>
      <c r="B211" s="1" t="s">
        <v>36</v>
      </c>
      <c r="C211" s="1">
        <v>-0.63100000000000001</v>
      </c>
      <c r="E211" t="str">
        <f>VLOOKUP(A211,Sheet2!A2:B327,2)</f>
        <v>Puutteellisesti varustetuissa tai varustetasoltaan tuntemattomissa asunnoissa asuvat asuntokunnat</v>
      </c>
      <c r="I211" t="str">
        <f>VLOOKUP(B211,Sheet2!A2:B327,2)</f>
        <v>Alueella olevien työpaikkojen lukumäärä</v>
      </c>
    </row>
    <row r="212" spans="1:9" x14ac:dyDescent="0.2">
      <c r="A212" s="1" t="s">
        <v>22</v>
      </c>
      <c r="B212" s="1" t="s">
        <v>36</v>
      </c>
      <c r="C212" s="1">
        <v>-0.61399999999999999</v>
      </c>
      <c r="E212" t="str">
        <f>VLOOKUP(A212,Sheet2!A2:B327,2)</f>
        <v>Ei perusasteen jälkeistä tutkintoa, miehet</v>
      </c>
      <c r="I212" t="str">
        <f>VLOOKUP(B212,Sheet2!A2:B327,2)</f>
        <v>Alueella olevien työpaikkojen lukumäärä</v>
      </c>
    </row>
    <row r="213" spans="1:9" x14ac:dyDescent="0.2">
      <c r="A213" s="1" t="s">
        <v>29</v>
      </c>
      <c r="B213" s="1" t="s">
        <v>36</v>
      </c>
      <c r="C213" s="1">
        <v>0.65200000000000002</v>
      </c>
      <c r="E213" t="str">
        <f>VLOOKUP(A213,Sheet2!A2:B327,2)</f>
        <v>Toisen asteen tutkinnon suorittaneet, naiset</v>
      </c>
      <c r="I213" t="str">
        <f>VLOOKUP(B213,Sheet2!A2:B327,2)</f>
        <v>Alueella olevien työpaikkojen lukumäärä</v>
      </c>
    </row>
    <row r="214" spans="1:9" x14ac:dyDescent="0.2">
      <c r="A214" s="1" t="s">
        <v>19</v>
      </c>
      <c r="B214" s="1" t="s">
        <v>36</v>
      </c>
      <c r="C214" s="1">
        <v>0.67700000000000005</v>
      </c>
      <c r="E214" t="str">
        <f>VLOOKUP(A214,Sheet2!A2:B327,2)</f>
        <v>Asuntokunnan koko (4+ henkilöä)</v>
      </c>
      <c r="I214" t="str">
        <f>VLOOKUP(B214,Sheet2!A2:B327,2)</f>
        <v>Alueella olevien työpaikkojen lukumäärä</v>
      </c>
    </row>
    <row r="215" spans="1:9" x14ac:dyDescent="0.2">
      <c r="A215" s="1" t="s">
        <v>10</v>
      </c>
      <c r="B215" s="1" t="s">
        <v>36</v>
      </c>
      <c r="C215" s="1">
        <v>0.76600000000000001</v>
      </c>
      <c r="E215" t="str">
        <f>VLOOKUP(A215,Sheet2!A2:B327,2)</f>
        <v>Syntyneet , äiti yli 34-vuotias</v>
      </c>
      <c r="I215" t="str">
        <f>VLOOKUP(B215,Sheet2!A2:B327,2)</f>
        <v>Alueella olevien työpaikkojen lukumäärä</v>
      </c>
    </row>
    <row r="216" spans="1:9" x14ac:dyDescent="0.2">
      <c r="A216" s="1" t="s">
        <v>28</v>
      </c>
      <c r="B216" s="1" t="s">
        <v>36</v>
      </c>
      <c r="C216" s="1">
        <v>0.77400000000000002</v>
      </c>
      <c r="E216" t="str">
        <f>VLOOKUP(A216,Sheet2!A2:B327,2)</f>
        <v>Toisen asteen tutkinnon suorittaneet, miehet</v>
      </c>
      <c r="I216" t="str">
        <f>VLOOKUP(B216,Sheet2!A2:B327,2)</f>
        <v>Alueella olevien työpaikkojen lukumäärä</v>
      </c>
    </row>
    <row r="217" spans="1:9" x14ac:dyDescent="0.2">
      <c r="A217" s="1" t="s">
        <v>5</v>
      </c>
      <c r="B217" s="1" t="s">
        <v>36</v>
      </c>
      <c r="C217" s="1">
        <v>0.80400000000000005</v>
      </c>
      <c r="E217" t="str">
        <f>VLOOKUP(A217,Sheet2!A2:B327,2)</f>
        <v>Ulkomaan kansalaiset</v>
      </c>
      <c r="I217" t="str">
        <f>VLOOKUP(B217,Sheet2!A2:B327,2)</f>
        <v>Alueella olevien työpaikkojen lukumäärä</v>
      </c>
    </row>
    <row r="218" spans="1:9" x14ac:dyDescent="0.2">
      <c r="A218" s="1" t="s">
        <v>34</v>
      </c>
      <c r="B218" s="1" t="s">
        <v>36</v>
      </c>
      <c r="C218" s="1">
        <v>0.81699999999999995</v>
      </c>
      <c r="E218" t="str">
        <f>VLOOKUP(A218,Sheet2!A2:B327,2)</f>
        <v>0-14 -vuotiaat</v>
      </c>
      <c r="I218" t="str">
        <f>VLOOKUP(B218,Sheet2!A2:B327,2)</f>
        <v>Alueella olevien työpaikkojen lukumäärä</v>
      </c>
    </row>
    <row r="219" spans="1:9" x14ac:dyDescent="0.2">
      <c r="A219" s="1" t="s">
        <v>1</v>
      </c>
      <c r="B219" s="1" t="s">
        <v>36</v>
      </c>
      <c r="C219" s="1">
        <v>0.81699999999999995</v>
      </c>
      <c r="E219" t="str">
        <f>VLOOKUP(A219,Sheet2!A2:B327,2)</f>
        <v>Alle 15-vuotiaat</v>
      </c>
      <c r="I219" t="str">
        <f>VLOOKUP(B219,Sheet2!A2:B327,2)</f>
        <v>Alueella olevien työpaikkojen lukumäärä</v>
      </c>
    </row>
    <row r="220" spans="1:9" x14ac:dyDescent="0.2">
      <c r="A220" s="1" t="s">
        <v>2</v>
      </c>
      <c r="B220" s="1" t="s">
        <v>36</v>
      </c>
      <c r="C220" s="1">
        <v>0.82199999999999995</v>
      </c>
      <c r="E220" t="str">
        <f>VLOOKUP(A220,Sheet2!A2:B327,2)</f>
        <v>15-64 -vuotiaat</v>
      </c>
      <c r="I220" t="str">
        <f>VLOOKUP(B220,Sheet2!A2:B327,2)</f>
        <v>Alueella olevien työpaikkojen lukumäärä</v>
      </c>
    </row>
    <row r="221" spans="1:9" x14ac:dyDescent="0.2">
      <c r="A221" s="1" t="s">
        <v>11</v>
      </c>
      <c r="B221" s="1" t="s">
        <v>36</v>
      </c>
      <c r="C221" s="1">
        <v>0.86399999999999999</v>
      </c>
      <c r="E221" t="str">
        <f>VLOOKUP(A221,Sheet2!A2:B327,2)</f>
        <v>Maahanmuuttaneet</v>
      </c>
      <c r="I221" t="str">
        <f>VLOOKUP(B221,Sheet2!A2:B327,2)</f>
        <v>Alueella olevien työpaikkojen lukumäärä</v>
      </c>
    </row>
    <row r="222" spans="1:9" x14ac:dyDescent="0.2">
      <c r="A222" s="1" t="s">
        <v>13</v>
      </c>
      <c r="B222" s="1" t="s">
        <v>36</v>
      </c>
      <c r="C222" s="1">
        <v>0.87</v>
      </c>
      <c r="E222" t="str">
        <f>VLOOKUP(A222,Sheet2!A2:B327,2)</f>
        <v>Perheiden lukumäärä</v>
      </c>
      <c r="I222" t="str">
        <f>VLOOKUP(B222,Sheet2!A2:B327,2)</f>
        <v>Alueella olevien työpaikkojen lukumäärä</v>
      </c>
    </row>
    <row r="223" spans="1:9" x14ac:dyDescent="0.2">
      <c r="A223" s="1" t="s">
        <v>3</v>
      </c>
      <c r="B223" s="1" t="s">
        <v>36</v>
      </c>
      <c r="C223" s="1">
        <v>0.88200000000000001</v>
      </c>
      <c r="E223" t="str">
        <f>VLOOKUP(A223,Sheet2!A2:B327,2)</f>
        <v>Yli 64-vuotiaat</v>
      </c>
      <c r="I223" t="str">
        <f>VLOOKUP(B223,Sheet2!A2:B327,2)</f>
        <v>Alueella olevien työpaikkojen lukumäärä</v>
      </c>
    </row>
    <row r="224" spans="1:9" x14ac:dyDescent="0.2">
      <c r="A224" s="1" t="s">
        <v>17</v>
      </c>
      <c r="B224" s="1" t="s">
        <v>36</v>
      </c>
      <c r="C224" s="1">
        <v>0.89200000000000002</v>
      </c>
      <c r="E224" t="str">
        <f>VLOOKUP(A224,Sheet2!A2:B327,2)</f>
        <v>Asuntokunnan koko (2 henkilöä)</v>
      </c>
      <c r="I224" t="str">
        <f>VLOOKUP(B224,Sheet2!A2:B327,2)</f>
        <v>Alueella olevien työpaikkojen lukumäärä</v>
      </c>
    </row>
    <row r="225" spans="1:9" x14ac:dyDescent="0.2">
      <c r="A225" s="1" t="s">
        <v>21</v>
      </c>
      <c r="B225" s="1" t="s">
        <v>36</v>
      </c>
      <c r="C225" s="1">
        <v>0.89200000000000002</v>
      </c>
      <c r="E225" t="str">
        <f>VLOOKUP(A225,Sheet2!A2:B327,2)</f>
        <v>Hyvin varustetuissa asunnoissa asuvat vanhusasuntokunnat</v>
      </c>
      <c r="I225" t="str">
        <f>VLOOKUP(B225,Sheet2!A2:B327,2)</f>
        <v>Alueella olevien työpaikkojen lukumäärä</v>
      </c>
    </row>
    <row r="226" spans="1:9" x14ac:dyDescent="0.2">
      <c r="A226" s="1" t="s">
        <v>16</v>
      </c>
      <c r="B226" s="1" t="s">
        <v>36</v>
      </c>
      <c r="C226" s="1">
        <v>0.90300000000000002</v>
      </c>
      <c r="E226" t="str">
        <f>VLOOKUP(A226,Sheet2!A2:B327,2)</f>
        <v>Asuntokunnan koko (1 henkilö)</v>
      </c>
      <c r="I226" t="str">
        <f>VLOOKUP(B226,Sheet2!A2:B327,2)</f>
        <v>Alueella olevien työpaikkojen lukumäärä</v>
      </c>
    </row>
    <row r="227" spans="1:9" x14ac:dyDescent="0.2">
      <c r="A227" s="1" t="s">
        <v>76</v>
      </c>
      <c r="B227" s="1" t="s">
        <v>36</v>
      </c>
      <c r="C227" s="1">
        <v>0.92300000000000004</v>
      </c>
      <c r="E227" t="str">
        <f>VLOOKUP(A227,Sheet2!A2:B327,2)</f>
        <v>Väkiluku</v>
      </c>
      <c r="I227" t="str">
        <f>VLOOKUP(B227,Sheet2!A2:B327,2)</f>
        <v>Alueella olevien työpaikkojen lukumäärä</v>
      </c>
    </row>
    <row r="228" spans="1:9" x14ac:dyDescent="0.2">
      <c r="A228" s="1" t="s">
        <v>14</v>
      </c>
      <c r="B228" s="1" t="s">
        <v>36</v>
      </c>
      <c r="C228" s="1">
        <v>0.94099999999999995</v>
      </c>
      <c r="E228" t="str">
        <f>VLOOKUP(A228,Sheet2!A2:B327,2)</f>
        <v>Asuntokuntien lukumäärä</v>
      </c>
      <c r="I228" t="str">
        <f>VLOOKUP(B228,Sheet2!A2:B327,2)</f>
        <v>Alueella olevien työpaikkojen lukumäärä</v>
      </c>
    </row>
    <row r="229" spans="1:9" x14ac:dyDescent="0.2">
      <c r="A229" s="1" t="s">
        <v>75</v>
      </c>
      <c r="B229" s="1" t="s">
        <v>36</v>
      </c>
      <c r="C229" s="1">
        <v>0.94599999999999995</v>
      </c>
      <c r="E229" t="str">
        <f>VLOOKUP(A229,Sheet2!A2:B327,2)</f>
        <v>Taajamaväestö</v>
      </c>
      <c r="I229" t="str">
        <f>VLOOKUP(B229,Sheet2!A2:B327,2)</f>
        <v>Alueella olevien työpaikkojen lukumäärä</v>
      </c>
    </row>
    <row r="230" spans="1:9" x14ac:dyDescent="0.2">
      <c r="A230" s="1" t="s">
        <v>35</v>
      </c>
      <c r="B230" s="1" t="s">
        <v>36</v>
      </c>
      <c r="C230" s="1">
        <v>0.96299999999999997</v>
      </c>
      <c r="E230" t="str">
        <f>VLOOKUP(A230,Sheet2!A2:B327,2)</f>
        <v>Yrittäjät</v>
      </c>
      <c r="I230" t="str">
        <f>VLOOKUP(B230,Sheet2!A2:B327,2)</f>
        <v>Alueella olevien työpaikkojen lukumäärä</v>
      </c>
    </row>
    <row r="231" spans="1:9" x14ac:dyDescent="0.2">
      <c r="A231" s="1" t="s">
        <v>4</v>
      </c>
      <c r="B231" s="1" t="s">
        <v>36</v>
      </c>
      <c r="C231" s="1">
        <v>0.96399999999999997</v>
      </c>
      <c r="E231" t="str">
        <f>VLOOKUP(A231,Sheet2!A2:B327,2)</f>
        <v>Alle 15- ja yli 64 -vuotiaat</v>
      </c>
      <c r="I231" t="str">
        <f>VLOOKUP(B231,Sheet2!A2:B327,2)</f>
        <v>Alueella olevien työpaikkojen lukumäärä</v>
      </c>
    </row>
    <row r="232" spans="1:9" x14ac:dyDescent="0.2">
      <c r="A232" s="1" t="s">
        <v>24</v>
      </c>
      <c r="B232" s="1" t="s">
        <v>36</v>
      </c>
      <c r="C232" s="1">
        <v>0.96899999999999997</v>
      </c>
      <c r="E232" t="str">
        <f>VLOOKUP(A232,Sheet2!A2:B327,2)</f>
        <v>Vähintään toisen asteen tutkinnon suorittaneet, miehet</v>
      </c>
      <c r="I232" t="str">
        <f>VLOOKUP(B232,Sheet2!A2:B327,2)</f>
        <v>Alueella olevien työpaikkojen lukumäärä</v>
      </c>
    </row>
    <row r="233" spans="1:9" x14ac:dyDescent="0.2">
      <c r="A233" s="1" t="s">
        <v>26</v>
      </c>
      <c r="B233" s="1" t="s">
        <v>36</v>
      </c>
      <c r="C233" s="1">
        <v>0.97499999999999998</v>
      </c>
      <c r="E233" t="str">
        <f>VLOOKUP(A233,Sheet2!A2:B327,2)</f>
        <v>Korkea-asteen tutkinnon suorittaneet, miehet</v>
      </c>
      <c r="I233" t="str">
        <f>VLOOKUP(B233,Sheet2!A2:B327,2)</f>
        <v>Alueella olevien työpaikkojen lukumäärä</v>
      </c>
    </row>
    <row r="234" spans="1:9" x14ac:dyDescent="0.2">
      <c r="A234" s="1" t="s">
        <v>25</v>
      </c>
      <c r="B234" s="1" t="s">
        <v>36</v>
      </c>
      <c r="C234" s="1">
        <v>0.97599999999999998</v>
      </c>
      <c r="E234" t="str">
        <f>VLOOKUP(A234,Sheet2!A2:B327,2)</f>
        <v>Vähintään toisen asteen tutkinnon suorittaneet, naiset</v>
      </c>
      <c r="I234" t="str">
        <f>VLOOKUP(B234,Sheet2!A2:B327,2)</f>
        <v>Alueella olevien työpaikkojen lukumäärä</v>
      </c>
    </row>
    <row r="235" spans="1:9" x14ac:dyDescent="0.2">
      <c r="A235" s="1" t="s">
        <v>31</v>
      </c>
      <c r="B235" s="1" t="s">
        <v>36</v>
      </c>
      <c r="C235" s="1">
        <v>0.97699999999999998</v>
      </c>
      <c r="E235" t="str">
        <f>VLOOKUP(A235,Sheet2!A2:B327,2)</f>
        <v>Työlliset, 18-64-vuotiaat</v>
      </c>
      <c r="I235" t="str">
        <f>VLOOKUP(B235,Sheet2!A2:B327,2)</f>
        <v>Alueella olevien työpaikkojen lukumäärä</v>
      </c>
    </row>
    <row r="236" spans="1:9" x14ac:dyDescent="0.2">
      <c r="A236" s="1" t="s">
        <v>30</v>
      </c>
      <c r="B236" s="1" t="s">
        <v>36</v>
      </c>
      <c r="C236" s="1">
        <v>0.97799999999999998</v>
      </c>
      <c r="E236" t="str">
        <f>VLOOKUP(A236,Sheet2!A2:B327,2)</f>
        <v>Alueella asuvan työllisen työvoiman määrä</v>
      </c>
      <c r="I236" t="str">
        <f>VLOOKUP(B236,Sheet2!A2:B327,2)</f>
        <v>Alueella olevien työpaikkojen lukumäärä</v>
      </c>
    </row>
    <row r="237" spans="1:9" x14ac:dyDescent="0.2">
      <c r="A237" s="1" t="s">
        <v>27</v>
      </c>
      <c r="B237" s="1" t="s">
        <v>36</v>
      </c>
      <c r="C237" s="1">
        <v>0.98099999999999998</v>
      </c>
      <c r="E237" t="str">
        <f>VLOOKUP(A237,Sheet2!A2:B327,2)</f>
        <v>Korkea-asteen tutkinnon suorittaneet, naiset</v>
      </c>
      <c r="I237" t="str">
        <f>VLOOKUP(B237,Sheet2!A2:B327,2)</f>
        <v>Alueella olevien työpaikkojen lukumäärä</v>
      </c>
    </row>
    <row r="238" spans="1:9" x14ac:dyDescent="0.2">
      <c r="A238" s="1" t="s">
        <v>32</v>
      </c>
      <c r="B238" s="1" t="s">
        <v>36</v>
      </c>
      <c r="C238" s="1">
        <v>0.98599999999999999</v>
      </c>
      <c r="E238" t="str">
        <f>VLOOKUP(A238,Sheet2!A2:B327,2)</f>
        <v>Asuinkunnassa työssäkäyvät</v>
      </c>
      <c r="I238" t="str">
        <f>VLOOKUP(B238,Sheet2!A2:B327,2)</f>
        <v>Alueella olevien työpaikkojen lukumäärä</v>
      </c>
    </row>
    <row r="239" spans="1:9" x14ac:dyDescent="0.2">
      <c r="A239" s="1" t="s">
        <v>16</v>
      </c>
      <c r="B239" s="1" t="s">
        <v>662</v>
      </c>
      <c r="C239" s="1">
        <v>-0.82399999999999995</v>
      </c>
      <c r="E239" t="str">
        <f>VLOOKUP(A239,Sheet2!A2:B327,2)</f>
        <v>Asuntokunnan koko (1 henkilö)</v>
      </c>
      <c r="I239" t="str">
        <f>VLOOKUP(B239,Sheet2!A2:B327,2)</f>
        <v>Ansioturva korvatut päivät 17-24 v</v>
      </c>
    </row>
    <row r="240" spans="1:9" x14ac:dyDescent="0.2">
      <c r="A240" s="1" t="s">
        <v>32</v>
      </c>
      <c r="B240" s="1" t="s">
        <v>662</v>
      </c>
      <c r="C240" s="1">
        <v>-0.73299999999999998</v>
      </c>
      <c r="E240" t="str">
        <f>VLOOKUP(A240,Sheet2!A2:B327,2)</f>
        <v>Asuinkunnassa työssäkäyvät</v>
      </c>
      <c r="I240" t="str">
        <f>VLOOKUP(B240,Sheet2!A2:B327,2)</f>
        <v>Ansioturva korvatut päivät 17-24 v</v>
      </c>
    </row>
    <row r="241" spans="1:9" x14ac:dyDescent="0.2">
      <c r="A241" s="1" t="s">
        <v>39</v>
      </c>
      <c r="B241" s="1" t="s">
        <v>662</v>
      </c>
      <c r="C241" s="1">
        <v>-0.73099999999999998</v>
      </c>
      <c r="E241" t="str">
        <f>VLOOKUP(A241,Sheet2!A2:B327,2)</f>
        <v>Jalostuksen työllinen työvoima</v>
      </c>
      <c r="I241" t="str">
        <f>VLOOKUP(B241,Sheet2!A2:B327,2)</f>
        <v>Ansioturva korvatut päivät 17-24 v</v>
      </c>
    </row>
    <row r="242" spans="1:9" x14ac:dyDescent="0.2">
      <c r="A242" s="1" t="s">
        <v>28</v>
      </c>
      <c r="B242" s="1" t="s">
        <v>662</v>
      </c>
      <c r="C242" s="1">
        <v>-0.72399999999999998</v>
      </c>
      <c r="E242" t="str">
        <f>VLOOKUP(A242,Sheet2!A2:B327,2)</f>
        <v>Toisen asteen tutkinnon suorittaneet, miehet</v>
      </c>
      <c r="I242" t="str">
        <f>VLOOKUP(B242,Sheet2!A2:B327,2)</f>
        <v>Ansioturva korvatut päivät 17-24 v</v>
      </c>
    </row>
    <row r="243" spans="1:9" x14ac:dyDescent="0.2">
      <c r="A243" s="1" t="s">
        <v>70</v>
      </c>
      <c r="B243" s="1" t="s">
        <v>662</v>
      </c>
      <c r="C243" s="1">
        <v>-0.72299999999999998</v>
      </c>
      <c r="E243" t="str">
        <f>VLOOKUP(A243,Sheet2!A2:B327,2)</f>
        <v>Huumausainerikokset yhteensä, miehet</v>
      </c>
      <c r="I243" t="str">
        <f>VLOOKUP(B243,Sheet2!A2:B327,2)</f>
        <v>Ansioturva korvatut päivät 17-24 v</v>
      </c>
    </row>
    <row r="244" spans="1:9" x14ac:dyDescent="0.2">
      <c r="A244" s="1" t="s">
        <v>25</v>
      </c>
      <c r="B244" s="1" t="s">
        <v>662</v>
      </c>
      <c r="C244" s="1">
        <v>-0.72299999999999998</v>
      </c>
      <c r="E244" t="str">
        <f>VLOOKUP(A244,Sheet2!A2:B327,2)</f>
        <v>Vähintään toisen asteen tutkinnon suorittaneet, naiset</v>
      </c>
      <c r="I244" t="str">
        <f>VLOOKUP(B244,Sheet2!A2:B327,2)</f>
        <v>Ansioturva korvatut päivät 17-24 v</v>
      </c>
    </row>
    <row r="245" spans="1:9" x14ac:dyDescent="0.2">
      <c r="A245" s="1" t="s">
        <v>24</v>
      </c>
      <c r="B245" s="1" t="s">
        <v>662</v>
      </c>
      <c r="C245" s="1">
        <v>-0.72099999999999997</v>
      </c>
      <c r="E245" t="str">
        <f>VLOOKUP(A245,Sheet2!A2:B327,2)</f>
        <v>Vähintään toisen asteen tutkinnon suorittaneet, miehet</v>
      </c>
      <c r="I245" t="str">
        <f>VLOOKUP(B245,Sheet2!A2:B327,2)</f>
        <v>Ansioturva korvatut päivät 17-24 v</v>
      </c>
    </row>
    <row r="246" spans="1:9" x14ac:dyDescent="0.2">
      <c r="A246" s="1" t="s">
        <v>14</v>
      </c>
      <c r="B246" s="1" t="s">
        <v>662</v>
      </c>
      <c r="C246" s="1">
        <v>-0.71799999999999997</v>
      </c>
      <c r="E246" t="str">
        <f>VLOOKUP(A246,Sheet2!A2:B327,2)</f>
        <v>Asuntokuntien lukumäärä</v>
      </c>
      <c r="I246" t="str">
        <f>VLOOKUP(B246,Sheet2!A2:B327,2)</f>
        <v>Ansioturva korvatut päivät 17-24 v</v>
      </c>
    </row>
    <row r="247" spans="1:9" x14ac:dyDescent="0.2">
      <c r="A247" s="1" t="s">
        <v>4</v>
      </c>
      <c r="B247" s="1" t="s">
        <v>662</v>
      </c>
      <c r="C247" s="1">
        <v>-0.71699999999999997</v>
      </c>
      <c r="E247" t="str">
        <f>VLOOKUP(A247,Sheet2!A2:B327,2)</f>
        <v>Alle 15- ja yli 64 -vuotiaat</v>
      </c>
      <c r="I247" t="str">
        <f>VLOOKUP(B247,Sheet2!A2:B327,2)</f>
        <v>Ansioturva korvatut päivät 17-24 v</v>
      </c>
    </row>
    <row r="248" spans="1:9" x14ac:dyDescent="0.2">
      <c r="A248" s="1" t="s">
        <v>30</v>
      </c>
      <c r="B248" s="1" t="s">
        <v>662</v>
      </c>
      <c r="C248" s="1">
        <v>-0.70199999999999996</v>
      </c>
      <c r="E248" t="str">
        <f>VLOOKUP(A248,Sheet2!A2:B327,2)</f>
        <v>Alueella asuvan työllisen työvoiman määrä</v>
      </c>
      <c r="I248" t="str">
        <f>VLOOKUP(B248,Sheet2!A2:B327,2)</f>
        <v>Ansioturva korvatut päivät 17-24 v</v>
      </c>
    </row>
    <row r="249" spans="1:9" x14ac:dyDescent="0.2">
      <c r="A249" s="1" t="s">
        <v>31</v>
      </c>
      <c r="B249" s="1" t="s">
        <v>662</v>
      </c>
      <c r="C249" s="1">
        <v>-0.7</v>
      </c>
      <c r="E249" t="str">
        <f>VLOOKUP(A249,Sheet2!A2:B327,2)</f>
        <v>Työlliset, 18-64-vuotiaat</v>
      </c>
      <c r="I249" t="str">
        <f>VLOOKUP(B249,Sheet2!A2:B327,2)</f>
        <v>Ansioturva korvatut päivät 17-24 v</v>
      </c>
    </row>
    <row r="250" spans="1:9" x14ac:dyDescent="0.2">
      <c r="A250" s="1" t="s">
        <v>40</v>
      </c>
      <c r="B250" s="1" t="s">
        <v>662</v>
      </c>
      <c r="C250" s="1">
        <v>-0.69199999999999995</v>
      </c>
      <c r="E250" t="str">
        <f>VLOOKUP(A250,Sheet2!A2:B327,2)</f>
        <v>Palvelutoimialojen työllinen työvoima</v>
      </c>
      <c r="I250" t="str">
        <f>VLOOKUP(B250,Sheet2!A2:B327,2)</f>
        <v>Ansioturva korvatut päivät 17-24 v</v>
      </c>
    </row>
    <row r="251" spans="1:9" x14ac:dyDescent="0.2">
      <c r="A251" s="1" t="s">
        <v>27</v>
      </c>
      <c r="B251" s="1" t="s">
        <v>662</v>
      </c>
      <c r="C251" s="1">
        <v>-0.69099999999999995</v>
      </c>
      <c r="E251" t="str">
        <f>VLOOKUP(A251,Sheet2!A2:B327,2)</f>
        <v>Korkea-asteen tutkinnon suorittaneet, naiset</v>
      </c>
      <c r="I251" t="str">
        <f>VLOOKUP(B251,Sheet2!A2:B327,2)</f>
        <v>Ansioturva korvatut päivät 17-24 v</v>
      </c>
    </row>
    <row r="252" spans="1:9" x14ac:dyDescent="0.2">
      <c r="A252" s="1" t="s">
        <v>36</v>
      </c>
      <c r="B252" s="1" t="s">
        <v>662</v>
      </c>
      <c r="C252" s="1">
        <v>-0.67700000000000005</v>
      </c>
      <c r="E252" t="str">
        <f>VLOOKUP(A252,Sheet2!A2:B327,2)</f>
        <v>Alueella olevien työpaikkojen lukumäärä</v>
      </c>
      <c r="I252" t="str">
        <f>VLOOKUP(B252,Sheet2!A2:B327,2)</f>
        <v>Ansioturva korvatut päivät 17-24 v</v>
      </c>
    </row>
    <row r="253" spans="1:9" x14ac:dyDescent="0.2">
      <c r="A253" s="1" t="s">
        <v>38</v>
      </c>
      <c r="B253" s="1" t="s">
        <v>662</v>
      </c>
      <c r="C253" s="1">
        <v>-0.67</v>
      </c>
      <c r="E253" t="str">
        <f>VLOOKUP(A253,Sheet2!A2:B327,2)</f>
        <v>Palvelujen työpaikat</v>
      </c>
      <c r="I253" t="str">
        <f>VLOOKUP(B253,Sheet2!A2:B327,2)</f>
        <v>Ansioturva korvatut päivät 17-24 v</v>
      </c>
    </row>
    <row r="254" spans="1:9" x14ac:dyDescent="0.2">
      <c r="A254" s="1" t="s">
        <v>59</v>
      </c>
      <c r="B254" s="1" t="s">
        <v>662</v>
      </c>
      <c r="C254" s="1">
        <v>-0.67</v>
      </c>
      <c r="E254" t="str">
        <f>VLOOKUP(A254,Sheet2!A2:B327,2)</f>
        <v>Pienituloisten henkilöiden lukumäärä asuntoväestössä</v>
      </c>
      <c r="I254" t="str">
        <f>VLOOKUP(B254,Sheet2!A2:B327,2)</f>
        <v>Ansioturva korvatut päivät 17-24 v</v>
      </c>
    </row>
    <row r="255" spans="1:9" x14ac:dyDescent="0.2">
      <c r="A255" s="1" t="s">
        <v>43</v>
      </c>
      <c r="B255" s="1" t="s">
        <v>662</v>
      </c>
      <c r="C255" s="1">
        <v>-0.66900000000000004</v>
      </c>
      <c r="E255" t="str">
        <f>VLOOKUP(A255,Sheet2!A2:B327,2)</f>
        <v>1.1.2.1 Kunnallisvero kunnille</v>
      </c>
      <c r="I255" t="str">
        <f>VLOOKUP(B255,Sheet2!A2:B327,2)</f>
        <v>Ansioturva korvatut päivät 17-24 v</v>
      </c>
    </row>
    <row r="256" spans="1:9" x14ac:dyDescent="0.2">
      <c r="A256" s="1" t="s">
        <v>26</v>
      </c>
      <c r="B256" s="1" t="s">
        <v>662</v>
      </c>
      <c r="C256" s="1">
        <v>-0.65400000000000003</v>
      </c>
      <c r="E256" t="str">
        <f>VLOOKUP(A256,Sheet2!A2:B327,2)</f>
        <v>Korkea-asteen tutkinnon suorittaneet, miehet</v>
      </c>
      <c r="I256" t="str">
        <f>VLOOKUP(B256,Sheet2!A2:B327,2)</f>
        <v>Ansioturva korvatut päivät 17-24 v</v>
      </c>
    </row>
    <row r="257" spans="1:9" x14ac:dyDescent="0.2">
      <c r="A257" s="1" t="s">
        <v>37</v>
      </c>
      <c r="B257" s="1" t="s">
        <v>662</v>
      </c>
      <c r="C257" s="1">
        <v>-0.64200000000000002</v>
      </c>
      <c r="E257" t="str">
        <f>VLOOKUP(A257,Sheet2!A2:B327,2)</f>
        <v>Jalostuksen työpaikat</v>
      </c>
      <c r="I257" t="str">
        <f>VLOOKUP(B257,Sheet2!A2:B327,2)</f>
        <v>Ansioturva korvatut päivät 17-24 v</v>
      </c>
    </row>
    <row r="258" spans="1:9" x14ac:dyDescent="0.2">
      <c r="A258" s="1" t="s">
        <v>62</v>
      </c>
      <c r="B258" s="1" t="s">
        <v>662</v>
      </c>
      <c r="C258" s="1">
        <v>-0.60299999999999998</v>
      </c>
      <c r="E258" t="str">
        <f>VLOOKUP(A258,Sheet2!A2:B327,2)</f>
        <v>Pitkittyneesti perusturvan varassa,  koko asuntoväestö</v>
      </c>
      <c r="I258" t="str">
        <f>VLOOKUP(B258,Sheet2!A2:B327,2)</f>
        <v>Ansioturva korvatut päivät 17-24 v</v>
      </c>
    </row>
    <row r="259" spans="1:9" x14ac:dyDescent="0.2">
      <c r="A259" s="1" t="s">
        <v>22</v>
      </c>
      <c r="B259" s="1" t="s">
        <v>662</v>
      </c>
      <c r="C259" s="1">
        <v>0.67700000000000005</v>
      </c>
      <c r="E259" t="str">
        <f>VLOOKUP(A259,Sheet2!A2:B327,2)</f>
        <v>Ei perusasteen jälkeistä tutkintoa, miehet</v>
      </c>
      <c r="I259" t="str">
        <f>VLOOKUP(B259,Sheet2!A2:B327,2)</f>
        <v>Ansioturva korvatut päivät 17-24 v</v>
      </c>
    </row>
    <row r="260" spans="1:9" x14ac:dyDescent="0.2">
      <c r="A260" s="1" t="s">
        <v>52</v>
      </c>
      <c r="B260" s="1" t="s">
        <v>662</v>
      </c>
      <c r="C260" s="1">
        <v>0.71699999999999997</v>
      </c>
      <c r="E260" t="str">
        <f>VLOOKUP(A260,Sheet2!A2:B327,2)</f>
        <v>Avopari ja lapsia, alle 3-v. lasten lkm perheissä</v>
      </c>
      <c r="I260" t="str">
        <f>VLOOKUP(B260,Sheet2!A2:B327,2)</f>
        <v>Ansioturva korvatut päivät 17-24 v</v>
      </c>
    </row>
    <row r="261" spans="1:9" x14ac:dyDescent="0.2">
      <c r="A261" s="1" t="s">
        <v>0</v>
      </c>
      <c r="B261" s="1" t="s">
        <v>662</v>
      </c>
      <c r="C261" s="1">
        <v>0.73899999999999999</v>
      </c>
      <c r="E261" t="str">
        <f>VLOOKUP(A261,Sheet2!A2:B327,2)</f>
        <v>Alle 7-vuotiaat</v>
      </c>
      <c r="I261" t="str">
        <f>VLOOKUP(B261,Sheet2!A2:B327,2)</f>
        <v>Ansioturva korvatut päivät 17-24 v</v>
      </c>
    </row>
    <row r="262" spans="1:9" x14ac:dyDescent="0.2">
      <c r="A262" s="1" t="s">
        <v>23</v>
      </c>
      <c r="B262" s="1" t="s">
        <v>662</v>
      </c>
      <c r="C262" s="1">
        <v>0.77400000000000002</v>
      </c>
      <c r="E262" t="str">
        <f>VLOOKUP(A262,Sheet2!A2:B327,2)</f>
        <v>Ei perusasteen jälkeistä tutkintoa, naiset</v>
      </c>
      <c r="I262" t="str">
        <f>VLOOKUP(B262,Sheet2!A2:B327,2)</f>
        <v>Ansioturva korvatut päivät 17-24 v</v>
      </c>
    </row>
    <row r="263" spans="1:9" x14ac:dyDescent="0.2">
      <c r="A263" s="1" t="s">
        <v>56</v>
      </c>
      <c r="B263" s="1" t="s">
        <v>662</v>
      </c>
      <c r="C263" s="1">
        <v>0.77900000000000003</v>
      </c>
      <c r="E263" t="str">
        <f>VLOOKUP(A263,Sheet2!A2:B327,2)</f>
        <v>Avioliiton solmineet naiset, puoliso eri sukupuolta</v>
      </c>
      <c r="I263" t="str">
        <f>VLOOKUP(B263,Sheet2!A2:B327,2)</f>
        <v>Ansioturva korvatut päivät 17-24 v</v>
      </c>
    </row>
    <row r="264" spans="1:9" x14ac:dyDescent="0.2">
      <c r="A264" s="1" t="s">
        <v>53</v>
      </c>
      <c r="B264" s="1" t="s">
        <v>662</v>
      </c>
      <c r="C264" s="1">
        <v>0.79100000000000004</v>
      </c>
      <c r="E264" t="str">
        <f>VLOOKUP(A264,Sheet2!A2:B327,2)</f>
        <v>Aviopari tai rekisteröity pari ja lapsia, alle 7-v. lasten lkm perheissä</v>
      </c>
      <c r="I264" t="str">
        <f>VLOOKUP(B264,Sheet2!A2:B327,2)</f>
        <v>Ansioturva korvatut päivät 17-24 v</v>
      </c>
    </row>
    <row r="265" spans="1:9" x14ac:dyDescent="0.2">
      <c r="A265" s="1" t="s">
        <v>55</v>
      </c>
      <c r="B265" s="1" t="s">
        <v>662</v>
      </c>
      <c r="C265" s="1">
        <v>0.81</v>
      </c>
      <c r="E265" t="str">
        <f>VLOOKUP(A265,Sheet2!A2:B327,2)</f>
        <v>Avioliiton solmineet miehet, puoliso eri sukupuolta</v>
      </c>
      <c r="I265" t="str">
        <f>VLOOKUP(B265,Sheet2!A2:B327,2)</f>
        <v>Ansioturva korvatut päivät 17-24 v</v>
      </c>
    </row>
    <row r="266" spans="1:9" x14ac:dyDescent="0.2">
      <c r="A266" s="1" t="s">
        <v>9</v>
      </c>
      <c r="B266" s="1" t="s">
        <v>662</v>
      </c>
      <c r="C266" s="1">
        <v>0.83699999999999997</v>
      </c>
      <c r="E266" t="str">
        <f>VLOOKUP(A266,Sheet2!A2:B327,2)</f>
        <v>Syntyneet, äiti 30-34 -vuotias</v>
      </c>
      <c r="I266" t="str">
        <f>VLOOKUP(B266,Sheet2!A2:B327,2)</f>
        <v>Ansioturva korvatut päivät 17-24 v</v>
      </c>
    </row>
    <row r="267" spans="1:9" x14ac:dyDescent="0.2">
      <c r="A267" s="1" t="s">
        <v>51</v>
      </c>
      <c r="B267" s="1" t="s">
        <v>662</v>
      </c>
      <c r="C267" s="1">
        <v>0.86799999999999999</v>
      </c>
      <c r="E267" t="str">
        <f>VLOOKUP(A267,Sheet2!A2:B327,2)</f>
        <v>Aviopari tai rekisteröity pari ja lapsia, alle 3-v. lasten lkm perheissä</v>
      </c>
      <c r="I267" t="str">
        <f>VLOOKUP(B267,Sheet2!A2:B327,2)</f>
        <v>Ansioturva korvatut päivät 17-24 v</v>
      </c>
    </row>
    <row r="268" spans="1:9" x14ac:dyDescent="0.2">
      <c r="A268" s="1" t="s">
        <v>20</v>
      </c>
      <c r="B268" s="1" t="s">
        <v>662</v>
      </c>
      <c r="C268" s="1">
        <v>0.86899999999999999</v>
      </c>
      <c r="E268" t="str">
        <f>VLOOKUP(A268,Sheet2!A2:B327,2)</f>
        <v>Puutteellisesti varustetuissa tai varustetasoltaan tuntemattomissa asunnoissa asuvat asuntokunnat</v>
      </c>
      <c r="I268" t="str">
        <f>VLOOKUP(B268,Sheet2!A2:B327,2)</f>
        <v>Ansioturva korvatut päivät 17-24 v</v>
      </c>
    </row>
    <row r="269" spans="1:9" x14ac:dyDescent="0.2">
      <c r="A269" s="1" t="s">
        <v>8</v>
      </c>
      <c r="B269" s="1" t="s">
        <v>662</v>
      </c>
      <c r="C269" s="1">
        <v>0.874</v>
      </c>
      <c r="E269" t="str">
        <f>VLOOKUP(A269,Sheet2!A2:B327,2)</f>
        <v>Syntyneet, äiti  20-29 -vuotias</v>
      </c>
      <c r="I269" t="str">
        <f>VLOOKUP(B269,Sheet2!A2:B327,2)</f>
        <v>Ansioturva korvatut päivät 17-24 v</v>
      </c>
    </row>
    <row r="270" spans="1:9" x14ac:dyDescent="0.2">
      <c r="A270" s="1" t="s">
        <v>33</v>
      </c>
      <c r="B270" s="1" t="s">
        <v>662</v>
      </c>
      <c r="C270" s="1">
        <v>0.89800000000000002</v>
      </c>
      <c r="E270" t="str">
        <f>VLOOKUP(A270,Sheet2!A2:B327,2)</f>
        <v>Työttömät, 18-64-vuotiaat</v>
      </c>
      <c r="I270" t="str">
        <f>VLOOKUP(B270,Sheet2!A2:B327,2)</f>
        <v>Ansioturva korvatut päivät 17-24 v</v>
      </c>
    </row>
    <row r="271" spans="1:9" x14ac:dyDescent="0.2">
      <c r="A271" s="1" t="s">
        <v>45</v>
      </c>
      <c r="B271" s="1" t="s">
        <v>662</v>
      </c>
      <c r="C271" s="1">
        <v>0.89900000000000002</v>
      </c>
      <c r="E271">
        <f>VLOOKUP(A271,Sheet2!A2:B327,2)</f>
        <v>0</v>
      </c>
      <c r="I271" t="str">
        <f>VLOOKUP(B271,Sheet2!A2:B327,2)</f>
        <v>Ansioturva korvatut päivät 17-24 v</v>
      </c>
    </row>
    <row r="272" spans="1:9" x14ac:dyDescent="0.2">
      <c r="A272" s="1" t="s">
        <v>6</v>
      </c>
      <c r="B272" s="1" t="s">
        <v>662</v>
      </c>
      <c r="C272" s="1">
        <v>0.9</v>
      </c>
      <c r="E272" t="str">
        <f>VLOOKUP(A272,Sheet2!A2:B327,2)</f>
        <v>Syntyneet</v>
      </c>
      <c r="I272" t="str">
        <f>VLOOKUP(B272,Sheet2!A2:B327,2)</f>
        <v>Ansioturva korvatut päivät 17-24 v</v>
      </c>
    </row>
    <row r="273" spans="1:9" x14ac:dyDescent="0.2">
      <c r="A273" s="1" t="s">
        <v>16</v>
      </c>
      <c r="B273" s="1" t="s">
        <v>663</v>
      </c>
      <c r="C273" s="1">
        <v>-0.90300000000000002</v>
      </c>
      <c r="E273" t="str">
        <f>VLOOKUP(A273,Sheet2!A2:B327,2)</f>
        <v>Asuntokunnan koko (1 henkilö)</v>
      </c>
      <c r="I273" t="str">
        <f>VLOOKUP(B273,Sheet2!A2:B327,2)</f>
        <v>Ansioturva korvatut päivät 25-29 v</v>
      </c>
    </row>
    <row r="274" spans="1:9" x14ac:dyDescent="0.2">
      <c r="A274" s="1" t="s">
        <v>32</v>
      </c>
      <c r="B274" s="1" t="s">
        <v>663</v>
      </c>
      <c r="C274" s="1">
        <v>-0.85</v>
      </c>
      <c r="E274" t="str">
        <f>VLOOKUP(A274,Sheet2!A2:B327,2)</f>
        <v>Asuinkunnassa työssäkäyvät</v>
      </c>
      <c r="I274" t="str">
        <f>VLOOKUP(B274,Sheet2!A2:B327,2)</f>
        <v>Ansioturva korvatut päivät 25-29 v</v>
      </c>
    </row>
    <row r="275" spans="1:9" x14ac:dyDescent="0.2">
      <c r="A275" s="1" t="s">
        <v>25</v>
      </c>
      <c r="B275" s="1" t="s">
        <v>663</v>
      </c>
      <c r="C275" s="1">
        <v>-0.83399999999999996</v>
      </c>
      <c r="E275" t="str">
        <f>VLOOKUP(A275,Sheet2!A2:B327,2)</f>
        <v>Vähintään toisen asteen tutkinnon suorittaneet, naiset</v>
      </c>
      <c r="I275" t="str">
        <f>VLOOKUP(B275,Sheet2!A2:B327,2)</f>
        <v>Ansioturva korvatut päivät 25-29 v</v>
      </c>
    </row>
    <row r="276" spans="1:9" x14ac:dyDescent="0.2">
      <c r="A276" s="1" t="s">
        <v>24</v>
      </c>
      <c r="B276" s="1" t="s">
        <v>663</v>
      </c>
      <c r="C276" s="1">
        <v>-0.83199999999999996</v>
      </c>
      <c r="E276" t="str">
        <f>VLOOKUP(A276,Sheet2!A2:B327,2)</f>
        <v>Vähintään toisen asteen tutkinnon suorittaneet, miehet</v>
      </c>
      <c r="I276" t="str">
        <f>VLOOKUP(B276,Sheet2!A2:B327,2)</f>
        <v>Ansioturva korvatut päivät 25-29 v</v>
      </c>
    </row>
    <row r="277" spans="1:9" x14ac:dyDescent="0.2">
      <c r="A277" s="1" t="s">
        <v>14</v>
      </c>
      <c r="B277" s="1" t="s">
        <v>663</v>
      </c>
      <c r="C277" s="1">
        <v>-0.82499999999999996</v>
      </c>
      <c r="E277" t="str">
        <f>VLOOKUP(A277,Sheet2!A2:B327,2)</f>
        <v>Asuntokuntien lukumäärä</v>
      </c>
      <c r="I277" t="str">
        <f>VLOOKUP(B277,Sheet2!A2:B327,2)</f>
        <v>Ansioturva korvatut päivät 25-29 v</v>
      </c>
    </row>
    <row r="278" spans="1:9" x14ac:dyDescent="0.2">
      <c r="A278" s="1" t="s">
        <v>4</v>
      </c>
      <c r="B278" s="1" t="s">
        <v>663</v>
      </c>
      <c r="C278" s="1">
        <v>-0.82</v>
      </c>
      <c r="E278" t="str">
        <f>VLOOKUP(A278,Sheet2!A2:B327,2)</f>
        <v>Alle 15- ja yli 64 -vuotiaat</v>
      </c>
      <c r="I278" t="str">
        <f>VLOOKUP(B278,Sheet2!A2:B327,2)</f>
        <v>Ansioturva korvatut päivät 25-29 v</v>
      </c>
    </row>
    <row r="279" spans="1:9" x14ac:dyDescent="0.2">
      <c r="A279" s="1" t="s">
        <v>39</v>
      </c>
      <c r="B279" s="1" t="s">
        <v>663</v>
      </c>
      <c r="C279" s="1">
        <v>-0.82</v>
      </c>
      <c r="E279" t="str">
        <f>VLOOKUP(A279,Sheet2!A2:B327,2)</f>
        <v>Jalostuksen työllinen työvoima</v>
      </c>
      <c r="I279" t="str">
        <f>VLOOKUP(B279,Sheet2!A2:B327,2)</f>
        <v>Ansioturva korvatut päivät 25-29 v</v>
      </c>
    </row>
    <row r="280" spans="1:9" x14ac:dyDescent="0.2">
      <c r="A280" s="1" t="s">
        <v>30</v>
      </c>
      <c r="B280" s="1" t="s">
        <v>663</v>
      </c>
      <c r="C280" s="1">
        <v>-0.81499999999999995</v>
      </c>
      <c r="E280" t="str">
        <f>VLOOKUP(A280,Sheet2!A2:B327,2)</f>
        <v>Alueella asuvan työllisen työvoiman määrä</v>
      </c>
      <c r="I280" t="str">
        <f>VLOOKUP(B280,Sheet2!A2:B327,2)</f>
        <v>Ansioturva korvatut päivät 25-29 v</v>
      </c>
    </row>
    <row r="281" spans="1:9" x14ac:dyDescent="0.2">
      <c r="A281" s="1" t="s">
        <v>31</v>
      </c>
      <c r="B281" s="1" t="s">
        <v>663</v>
      </c>
      <c r="C281" s="1">
        <v>-0.81399999999999995</v>
      </c>
      <c r="E281" t="str">
        <f>VLOOKUP(A281,Sheet2!A2:B327,2)</f>
        <v>Työlliset, 18-64-vuotiaat</v>
      </c>
      <c r="I281" t="str">
        <f>VLOOKUP(B281,Sheet2!A2:B327,2)</f>
        <v>Ansioturva korvatut päivät 25-29 v</v>
      </c>
    </row>
    <row r="282" spans="1:9" x14ac:dyDescent="0.2">
      <c r="A282" s="1" t="s">
        <v>27</v>
      </c>
      <c r="B282" s="1" t="s">
        <v>663</v>
      </c>
      <c r="C282" s="1">
        <v>-0.81</v>
      </c>
      <c r="E282" t="str">
        <f>VLOOKUP(A282,Sheet2!A2:B327,2)</f>
        <v>Korkea-asteen tutkinnon suorittaneet, naiset</v>
      </c>
      <c r="I282" t="str">
        <f>VLOOKUP(B282,Sheet2!A2:B327,2)</f>
        <v>Ansioturva korvatut päivät 25-29 v</v>
      </c>
    </row>
    <row r="283" spans="1:9" x14ac:dyDescent="0.2">
      <c r="A283" s="1" t="s">
        <v>40</v>
      </c>
      <c r="B283" s="1" t="s">
        <v>663</v>
      </c>
      <c r="C283" s="1">
        <v>-0.80600000000000005</v>
      </c>
      <c r="E283" t="str">
        <f>VLOOKUP(A283,Sheet2!A2:B327,2)</f>
        <v>Palvelutoimialojen työllinen työvoima</v>
      </c>
      <c r="I283" t="str">
        <f>VLOOKUP(B283,Sheet2!A2:B327,2)</f>
        <v>Ansioturva korvatut päivät 25-29 v</v>
      </c>
    </row>
    <row r="284" spans="1:9" x14ac:dyDescent="0.2">
      <c r="A284" s="1" t="s">
        <v>36</v>
      </c>
      <c r="B284" s="1" t="s">
        <v>663</v>
      </c>
      <c r="C284" s="1">
        <v>-0.80200000000000005</v>
      </c>
      <c r="E284" t="str">
        <f>VLOOKUP(A284,Sheet2!A2:B327,2)</f>
        <v>Alueella olevien työpaikkojen lukumäärä</v>
      </c>
      <c r="I284" t="str">
        <f>VLOOKUP(B284,Sheet2!A2:B327,2)</f>
        <v>Ansioturva korvatut päivät 25-29 v</v>
      </c>
    </row>
    <row r="285" spans="1:9" x14ac:dyDescent="0.2">
      <c r="A285" s="1" t="s">
        <v>38</v>
      </c>
      <c r="B285" s="1" t="s">
        <v>663</v>
      </c>
      <c r="C285" s="1">
        <v>-0.79600000000000004</v>
      </c>
      <c r="E285" t="str">
        <f>VLOOKUP(A285,Sheet2!A2:B327,2)</f>
        <v>Palvelujen työpaikat</v>
      </c>
      <c r="I285" t="str">
        <f>VLOOKUP(B285,Sheet2!A2:B327,2)</f>
        <v>Ansioturva korvatut päivät 25-29 v</v>
      </c>
    </row>
    <row r="286" spans="1:9" x14ac:dyDescent="0.2">
      <c r="A286" s="1" t="s">
        <v>70</v>
      </c>
      <c r="B286" s="1" t="s">
        <v>663</v>
      </c>
      <c r="C286" s="1">
        <v>-0.79200000000000004</v>
      </c>
      <c r="E286" t="str">
        <f>VLOOKUP(A286,Sheet2!A2:B327,2)</f>
        <v>Huumausainerikokset yhteensä, miehet</v>
      </c>
      <c r="I286" t="str">
        <f>VLOOKUP(B286,Sheet2!A2:B327,2)</f>
        <v>Ansioturva korvatut päivät 25-29 v</v>
      </c>
    </row>
    <row r="287" spans="1:9" x14ac:dyDescent="0.2">
      <c r="A287" s="1" t="s">
        <v>26</v>
      </c>
      <c r="B287" s="1" t="s">
        <v>663</v>
      </c>
      <c r="C287" s="1">
        <v>-0.78200000000000003</v>
      </c>
      <c r="E287" t="str">
        <f>VLOOKUP(A287,Sheet2!A2:B327,2)</f>
        <v>Korkea-asteen tutkinnon suorittaneet, miehet</v>
      </c>
      <c r="I287" t="str">
        <f>VLOOKUP(B287,Sheet2!A2:B327,2)</f>
        <v>Ansioturva korvatut päivät 25-29 v</v>
      </c>
    </row>
    <row r="288" spans="1:9" x14ac:dyDescent="0.2">
      <c r="A288" s="1" t="s">
        <v>28</v>
      </c>
      <c r="B288" s="1" t="s">
        <v>663</v>
      </c>
      <c r="C288" s="1">
        <v>-0.77900000000000003</v>
      </c>
      <c r="E288" t="str">
        <f>VLOOKUP(A288,Sheet2!A2:B327,2)</f>
        <v>Toisen asteen tutkinnon suorittaneet, miehet</v>
      </c>
      <c r="I288" t="str">
        <f>VLOOKUP(B288,Sheet2!A2:B327,2)</f>
        <v>Ansioturva korvatut päivät 25-29 v</v>
      </c>
    </row>
    <row r="289" spans="1:9" x14ac:dyDescent="0.2">
      <c r="A289" s="1" t="s">
        <v>43</v>
      </c>
      <c r="B289" s="1" t="s">
        <v>663</v>
      </c>
      <c r="C289" s="1">
        <v>-0.77700000000000002</v>
      </c>
      <c r="E289" t="str">
        <f>VLOOKUP(A289,Sheet2!A2:B327,2)</f>
        <v>1.1.2.1 Kunnallisvero kunnille</v>
      </c>
      <c r="I289" t="str">
        <f>VLOOKUP(B289,Sheet2!A2:B327,2)</f>
        <v>Ansioturva korvatut päivät 25-29 v</v>
      </c>
    </row>
    <row r="290" spans="1:9" x14ac:dyDescent="0.2">
      <c r="A290" s="1" t="s">
        <v>59</v>
      </c>
      <c r="B290" s="1" t="s">
        <v>663</v>
      </c>
      <c r="C290" s="1">
        <v>-0.77100000000000002</v>
      </c>
      <c r="E290" t="str">
        <f>VLOOKUP(A290,Sheet2!A2:B327,2)</f>
        <v>Pienituloisten henkilöiden lukumäärä asuntoväestössä</v>
      </c>
      <c r="I290" t="str">
        <f>VLOOKUP(B290,Sheet2!A2:B327,2)</f>
        <v>Ansioturva korvatut päivät 25-29 v</v>
      </c>
    </row>
    <row r="291" spans="1:9" x14ac:dyDescent="0.2">
      <c r="A291" s="1" t="s">
        <v>37</v>
      </c>
      <c r="B291" s="1" t="s">
        <v>663</v>
      </c>
      <c r="C291" s="1">
        <v>-0.746</v>
      </c>
      <c r="E291" t="str">
        <f>VLOOKUP(A291,Sheet2!A2:B327,2)</f>
        <v>Jalostuksen työpaikat</v>
      </c>
      <c r="I291" t="str">
        <f>VLOOKUP(B291,Sheet2!A2:B327,2)</f>
        <v>Ansioturva korvatut päivät 25-29 v</v>
      </c>
    </row>
    <row r="292" spans="1:9" x14ac:dyDescent="0.2">
      <c r="A292" s="1" t="s">
        <v>62</v>
      </c>
      <c r="B292" s="1" t="s">
        <v>663</v>
      </c>
      <c r="C292" s="1">
        <v>-0.71399999999999997</v>
      </c>
      <c r="E292" t="str">
        <f>VLOOKUP(A292,Sheet2!A2:B327,2)</f>
        <v>Pitkittyneesti perusturvan varassa,  koko asuntoväestö</v>
      </c>
      <c r="I292" t="str">
        <f>VLOOKUP(B292,Sheet2!A2:B327,2)</f>
        <v>Ansioturva korvatut päivät 25-29 v</v>
      </c>
    </row>
    <row r="293" spans="1:9" x14ac:dyDescent="0.2">
      <c r="A293" s="1" t="s">
        <v>75</v>
      </c>
      <c r="B293" s="1" t="s">
        <v>663</v>
      </c>
      <c r="C293" s="1">
        <v>-0.71099999999999997</v>
      </c>
      <c r="E293" t="str">
        <f>VLOOKUP(A293,Sheet2!A2:B327,2)</f>
        <v>Taajamaväestö</v>
      </c>
      <c r="I293" t="str">
        <f>VLOOKUP(B293,Sheet2!A2:B327,2)</f>
        <v>Ansioturva korvatut päivät 25-29 v</v>
      </c>
    </row>
    <row r="294" spans="1:9" x14ac:dyDescent="0.2">
      <c r="A294" s="1" t="s">
        <v>48</v>
      </c>
      <c r="B294" s="1" t="s">
        <v>663</v>
      </c>
      <c r="C294" s="1">
        <v>-0.71099999999999997</v>
      </c>
      <c r="E294" t="str">
        <f>VLOOKUP(A294,Sheet2!A2:B327,2)</f>
        <v>Väestö taajamissa</v>
      </c>
      <c r="I294" t="str">
        <f>VLOOKUP(B294,Sheet2!A2:B327,2)</f>
        <v>Ansioturva korvatut päivät 25-29 v</v>
      </c>
    </row>
    <row r="295" spans="1:9" x14ac:dyDescent="0.2">
      <c r="A295" s="1" t="s">
        <v>50</v>
      </c>
      <c r="B295" s="1" t="s">
        <v>663</v>
      </c>
      <c r="C295" s="1">
        <v>-0.68899999999999995</v>
      </c>
      <c r="E295" t="str">
        <f>VLOOKUP(A295,Sheet2!A2:B327,2)</f>
        <v>Avopari ja lapsia, henkilöitä perheessä</v>
      </c>
      <c r="I295" t="str">
        <f>VLOOKUP(B295,Sheet2!A2:B327,2)</f>
        <v>Ansioturva korvatut päivät 25-29 v</v>
      </c>
    </row>
    <row r="296" spans="1:9" x14ac:dyDescent="0.2">
      <c r="A296" s="1" t="s">
        <v>76</v>
      </c>
      <c r="B296" s="1" t="s">
        <v>663</v>
      </c>
      <c r="C296" s="1">
        <v>-0.68700000000000006</v>
      </c>
      <c r="E296" t="str">
        <f>VLOOKUP(A296,Sheet2!A2:B327,2)</f>
        <v>Väkiluku</v>
      </c>
      <c r="I296" t="str">
        <f>VLOOKUP(B296,Sheet2!A2:B327,2)</f>
        <v>Ansioturva korvatut päivät 25-29 v</v>
      </c>
    </row>
    <row r="297" spans="1:9" x14ac:dyDescent="0.2">
      <c r="A297" s="1" t="s">
        <v>35</v>
      </c>
      <c r="B297" s="1" t="s">
        <v>663</v>
      </c>
      <c r="C297" s="1">
        <v>-0.67</v>
      </c>
      <c r="E297" t="str">
        <f>VLOOKUP(A297,Sheet2!A2:B327,2)</f>
        <v>Yrittäjät</v>
      </c>
      <c r="I297" t="str">
        <f>VLOOKUP(B297,Sheet2!A2:B327,2)</f>
        <v>Ansioturva korvatut päivät 25-29 v</v>
      </c>
    </row>
    <row r="298" spans="1:9" x14ac:dyDescent="0.2">
      <c r="A298" s="1" t="s">
        <v>29</v>
      </c>
      <c r="B298" s="1" t="s">
        <v>663</v>
      </c>
      <c r="C298" s="1">
        <v>-0.64300000000000002</v>
      </c>
      <c r="E298" t="str">
        <f>VLOOKUP(A298,Sheet2!A2:B327,2)</f>
        <v>Toisen asteen tutkinnon suorittaneet, naiset</v>
      </c>
      <c r="I298" t="str">
        <f>VLOOKUP(B298,Sheet2!A2:B327,2)</f>
        <v>Ansioturva korvatut päivät 25-29 v</v>
      </c>
    </row>
    <row r="299" spans="1:9" x14ac:dyDescent="0.2">
      <c r="A299" s="1" t="s">
        <v>46</v>
      </c>
      <c r="B299" s="1" t="s">
        <v>663</v>
      </c>
      <c r="C299" s="1">
        <v>-0.64200000000000002</v>
      </c>
      <c r="E299" t="str">
        <f>VLOOKUP(A299,Sheet2!A2:B327,2)</f>
        <v>Ulkomailla syntyneitä</v>
      </c>
      <c r="I299" t="str">
        <f>VLOOKUP(B299,Sheet2!A2:B327,2)</f>
        <v>Ansioturva korvatut päivät 25-29 v</v>
      </c>
    </row>
    <row r="300" spans="1:9" x14ac:dyDescent="0.2">
      <c r="A300" s="1" t="s">
        <v>17</v>
      </c>
      <c r="B300" s="1" t="s">
        <v>663</v>
      </c>
      <c r="C300" s="1">
        <v>-0.64</v>
      </c>
      <c r="E300" t="str">
        <f>VLOOKUP(A300,Sheet2!A2:B327,2)</f>
        <v>Asuntokunnan koko (2 henkilöä)</v>
      </c>
      <c r="I300" t="str">
        <f>VLOOKUP(B300,Sheet2!A2:B327,2)</f>
        <v>Ansioturva korvatut päivät 25-29 v</v>
      </c>
    </row>
    <row r="301" spans="1:9" x14ac:dyDescent="0.2">
      <c r="A301" s="1" t="s">
        <v>47</v>
      </c>
      <c r="B301" s="1" t="s">
        <v>663</v>
      </c>
      <c r="C301" s="1">
        <v>-0.63900000000000001</v>
      </c>
      <c r="E301" t="str">
        <f>VLOOKUP(A301,Sheet2!A2:B327,2)</f>
        <v>Ulkomaalaistaustaisia</v>
      </c>
      <c r="I301" t="str">
        <f>VLOOKUP(B301,Sheet2!A2:B327,2)</f>
        <v>Ansioturva korvatut päivät 25-29 v</v>
      </c>
    </row>
    <row r="302" spans="1:9" x14ac:dyDescent="0.2">
      <c r="A302" s="1" t="s">
        <v>42</v>
      </c>
      <c r="B302" s="1" t="s">
        <v>663</v>
      </c>
      <c r="C302" s="1">
        <v>-0.63500000000000001</v>
      </c>
      <c r="E302" t="str">
        <f>VLOOKUP(A302,Sheet2!A2:B327,2)</f>
        <v>1.1.1.2 Tulovero pääomatulosta valtionverotuksessa (TVL 124 § 2 mom.)</v>
      </c>
      <c r="I302" t="str">
        <f>VLOOKUP(B302,Sheet2!A2:B327,2)</f>
        <v>Ansioturva korvatut päivät 25-29 v</v>
      </c>
    </row>
    <row r="303" spans="1:9" x14ac:dyDescent="0.2">
      <c r="A303" s="1" t="s">
        <v>11</v>
      </c>
      <c r="B303" s="1" t="s">
        <v>663</v>
      </c>
      <c r="C303" s="1">
        <v>-0.63400000000000001</v>
      </c>
      <c r="E303" t="str">
        <f>VLOOKUP(A303,Sheet2!A2:B327,2)</f>
        <v>Maahanmuuttaneet</v>
      </c>
      <c r="I303" t="str">
        <f>VLOOKUP(B303,Sheet2!A2:B327,2)</f>
        <v>Ansioturva korvatut päivät 25-29 v</v>
      </c>
    </row>
    <row r="304" spans="1:9" x14ac:dyDescent="0.2">
      <c r="A304" s="1" t="s">
        <v>60</v>
      </c>
      <c r="B304" s="1" t="s">
        <v>663</v>
      </c>
      <c r="C304" s="1">
        <v>-0.60899999999999999</v>
      </c>
      <c r="E304" t="str">
        <f>VLOOKUP(A304,Sheet2!A2:B327,2)</f>
        <v>Pienituloisten lasten lukumäärä asuntoväestössä</v>
      </c>
      <c r="I304" t="str">
        <f>VLOOKUP(B304,Sheet2!A2:B327,2)</f>
        <v>Ansioturva korvatut päivät 25-29 v</v>
      </c>
    </row>
    <row r="305" spans="1:9" x14ac:dyDescent="0.2">
      <c r="A305" s="1" t="s">
        <v>52</v>
      </c>
      <c r="B305" s="1" t="s">
        <v>663</v>
      </c>
      <c r="C305" s="1">
        <v>0.68600000000000005</v>
      </c>
      <c r="E305" t="str">
        <f>VLOOKUP(A305,Sheet2!A2:B327,2)</f>
        <v>Avopari ja lapsia, alle 3-v. lasten lkm perheissä</v>
      </c>
      <c r="I305" t="str">
        <f>VLOOKUP(B305,Sheet2!A2:B327,2)</f>
        <v>Ansioturva korvatut päivät 25-29 v</v>
      </c>
    </row>
    <row r="306" spans="1:9" x14ac:dyDescent="0.2">
      <c r="A306" s="1" t="s">
        <v>0</v>
      </c>
      <c r="B306" s="1" t="s">
        <v>663</v>
      </c>
      <c r="C306" s="1">
        <v>0.69399999999999995</v>
      </c>
      <c r="E306" t="str">
        <f>VLOOKUP(A306,Sheet2!A2:B327,2)</f>
        <v>Alle 7-vuotiaat</v>
      </c>
      <c r="I306" t="str">
        <f>VLOOKUP(B306,Sheet2!A2:B327,2)</f>
        <v>Ansioturva korvatut päivät 25-29 v</v>
      </c>
    </row>
    <row r="307" spans="1:9" x14ac:dyDescent="0.2">
      <c r="A307" s="1" t="s">
        <v>22</v>
      </c>
      <c r="B307" s="1" t="s">
        <v>663</v>
      </c>
      <c r="C307" s="1">
        <v>0.70299999999999996</v>
      </c>
      <c r="E307" t="str">
        <f>VLOOKUP(A307,Sheet2!A2:B327,2)</f>
        <v>Ei perusasteen jälkeistä tutkintoa, miehet</v>
      </c>
      <c r="I307" t="str">
        <f>VLOOKUP(B307,Sheet2!A2:B327,2)</f>
        <v>Ansioturva korvatut päivät 25-29 v</v>
      </c>
    </row>
    <row r="308" spans="1:9" x14ac:dyDescent="0.2">
      <c r="A308" s="1" t="s">
        <v>53</v>
      </c>
      <c r="B308" s="1" t="s">
        <v>663</v>
      </c>
      <c r="C308" s="1">
        <v>0.77700000000000002</v>
      </c>
      <c r="E308" t="str">
        <f>VLOOKUP(A308,Sheet2!A2:B327,2)</f>
        <v>Aviopari tai rekisteröity pari ja lapsia, alle 7-v. lasten lkm perheissä</v>
      </c>
      <c r="I308" t="str">
        <f>VLOOKUP(B308,Sheet2!A2:B327,2)</f>
        <v>Ansioturva korvatut päivät 25-29 v</v>
      </c>
    </row>
    <row r="309" spans="1:9" x14ac:dyDescent="0.2">
      <c r="A309" s="1" t="s">
        <v>23</v>
      </c>
      <c r="B309" s="1" t="s">
        <v>663</v>
      </c>
      <c r="C309" s="1">
        <v>0.83599999999999997</v>
      </c>
      <c r="E309" t="str">
        <f>VLOOKUP(A309,Sheet2!A2:B327,2)</f>
        <v>Ei perusasteen jälkeistä tutkintoa, naiset</v>
      </c>
      <c r="I309" t="str">
        <f>VLOOKUP(B309,Sheet2!A2:B327,2)</f>
        <v>Ansioturva korvatut päivät 25-29 v</v>
      </c>
    </row>
    <row r="310" spans="1:9" x14ac:dyDescent="0.2">
      <c r="A310" s="1" t="s">
        <v>20</v>
      </c>
      <c r="B310" s="1" t="s">
        <v>663</v>
      </c>
      <c r="C310" s="1">
        <v>0.86199999999999999</v>
      </c>
      <c r="E310" t="str">
        <f>VLOOKUP(A310,Sheet2!A2:B327,2)</f>
        <v>Puutteellisesti varustetuissa tai varustetasoltaan tuntemattomissa asunnoissa asuvat asuntokunnat</v>
      </c>
      <c r="I310" t="str">
        <f>VLOOKUP(B310,Sheet2!A2:B327,2)</f>
        <v>Ansioturva korvatut päivät 25-29 v</v>
      </c>
    </row>
    <row r="311" spans="1:9" x14ac:dyDescent="0.2">
      <c r="A311" s="1" t="s">
        <v>56</v>
      </c>
      <c r="B311" s="1" t="s">
        <v>663</v>
      </c>
      <c r="C311" s="1">
        <v>0.871</v>
      </c>
      <c r="E311" t="str">
        <f>VLOOKUP(A311,Sheet2!A2:B327,2)</f>
        <v>Avioliiton solmineet naiset, puoliso eri sukupuolta</v>
      </c>
      <c r="I311" t="str">
        <f>VLOOKUP(B311,Sheet2!A2:B327,2)</f>
        <v>Ansioturva korvatut päivät 25-29 v</v>
      </c>
    </row>
    <row r="312" spans="1:9" x14ac:dyDescent="0.2">
      <c r="A312" s="1" t="s">
        <v>9</v>
      </c>
      <c r="B312" s="1" t="s">
        <v>663</v>
      </c>
      <c r="C312" s="1">
        <v>0.88</v>
      </c>
      <c r="E312" t="str">
        <f>VLOOKUP(A312,Sheet2!A2:B327,2)</f>
        <v>Syntyneet, äiti 30-34 -vuotias</v>
      </c>
      <c r="I312" t="str">
        <f>VLOOKUP(B312,Sheet2!A2:B327,2)</f>
        <v>Ansioturva korvatut päivät 25-29 v</v>
      </c>
    </row>
    <row r="313" spans="1:9" x14ac:dyDescent="0.2">
      <c r="A313" s="1" t="s">
        <v>55</v>
      </c>
      <c r="B313" s="1" t="s">
        <v>663</v>
      </c>
      <c r="C313" s="1">
        <v>0.89100000000000001</v>
      </c>
      <c r="E313" t="str">
        <f>VLOOKUP(A313,Sheet2!A2:B327,2)</f>
        <v>Avioliiton solmineet miehet, puoliso eri sukupuolta</v>
      </c>
      <c r="I313" t="str">
        <f>VLOOKUP(B313,Sheet2!A2:B327,2)</f>
        <v>Ansioturva korvatut päivät 25-29 v</v>
      </c>
    </row>
    <row r="314" spans="1:9" x14ac:dyDescent="0.2">
      <c r="A314" s="1" t="s">
        <v>51</v>
      </c>
      <c r="B314" s="1" t="s">
        <v>663</v>
      </c>
      <c r="C314" s="1">
        <v>0.90300000000000002</v>
      </c>
      <c r="E314" t="str">
        <f>VLOOKUP(A314,Sheet2!A2:B327,2)</f>
        <v>Aviopari tai rekisteröity pari ja lapsia, alle 3-v. lasten lkm perheissä</v>
      </c>
      <c r="I314" t="str">
        <f>VLOOKUP(B314,Sheet2!A2:B327,2)</f>
        <v>Ansioturva korvatut päivät 25-29 v</v>
      </c>
    </row>
    <row r="315" spans="1:9" x14ac:dyDescent="0.2">
      <c r="A315" s="1" t="s">
        <v>45</v>
      </c>
      <c r="B315" s="1" t="s">
        <v>663</v>
      </c>
      <c r="C315" s="1">
        <v>0.94399999999999995</v>
      </c>
      <c r="E315">
        <f>VLOOKUP(A315,Sheet2!A2:B327,2)</f>
        <v>0</v>
      </c>
      <c r="I315" t="str">
        <f>VLOOKUP(B315,Sheet2!A2:B327,2)</f>
        <v>Ansioturva korvatut päivät 25-29 v</v>
      </c>
    </row>
    <row r="316" spans="1:9" x14ac:dyDescent="0.2">
      <c r="A316" s="1" t="s">
        <v>6</v>
      </c>
      <c r="B316" s="1" t="s">
        <v>663</v>
      </c>
      <c r="C316" s="1">
        <v>0.94599999999999995</v>
      </c>
      <c r="E316" t="str">
        <f>VLOOKUP(A316,Sheet2!A2:B327,2)</f>
        <v>Syntyneet</v>
      </c>
      <c r="I316" t="str">
        <f>VLOOKUP(B316,Sheet2!A2:B327,2)</f>
        <v>Ansioturva korvatut päivät 25-29 v</v>
      </c>
    </row>
    <row r="317" spans="1:9" x14ac:dyDescent="0.2">
      <c r="A317" s="1" t="s">
        <v>8</v>
      </c>
      <c r="B317" s="1" t="s">
        <v>663</v>
      </c>
      <c r="C317" s="1">
        <v>0.94699999999999995</v>
      </c>
      <c r="E317" t="str">
        <f>VLOOKUP(A317,Sheet2!A2:B327,2)</f>
        <v>Syntyneet, äiti  20-29 -vuotias</v>
      </c>
      <c r="I317" t="str">
        <f>VLOOKUP(B317,Sheet2!A2:B327,2)</f>
        <v>Ansioturva korvatut päivät 25-29 v</v>
      </c>
    </row>
    <row r="318" spans="1:9" x14ac:dyDescent="0.2">
      <c r="A318" s="1" t="s">
        <v>33</v>
      </c>
      <c r="B318" s="1" t="s">
        <v>663</v>
      </c>
      <c r="C318" s="1">
        <v>0.95499999999999996</v>
      </c>
      <c r="E318" t="str">
        <f>VLOOKUP(A318,Sheet2!A2:B327,2)</f>
        <v>Työttömät, 18-64-vuotiaat</v>
      </c>
      <c r="I318" t="str">
        <f>VLOOKUP(B318,Sheet2!A2:B327,2)</f>
        <v>Ansioturva korvatut päivät 25-29 v</v>
      </c>
    </row>
    <row r="319" spans="1:9" x14ac:dyDescent="0.2">
      <c r="A319" s="1" t="s">
        <v>16</v>
      </c>
      <c r="B319" s="1" t="s">
        <v>664</v>
      </c>
      <c r="C319" s="1">
        <v>-0.93200000000000005</v>
      </c>
      <c r="E319" t="str">
        <f>VLOOKUP(A319,Sheet2!A2:B327,2)</f>
        <v>Asuntokunnan koko (1 henkilö)</v>
      </c>
      <c r="I319" t="str">
        <f>VLOOKUP(B319,Sheet2!A2:B327,2)</f>
        <v>Ansioturva korvatut päivät 30-34 v</v>
      </c>
    </row>
    <row r="320" spans="1:9" x14ac:dyDescent="0.2">
      <c r="A320" s="1" t="s">
        <v>32</v>
      </c>
      <c r="B320" s="1" t="s">
        <v>664</v>
      </c>
      <c r="C320" s="1">
        <v>-0.91400000000000003</v>
      </c>
      <c r="E320" t="str">
        <f>VLOOKUP(A320,Sheet2!A2:B327,2)</f>
        <v>Asuinkunnassa työssäkäyvät</v>
      </c>
      <c r="I320" t="str">
        <f>VLOOKUP(B320,Sheet2!A2:B327,2)</f>
        <v>Ansioturva korvatut päivät 30-34 v</v>
      </c>
    </row>
    <row r="321" spans="1:9" x14ac:dyDescent="0.2">
      <c r="A321" s="1" t="s">
        <v>25</v>
      </c>
      <c r="B321" s="1" t="s">
        <v>664</v>
      </c>
      <c r="C321" s="1">
        <v>-0.91100000000000003</v>
      </c>
      <c r="E321" t="str">
        <f>VLOOKUP(A321,Sheet2!A2:B327,2)</f>
        <v>Vähintään toisen asteen tutkinnon suorittaneet, naiset</v>
      </c>
      <c r="I321" t="str">
        <f>VLOOKUP(B321,Sheet2!A2:B327,2)</f>
        <v>Ansioturva korvatut päivät 30-34 v</v>
      </c>
    </row>
    <row r="322" spans="1:9" x14ac:dyDescent="0.2">
      <c r="A322" s="1" t="s">
        <v>24</v>
      </c>
      <c r="B322" s="1" t="s">
        <v>664</v>
      </c>
      <c r="C322" s="1">
        <v>-0.91</v>
      </c>
      <c r="E322" t="str">
        <f>VLOOKUP(A322,Sheet2!A2:B327,2)</f>
        <v>Vähintään toisen asteen tutkinnon suorittaneet, miehet</v>
      </c>
      <c r="I322" t="str">
        <f>VLOOKUP(B322,Sheet2!A2:B327,2)</f>
        <v>Ansioturva korvatut päivät 30-34 v</v>
      </c>
    </row>
    <row r="323" spans="1:9" x14ac:dyDescent="0.2">
      <c r="A323" s="1" t="s">
        <v>4</v>
      </c>
      <c r="B323" s="1" t="s">
        <v>664</v>
      </c>
      <c r="C323" s="1">
        <v>-0.90200000000000002</v>
      </c>
      <c r="E323" t="str">
        <f>VLOOKUP(A323,Sheet2!A2:B327,2)</f>
        <v>Alle 15- ja yli 64 -vuotiaat</v>
      </c>
      <c r="I323" t="str">
        <f>VLOOKUP(B323,Sheet2!A2:B327,2)</f>
        <v>Ansioturva korvatut päivät 30-34 v</v>
      </c>
    </row>
    <row r="324" spans="1:9" x14ac:dyDescent="0.2">
      <c r="A324" s="1" t="s">
        <v>27</v>
      </c>
      <c r="B324" s="1" t="s">
        <v>664</v>
      </c>
      <c r="C324" s="1">
        <v>-0.89800000000000002</v>
      </c>
      <c r="E324" t="str">
        <f>VLOOKUP(A324,Sheet2!A2:B327,2)</f>
        <v>Korkea-asteen tutkinnon suorittaneet, naiset</v>
      </c>
      <c r="I324" t="str">
        <f>VLOOKUP(B324,Sheet2!A2:B327,2)</f>
        <v>Ansioturva korvatut päivät 30-34 v</v>
      </c>
    </row>
    <row r="325" spans="1:9" x14ac:dyDescent="0.2">
      <c r="A325" s="1" t="s">
        <v>30</v>
      </c>
      <c r="B325" s="1" t="s">
        <v>664</v>
      </c>
      <c r="C325" s="1">
        <v>-0.89600000000000002</v>
      </c>
      <c r="E325" t="str">
        <f>VLOOKUP(A325,Sheet2!A2:B327,2)</f>
        <v>Alueella asuvan työllisen työvoiman määrä</v>
      </c>
      <c r="I325" t="str">
        <f>VLOOKUP(B325,Sheet2!A2:B327,2)</f>
        <v>Ansioturva korvatut päivät 30-34 v</v>
      </c>
    </row>
    <row r="326" spans="1:9" x14ac:dyDescent="0.2">
      <c r="A326" s="1" t="s">
        <v>31</v>
      </c>
      <c r="B326" s="1" t="s">
        <v>664</v>
      </c>
      <c r="C326" s="1">
        <v>-0.89500000000000002</v>
      </c>
      <c r="E326" t="str">
        <f>VLOOKUP(A326,Sheet2!A2:B327,2)</f>
        <v>Työlliset, 18-64-vuotiaat</v>
      </c>
      <c r="I326" t="str">
        <f>VLOOKUP(B326,Sheet2!A2:B327,2)</f>
        <v>Ansioturva korvatut päivät 30-34 v</v>
      </c>
    </row>
    <row r="327" spans="1:9" x14ac:dyDescent="0.2">
      <c r="A327" s="1" t="s">
        <v>36</v>
      </c>
      <c r="B327" s="1" t="s">
        <v>664</v>
      </c>
      <c r="C327" s="1">
        <v>-0.89100000000000001</v>
      </c>
      <c r="E327" t="str">
        <f>VLOOKUP(A327,Sheet2!A2:B327,2)</f>
        <v>Alueella olevien työpaikkojen lukumäärä</v>
      </c>
      <c r="I327" t="str">
        <f>VLOOKUP(B327,Sheet2!A2:B327,2)</f>
        <v>Ansioturva korvatut päivät 30-34 v</v>
      </c>
    </row>
    <row r="328" spans="1:9" x14ac:dyDescent="0.2">
      <c r="A328" s="1" t="s">
        <v>40</v>
      </c>
      <c r="B328" s="1" t="s">
        <v>664</v>
      </c>
      <c r="C328" s="1">
        <v>-0.89</v>
      </c>
      <c r="E328" t="str">
        <f>VLOOKUP(A328,Sheet2!A2:B327,2)</f>
        <v>Palvelutoimialojen työllinen työvoima</v>
      </c>
      <c r="I328" t="str">
        <f>VLOOKUP(B328,Sheet2!A2:B327,2)</f>
        <v>Ansioturva korvatut päivät 30-34 v</v>
      </c>
    </row>
    <row r="329" spans="1:9" x14ac:dyDescent="0.2">
      <c r="A329" s="1" t="s">
        <v>14</v>
      </c>
      <c r="B329" s="1" t="s">
        <v>664</v>
      </c>
      <c r="C329" s="1">
        <v>-0.88900000000000001</v>
      </c>
      <c r="E329" t="str">
        <f>VLOOKUP(A329,Sheet2!A2:B327,2)</f>
        <v>Asuntokuntien lukumäärä</v>
      </c>
      <c r="I329" t="str">
        <f>VLOOKUP(B329,Sheet2!A2:B327,2)</f>
        <v>Ansioturva korvatut päivät 30-34 v</v>
      </c>
    </row>
    <row r="330" spans="1:9" x14ac:dyDescent="0.2">
      <c r="A330" s="1" t="s">
        <v>38</v>
      </c>
      <c r="B330" s="1" t="s">
        <v>664</v>
      </c>
      <c r="C330" s="1">
        <v>-0.88600000000000001</v>
      </c>
      <c r="E330" t="str">
        <f>VLOOKUP(A330,Sheet2!A2:B327,2)</f>
        <v>Palvelujen työpaikat</v>
      </c>
      <c r="I330" t="str">
        <f>VLOOKUP(B330,Sheet2!A2:B327,2)</f>
        <v>Ansioturva korvatut päivät 30-34 v</v>
      </c>
    </row>
    <row r="331" spans="1:9" x14ac:dyDescent="0.2">
      <c r="A331" s="1" t="s">
        <v>26</v>
      </c>
      <c r="B331" s="1" t="s">
        <v>664</v>
      </c>
      <c r="C331" s="1">
        <v>-0.876</v>
      </c>
      <c r="E331" t="str">
        <f>VLOOKUP(A331,Sheet2!A2:B327,2)</f>
        <v>Korkea-asteen tutkinnon suorittaneet, miehet</v>
      </c>
      <c r="I331" t="str">
        <f>VLOOKUP(B331,Sheet2!A2:B327,2)</f>
        <v>Ansioturva korvatut päivät 30-34 v</v>
      </c>
    </row>
    <row r="332" spans="1:9" x14ac:dyDescent="0.2">
      <c r="A332" s="1" t="s">
        <v>39</v>
      </c>
      <c r="B332" s="1" t="s">
        <v>664</v>
      </c>
      <c r="C332" s="1">
        <v>-0.875</v>
      </c>
      <c r="E332" t="str">
        <f>VLOOKUP(A332,Sheet2!A2:B327,2)</f>
        <v>Jalostuksen työllinen työvoima</v>
      </c>
      <c r="I332" t="str">
        <f>VLOOKUP(B332,Sheet2!A2:B327,2)</f>
        <v>Ansioturva korvatut päivät 30-34 v</v>
      </c>
    </row>
    <row r="333" spans="1:9" x14ac:dyDescent="0.2">
      <c r="A333" s="1" t="s">
        <v>43</v>
      </c>
      <c r="B333" s="1" t="s">
        <v>664</v>
      </c>
      <c r="C333" s="1">
        <v>-0.871</v>
      </c>
      <c r="E333" t="str">
        <f>VLOOKUP(A333,Sheet2!A2:B327,2)</f>
        <v>1.1.2.1 Kunnallisvero kunnille</v>
      </c>
      <c r="I333" t="str">
        <f>VLOOKUP(B333,Sheet2!A2:B327,2)</f>
        <v>Ansioturva korvatut päivät 30-34 v</v>
      </c>
    </row>
    <row r="334" spans="1:9" x14ac:dyDescent="0.2">
      <c r="A334" s="1" t="s">
        <v>59</v>
      </c>
      <c r="B334" s="1" t="s">
        <v>664</v>
      </c>
      <c r="C334" s="1">
        <v>-0.84199999999999997</v>
      </c>
      <c r="E334" t="str">
        <f>VLOOKUP(A334,Sheet2!A2:B327,2)</f>
        <v>Pienituloisten henkilöiden lukumäärä asuntoväestössä</v>
      </c>
      <c r="I334" t="str">
        <f>VLOOKUP(B334,Sheet2!A2:B327,2)</f>
        <v>Ansioturva korvatut päivät 30-34 v</v>
      </c>
    </row>
    <row r="335" spans="1:9" x14ac:dyDescent="0.2">
      <c r="A335" s="1" t="s">
        <v>70</v>
      </c>
      <c r="B335" s="1" t="s">
        <v>664</v>
      </c>
      <c r="C335" s="1">
        <v>-0.83699999999999997</v>
      </c>
      <c r="E335" t="str">
        <f>VLOOKUP(A335,Sheet2!A2:B327,2)</f>
        <v>Huumausainerikokset yhteensä, miehet</v>
      </c>
      <c r="I335" t="str">
        <f>VLOOKUP(B335,Sheet2!A2:B327,2)</f>
        <v>Ansioturva korvatut päivät 30-34 v</v>
      </c>
    </row>
    <row r="336" spans="1:9" x14ac:dyDescent="0.2">
      <c r="A336" s="1" t="s">
        <v>37</v>
      </c>
      <c r="B336" s="1" t="s">
        <v>664</v>
      </c>
      <c r="C336" s="1">
        <v>-0.81599999999999995</v>
      </c>
      <c r="E336" t="str">
        <f>VLOOKUP(A336,Sheet2!A2:B327,2)</f>
        <v>Jalostuksen työpaikat</v>
      </c>
      <c r="I336" t="str">
        <f>VLOOKUP(B336,Sheet2!A2:B327,2)</f>
        <v>Ansioturva korvatut päivät 30-34 v</v>
      </c>
    </row>
    <row r="337" spans="1:9" x14ac:dyDescent="0.2">
      <c r="A337" s="1" t="s">
        <v>28</v>
      </c>
      <c r="B337" s="1" t="s">
        <v>664</v>
      </c>
      <c r="C337" s="1">
        <v>-0.80900000000000005</v>
      </c>
      <c r="E337" t="str">
        <f>VLOOKUP(A337,Sheet2!A2:B327,2)</f>
        <v>Toisen asteen tutkinnon suorittaneet, miehet</v>
      </c>
      <c r="I337" t="str">
        <f>VLOOKUP(B337,Sheet2!A2:B327,2)</f>
        <v>Ansioturva korvatut päivät 30-34 v</v>
      </c>
    </row>
    <row r="338" spans="1:9" x14ac:dyDescent="0.2">
      <c r="A338" s="1" t="s">
        <v>75</v>
      </c>
      <c r="B338" s="1" t="s">
        <v>664</v>
      </c>
      <c r="C338" s="1">
        <v>-0.80800000000000005</v>
      </c>
      <c r="E338" t="str">
        <f>VLOOKUP(A338,Sheet2!A2:B327,2)</f>
        <v>Taajamaväestö</v>
      </c>
      <c r="I338" t="str">
        <f>VLOOKUP(B338,Sheet2!A2:B327,2)</f>
        <v>Ansioturva korvatut päivät 30-34 v</v>
      </c>
    </row>
    <row r="339" spans="1:9" x14ac:dyDescent="0.2">
      <c r="A339" s="1" t="s">
        <v>48</v>
      </c>
      <c r="B339" s="1" t="s">
        <v>664</v>
      </c>
      <c r="C339" s="1">
        <v>-0.80800000000000005</v>
      </c>
      <c r="E339" t="str">
        <f>VLOOKUP(A339,Sheet2!A2:B327,2)</f>
        <v>Väestö taajamissa</v>
      </c>
      <c r="I339" t="str">
        <f>VLOOKUP(B339,Sheet2!A2:B327,2)</f>
        <v>Ansioturva korvatut päivät 30-34 v</v>
      </c>
    </row>
    <row r="340" spans="1:9" x14ac:dyDescent="0.2">
      <c r="A340" s="1" t="s">
        <v>62</v>
      </c>
      <c r="B340" s="1" t="s">
        <v>664</v>
      </c>
      <c r="C340" s="1">
        <v>-0.80100000000000005</v>
      </c>
      <c r="E340" t="str">
        <f>VLOOKUP(A340,Sheet2!A2:B327,2)</f>
        <v>Pitkittyneesti perusturvan varassa,  koko asuntoväestö</v>
      </c>
      <c r="I340" t="str">
        <f>VLOOKUP(B340,Sheet2!A2:B327,2)</f>
        <v>Ansioturva korvatut päivät 30-34 v</v>
      </c>
    </row>
    <row r="341" spans="1:9" x14ac:dyDescent="0.2">
      <c r="A341" s="1" t="s">
        <v>35</v>
      </c>
      <c r="B341" s="1" t="s">
        <v>664</v>
      </c>
      <c r="C341" s="1">
        <v>-0.79</v>
      </c>
      <c r="E341" t="str">
        <f>VLOOKUP(A341,Sheet2!A2:B327,2)</f>
        <v>Yrittäjät</v>
      </c>
      <c r="I341" t="str">
        <f>VLOOKUP(B341,Sheet2!A2:B327,2)</f>
        <v>Ansioturva korvatut päivät 30-34 v</v>
      </c>
    </row>
    <row r="342" spans="1:9" x14ac:dyDescent="0.2">
      <c r="A342" s="1" t="s">
        <v>76</v>
      </c>
      <c r="B342" s="1" t="s">
        <v>664</v>
      </c>
      <c r="C342" s="1">
        <v>-0.78300000000000003</v>
      </c>
      <c r="E342" t="str">
        <f>VLOOKUP(A342,Sheet2!A2:B327,2)</f>
        <v>Väkiluku</v>
      </c>
      <c r="I342" t="str">
        <f>VLOOKUP(B342,Sheet2!A2:B327,2)</f>
        <v>Ansioturva korvatut päivät 30-34 v</v>
      </c>
    </row>
    <row r="343" spans="1:9" x14ac:dyDescent="0.2">
      <c r="A343" s="1" t="s">
        <v>50</v>
      </c>
      <c r="B343" s="1" t="s">
        <v>664</v>
      </c>
      <c r="C343" s="1">
        <v>-0.77</v>
      </c>
      <c r="E343" t="str">
        <f>VLOOKUP(A343,Sheet2!A2:B327,2)</f>
        <v>Avopari ja lapsia, henkilöitä perheessä</v>
      </c>
      <c r="I343" t="str">
        <f>VLOOKUP(B343,Sheet2!A2:B327,2)</f>
        <v>Ansioturva korvatut päivät 30-34 v</v>
      </c>
    </row>
    <row r="344" spans="1:9" x14ac:dyDescent="0.2">
      <c r="A344" s="1" t="s">
        <v>46</v>
      </c>
      <c r="B344" s="1" t="s">
        <v>664</v>
      </c>
      <c r="C344" s="1">
        <v>-0.75800000000000001</v>
      </c>
      <c r="E344" t="str">
        <f>VLOOKUP(A344,Sheet2!A2:B327,2)</f>
        <v>Ulkomailla syntyneitä</v>
      </c>
      <c r="I344" t="str">
        <f>VLOOKUP(B344,Sheet2!A2:B327,2)</f>
        <v>Ansioturva korvatut päivät 30-34 v</v>
      </c>
    </row>
    <row r="345" spans="1:9" x14ac:dyDescent="0.2">
      <c r="A345" s="1" t="s">
        <v>47</v>
      </c>
      <c r="B345" s="1" t="s">
        <v>664</v>
      </c>
      <c r="C345" s="1">
        <v>-0.75700000000000001</v>
      </c>
      <c r="E345" t="str">
        <f>VLOOKUP(A345,Sheet2!A2:B327,2)</f>
        <v>Ulkomaalaistaustaisia</v>
      </c>
      <c r="I345" t="str">
        <f>VLOOKUP(B345,Sheet2!A2:B327,2)</f>
        <v>Ansioturva korvatut päivät 30-34 v</v>
      </c>
    </row>
    <row r="346" spans="1:9" x14ac:dyDescent="0.2">
      <c r="A346" s="1" t="s">
        <v>17</v>
      </c>
      <c r="B346" s="1" t="s">
        <v>664</v>
      </c>
      <c r="C346" s="1">
        <v>-0.748</v>
      </c>
      <c r="E346" t="str">
        <f>VLOOKUP(A346,Sheet2!A2:B327,2)</f>
        <v>Asuntokunnan koko (2 henkilöä)</v>
      </c>
      <c r="I346" t="str">
        <f>VLOOKUP(B346,Sheet2!A2:B327,2)</f>
        <v>Ansioturva korvatut päivät 30-34 v</v>
      </c>
    </row>
    <row r="347" spans="1:9" x14ac:dyDescent="0.2">
      <c r="A347" s="1" t="s">
        <v>11</v>
      </c>
      <c r="B347" s="1" t="s">
        <v>664</v>
      </c>
      <c r="C347" s="1">
        <v>-0.74299999999999999</v>
      </c>
      <c r="E347" t="str">
        <f>VLOOKUP(A347,Sheet2!A2:B327,2)</f>
        <v>Maahanmuuttaneet</v>
      </c>
      <c r="I347" t="str">
        <f>VLOOKUP(B347,Sheet2!A2:B327,2)</f>
        <v>Ansioturva korvatut päivät 30-34 v</v>
      </c>
    </row>
    <row r="348" spans="1:9" x14ac:dyDescent="0.2">
      <c r="A348" s="1" t="s">
        <v>42</v>
      </c>
      <c r="B348" s="1" t="s">
        <v>664</v>
      </c>
      <c r="C348" s="1">
        <v>-0.72899999999999998</v>
      </c>
      <c r="E348" t="str">
        <f>VLOOKUP(A348,Sheet2!A2:B327,2)</f>
        <v>1.1.1.2 Tulovero pääomatulosta valtionverotuksessa (TVL 124 § 2 mom.)</v>
      </c>
      <c r="I348" t="str">
        <f>VLOOKUP(B348,Sheet2!A2:B327,2)</f>
        <v>Ansioturva korvatut päivät 30-34 v</v>
      </c>
    </row>
    <row r="349" spans="1:9" x14ac:dyDescent="0.2">
      <c r="A349" s="1" t="s">
        <v>60</v>
      </c>
      <c r="B349" s="1" t="s">
        <v>664</v>
      </c>
      <c r="C349" s="1">
        <v>-0.72899999999999998</v>
      </c>
      <c r="E349" t="str">
        <f>VLOOKUP(A349,Sheet2!A2:B327,2)</f>
        <v>Pienituloisten lasten lukumäärä asuntoväestössä</v>
      </c>
      <c r="I349" t="str">
        <f>VLOOKUP(B349,Sheet2!A2:B327,2)</f>
        <v>Ansioturva korvatut päivät 30-34 v</v>
      </c>
    </row>
    <row r="350" spans="1:9" x14ac:dyDescent="0.2">
      <c r="A350" s="1" t="s">
        <v>5</v>
      </c>
      <c r="B350" s="1" t="s">
        <v>664</v>
      </c>
      <c r="C350" s="1">
        <v>-0.66800000000000004</v>
      </c>
      <c r="E350" t="str">
        <f>VLOOKUP(A350,Sheet2!A2:B327,2)</f>
        <v>Ulkomaan kansalaiset</v>
      </c>
      <c r="I350" t="str">
        <f>VLOOKUP(B350,Sheet2!A2:B327,2)</f>
        <v>Ansioturva korvatut päivät 30-34 v</v>
      </c>
    </row>
    <row r="351" spans="1:9" x14ac:dyDescent="0.2">
      <c r="A351" s="1" t="s">
        <v>29</v>
      </c>
      <c r="B351" s="1" t="s">
        <v>664</v>
      </c>
      <c r="C351" s="1">
        <v>-0.66400000000000003</v>
      </c>
      <c r="E351" t="str">
        <f>VLOOKUP(A351,Sheet2!A2:B327,2)</f>
        <v>Toisen asteen tutkinnon suorittaneet, naiset</v>
      </c>
      <c r="I351" t="str">
        <f>VLOOKUP(B351,Sheet2!A2:B327,2)</f>
        <v>Ansioturva korvatut päivät 30-34 v</v>
      </c>
    </row>
    <row r="352" spans="1:9" x14ac:dyDescent="0.2">
      <c r="A352" s="1" t="s">
        <v>13</v>
      </c>
      <c r="B352" s="1" t="s">
        <v>664</v>
      </c>
      <c r="C352" s="1">
        <v>-0.64300000000000002</v>
      </c>
      <c r="E352" t="str">
        <f>VLOOKUP(A352,Sheet2!A2:B327,2)</f>
        <v>Perheiden lukumäärä</v>
      </c>
      <c r="I352" t="str">
        <f>VLOOKUP(B352,Sheet2!A2:B327,2)</f>
        <v>Ansioturva korvatut päivät 30-34 v</v>
      </c>
    </row>
    <row r="353" spans="1:9" x14ac:dyDescent="0.2">
      <c r="A353" s="1" t="s">
        <v>2</v>
      </c>
      <c r="B353" s="1" t="s">
        <v>664</v>
      </c>
      <c r="C353" s="1">
        <v>-0.63400000000000001</v>
      </c>
      <c r="E353" t="str">
        <f>VLOOKUP(A353,Sheet2!A2:B327,2)</f>
        <v>15-64 -vuotiaat</v>
      </c>
      <c r="I353" t="str">
        <f>VLOOKUP(B353,Sheet2!A2:B327,2)</f>
        <v>Ansioturva korvatut päivät 30-34 v</v>
      </c>
    </row>
    <row r="354" spans="1:9" x14ac:dyDescent="0.2">
      <c r="A354" s="1" t="s">
        <v>0</v>
      </c>
      <c r="B354" s="1" t="s">
        <v>664</v>
      </c>
      <c r="C354" s="1">
        <v>0.61</v>
      </c>
      <c r="E354" t="str">
        <f>VLOOKUP(A354,Sheet2!A2:B327,2)</f>
        <v>Alle 7-vuotiaat</v>
      </c>
      <c r="I354" t="str">
        <f>VLOOKUP(B354,Sheet2!A2:B327,2)</f>
        <v>Ansioturva korvatut päivät 30-34 v</v>
      </c>
    </row>
    <row r="355" spans="1:9" x14ac:dyDescent="0.2">
      <c r="A355" s="1" t="s">
        <v>58</v>
      </c>
      <c r="B355" s="1" t="s">
        <v>664</v>
      </c>
      <c r="C355" s="1">
        <v>0.61799999999999999</v>
      </c>
      <c r="E355" t="str">
        <f>VLOOKUP(A355,Sheet2!A2:B327,2)</f>
        <v>Avioliitosta eronneet naiset, puoliso eri sukupuolta</v>
      </c>
      <c r="I355" t="str">
        <f>VLOOKUP(B355,Sheet2!A2:B327,2)</f>
        <v>Ansioturva korvatut päivät 30-34 v</v>
      </c>
    </row>
    <row r="356" spans="1:9" x14ac:dyDescent="0.2">
      <c r="A356" s="1" t="s">
        <v>7</v>
      </c>
      <c r="B356" s="1" t="s">
        <v>664</v>
      </c>
      <c r="C356" s="1">
        <v>0.624</v>
      </c>
      <c r="E356" t="str">
        <f>VLOOKUP(A356,Sheet2!A2:B327,2)</f>
        <v>Syntyneet, äiti alle 20-vuotias</v>
      </c>
      <c r="I356" t="str">
        <f>VLOOKUP(B356,Sheet2!A2:B327,2)</f>
        <v>Ansioturva korvatut päivät 30-34 v</v>
      </c>
    </row>
    <row r="357" spans="1:9" x14ac:dyDescent="0.2">
      <c r="A357" s="1" t="s">
        <v>52</v>
      </c>
      <c r="B357" s="1" t="s">
        <v>664</v>
      </c>
      <c r="C357" s="1">
        <v>0.64400000000000002</v>
      </c>
      <c r="E357" t="str">
        <f>VLOOKUP(A357,Sheet2!A2:B327,2)</f>
        <v>Avopari ja lapsia, alle 3-v. lasten lkm perheissä</v>
      </c>
      <c r="I357" t="str">
        <f>VLOOKUP(B357,Sheet2!A2:B327,2)</f>
        <v>Ansioturva korvatut päivät 30-34 v</v>
      </c>
    </row>
    <row r="358" spans="1:9" x14ac:dyDescent="0.2">
      <c r="A358" s="1" t="s">
        <v>22</v>
      </c>
      <c r="B358" s="1" t="s">
        <v>664</v>
      </c>
      <c r="C358" s="1">
        <v>0.71899999999999997</v>
      </c>
      <c r="E358" t="str">
        <f>VLOOKUP(A358,Sheet2!A2:B327,2)</f>
        <v>Ei perusasteen jälkeistä tutkintoa, miehet</v>
      </c>
      <c r="I358" t="str">
        <f>VLOOKUP(B358,Sheet2!A2:B327,2)</f>
        <v>Ansioturva korvatut päivät 30-34 v</v>
      </c>
    </row>
    <row r="359" spans="1:9" x14ac:dyDescent="0.2">
      <c r="A359" s="1" t="s">
        <v>53</v>
      </c>
      <c r="B359" s="1" t="s">
        <v>664</v>
      </c>
      <c r="C359" s="1">
        <v>0.72699999999999998</v>
      </c>
      <c r="E359" t="str">
        <f>VLOOKUP(A359,Sheet2!A2:B327,2)</f>
        <v>Aviopari tai rekisteröity pari ja lapsia, alle 7-v. lasten lkm perheissä</v>
      </c>
      <c r="I359" t="str">
        <f>VLOOKUP(B359,Sheet2!A2:B327,2)</f>
        <v>Ansioturva korvatut päivät 30-34 v</v>
      </c>
    </row>
    <row r="360" spans="1:9" x14ac:dyDescent="0.2">
      <c r="A360" s="1" t="s">
        <v>20</v>
      </c>
      <c r="B360" s="1" t="s">
        <v>664</v>
      </c>
      <c r="C360" s="1">
        <v>0.82399999999999995</v>
      </c>
      <c r="E360" t="str">
        <f>VLOOKUP(A360,Sheet2!A2:B327,2)</f>
        <v>Puutteellisesti varustetuissa tai varustetasoltaan tuntemattomissa asunnoissa asuvat asuntokunnat</v>
      </c>
      <c r="I360" t="str">
        <f>VLOOKUP(B360,Sheet2!A2:B327,2)</f>
        <v>Ansioturva korvatut päivät 30-34 v</v>
      </c>
    </row>
    <row r="361" spans="1:9" x14ac:dyDescent="0.2">
      <c r="A361" s="1" t="s">
        <v>23</v>
      </c>
      <c r="B361" s="1" t="s">
        <v>664</v>
      </c>
      <c r="C361" s="1">
        <v>0.88400000000000001</v>
      </c>
      <c r="E361" t="str">
        <f>VLOOKUP(A361,Sheet2!A2:B327,2)</f>
        <v>Ei perusasteen jälkeistä tutkintoa, naiset</v>
      </c>
      <c r="I361" t="str">
        <f>VLOOKUP(B361,Sheet2!A2:B327,2)</f>
        <v>Ansioturva korvatut päivät 30-34 v</v>
      </c>
    </row>
    <row r="362" spans="1:9" x14ac:dyDescent="0.2">
      <c r="A362" s="1" t="s">
        <v>9</v>
      </c>
      <c r="B362" s="1" t="s">
        <v>664</v>
      </c>
      <c r="C362" s="1">
        <v>0.88800000000000001</v>
      </c>
      <c r="E362" t="str">
        <f>VLOOKUP(A362,Sheet2!A2:B327,2)</f>
        <v>Syntyneet, äiti 30-34 -vuotias</v>
      </c>
      <c r="I362" t="str">
        <f>VLOOKUP(B362,Sheet2!A2:B327,2)</f>
        <v>Ansioturva korvatut päivät 30-34 v</v>
      </c>
    </row>
    <row r="363" spans="1:9" x14ac:dyDescent="0.2">
      <c r="A363" s="1" t="s">
        <v>51</v>
      </c>
      <c r="B363" s="1" t="s">
        <v>664</v>
      </c>
      <c r="C363" s="1">
        <v>0.90100000000000002</v>
      </c>
      <c r="E363" t="str">
        <f>VLOOKUP(A363,Sheet2!A2:B327,2)</f>
        <v>Aviopari tai rekisteröity pari ja lapsia, alle 3-v. lasten lkm perheissä</v>
      </c>
      <c r="I363" t="str">
        <f>VLOOKUP(B363,Sheet2!A2:B327,2)</f>
        <v>Ansioturva korvatut päivät 30-34 v</v>
      </c>
    </row>
    <row r="364" spans="1:9" x14ac:dyDescent="0.2">
      <c r="A364" s="1" t="s">
        <v>56</v>
      </c>
      <c r="B364" s="1" t="s">
        <v>664</v>
      </c>
      <c r="C364" s="1">
        <v>0.92200000000000004</v>
      </c>
      <c r="E364" t="str">
        <f>VLOOKUP(A364,Sheet2!A2:B327,2)</f>
        <v>Avioliiton solmineet naiset, puoliso eri sukupuolta</v>
      </c>
      <c r="I364" t="str">
        <f>VLOOKUP(B364,Sheet2!A2:B327,2)</f>
        <v>Ansioturva korvatut päivät 30-34 v</v>
      </c>
    </row>
    <row r="365" spans="1:9" x14ac:dyDescent="0.2">
      <c r="A365" s="1" t="s">
        <v>55</v>
      </c>
      <c r="B365" s="1" t="s">
        <v>664</v>
      </c>
      <c r="C365" s="1">
        <v>0.92700000000000005</v>
      </c>
      <c r="E365" t="str">
        <f>VLOOKUP(A365,Sheet2!A2:B327,2)</f>
        <v>Avioliiton solmineet miehet, puoliso eri sukupuolta</v>
      </c>
      <c r="I365" t="str">
        <f>VLOOKUP(B365,Sheet2!A2:B327,2)</f>
        <v>Ansioturva korvatut päivät 30-34 v</v>
      </c>
    </row>
    <row r="366" spans="1:9" x14ac:dyDescent="0.2">
      <c r="A366" s="1" t="s">
        <v>45</v>
      </c>
      <c r="B366" s="1" t="s">
        <v>664</v>
      </c>
      <c r="C366" s="1">
        <v>0.93200000000000005</v>
      </c>
      <c r="E366">
        <f>VLOOKUP(A366,Sheet2!A2:B327,2)</f>
        <v>0</v>
      </c>
      <c r="I366" t="str">
        <f>VLOOKUP(B366,Sheet2!A2:B327,2)</f>
        <v>Ansioturva korvatut päivät 30-34 v</v>
      </c>
    </row>
    <row r="367" spans="1:9" x14ac:dyDescent="0.2">
      <c r="A367" s="1" t="s">
        <v>6</v>
      </c>
      <c r="B367" s="1" t="s">
        <v>664</v>
      </c>
      <c r="C367" s="1">
        <v>0.93600000000000005</v>
      </c>
      <c r="E367" t="str">
        <f>VLOOKUP(A367,Sheet2!A2:B327,2)</f>
        <v>Syntyneet</v>
      </c>
      <c r="I367" t="str">
        <f>VLOOKUP(B367,Sheet2!A2:B327,2)</f>
        <v>Ansioturva korvatut päivät 30-34 v</v>
      </c>
    </row>
    <row r="368" spans="1:9" x14ac:dyDescent="0.2">
      <c r="A368" s="1" t="s">
        <v>8</v>
      </c>
      <c r="B368" s="1" t="s">
        <v>664</v>
      </c>
      <c r="C368" s="1">
        <v>0.95699999999999996</v>
      </c>
      <c r="E368" t="str">
        <f>VLOOKUP(A368,Sheet2!A2:B327,2)</f>
        <v>Syntyneet, äiti  20-29 -vuotias</v>
      </c>
      <c r="I368" t="str">
        <f>VLOOKUP(B368,Sheet2!A2:B327,2)</f>
        <v>Ansioturva korvatut päivät 30-34 v</v>
      </c>
    </row>
    <row r="369" spans="1:9" x14ac:dyDescent="0.2">
      <c r="A369" s="1" t="s">
        <v>33</v>
      </c>
      <c r="B369" s="1" t="s">
        <v>664</v>
      </c>
      <c r="C369" s="1">
        <v>0.97299999999999998</v>
      </c>
      <c r="E369" t="str">
        <f>VLOOKUP(A369,Sheet2!A2:B327,2)</f>
        <v>Työttömät, 18-64-vuotiaat</v>
      </c>
      <c r="I369" t="str">
        <f>VLOOKUP(B369,Sheet2!A2:B327,2)</f>
        <v>Ansioturva korvatut päivät 30-34 v</v>
      </c>
    </row>
    <row r="370" spans="1:9" x14ac:dyDescent="0.2">
      <c r="A370" s="1" t="s">
        <v>16</v>
      </c>
      <c r="B370" s="1" t="s">
        <v>665</v>
      </c>
      <c r="C370" s="1">
        <v>-0.91100000000000003</v>
      </c>
      <c r="E370" t="str">
        <f>VLOOKUP(A370,Sheet2!A2:B327,2)</f>
        <v>Asuntokunnan koko (1 henkilö)</v>
      </c>
      <c r="I370" t="str">
        <f>VLOOKUP(B370,Sheet2!A2:B327,2)</f>
        <v>Ansioturva korvatut päivät 35-39 v</v>
      </c>
    </row>
    <row r="371" spans="1:9" x14ac:dyDescent="0.2">
      <c r="A371" s="1" t="s">
        <v>24</v>
      </c>
      <c r="B371" s="1" t="s">
        <v>665</v>
      </c>
      <c r="C371" s="1">
        <v>-0.89300000000000002</v>
      </c>
      <c r="E371" t="str">
        <f>VLOOKUP(A371,Sheet2!A2:B327,2)</f>
        <v>Vähintään toisen asteen tutkinnon suorittaneet, miehet</v>
      </c>
      <c r="I371" t="str">
        <f>VLOOKUP(B371,Sheet2!A2:B327,2)</f>
        <v>Ansioturva korvatut päivät 35-39 v</v>
      </c>
    </row>
    <row r="372" spans="1:9" x14ac:dyDescent="0.2">
      <c r="A372" s="1" t="s">
        <v>25</v>
      </c>
      <c r="B372" s="1" t="s">
        <v>665</v>
      </c>
      <c r="C372" s="1">
        <v>-0.89300000000000002</v>
      </c>
      <c r="E372" t="str">
        <f>VLOOKUP(A372,Sheet2!A2:B327,2)</f>
        <v>Vähintään toisen asteen tutkinnon suorittaneet, naiset</v>
      </c>
      <c r="I372" t="str">
        <f>VLOOKUP(B372,Sheet2!A2:B327,2)</f>
        <v>Ansioturva korvatut päivät 35-39 v</v>
      </c>
    </row>
    <row r="373" spans="1:9" x14ac:dyDescent="0.2">
      <c r="A373" s="1" t="s">
        <v>32</v>
      </c>
      <c r="B373" s="1" t="s">
        <v>665</v>
      </c>
      <c r="C373" s="1">
        <v>-0.89100000000000001</v>
      </c>
      <c r="E373" t="str">
        <f>VLOOKUP(A373,Sheet2!A2:B327,2)</f>
        <v>Asuinkunnassa työssäkäyvät</v>
      </c>
      <c r="I373" t="str">
        <f>VLOOKUP(B373,Sheet2!A2:B327,2)</f>
        <v>Ansioturva korvatut päivät 35-39 v</v>
      </c>
    </row>
    <row r="374" spans="1:9" x14ac:dyDescent="0.2">
      <c r="A374" s="1" t="s">
        <v>27</v>
      </c>
      <c r="B374" s="1" t="s">
        <v>665</v>
      </c>
      <c r="C374" s="1">
        <v>-0.88300000000000001</v>
      </c>
      <c r="E374" t="str">
        <f>VLOOKUP(A374,Sheet2!A2:B327,2)</f>
        <v>Korkea-asteen tutkinnon suorittaneet, naiset</v>
      </c>
      <c r="I374" t="str">
        <f>VLOOKUP(B374,Sheet2!A2:B327,2)</f>
        <v>Ansioturva korvatut päivät 35-39 v</v>
      </c>
    </row>
    <row r="375" spans="1:9" x14ac:dyDescent="0.2">
      <c r="A375" s="1" t="s">
        <v>4</v>
      </c>
      <c r="B375" s="1" t="s">
        <v>665</v>
      </c>
      <c r="C375" s="1">
        <v>-0.88200000000000001</v>
      </c>
      <c r="E375" t="str">
        <f>VLOOKUP(A375,Sheet2!A2:B327,2)</f>
        <v>Alle 15- ja yli 64 -vuotiaat</v>
      </c>
      <c r="I375" t="str">
        <f>VLOOKUP(B375,Sheet2!A2:B327,2)</f>
        <v>Ansioturva korvatut päivät 35-39 v</v>
      </c>
    </row>
    <row r="376" spans="1:9" x14ac:dyDescent="0.2">
      <c r="A376" s="1" t="s">
        <v>30</v>
      </c>
      <c r="B376" s="1" t="s">
        <v>665</v>
      </c>
      <c r="C376" s="1">
        <v>-0.876</v>
      </c>
      <c r="E376" t="str">
        <f>VLOOKUP(A376,Sheet2!A2:B327,2)</f>
        <v>Alueella asuvan työllisen työvoiman määrä</v>
      </c>
      <c r="I376" t="str">
        <f>VLOOKUP(B376,Sheet2!A2:B327,2)</f>
        <v>Ansioturva korvatut päivät 35-39 v</v>
      </c>
    </row>
    <row r="377" spans="1:9" x14ac:dyDescent="0.2">
      <c r="A377" s="1" t="s">
        <v>31</v>
      </c>
      <c r="B377" s="1" t="s">
        <v>665</v>
      </c>
      <c r="C377" s="1">
        <v>-0.874</v>
      </c>
      <c r="E377" t="str">
        <f>VLOOKUP(A377,Sheet2!A2:B327,2)</f>
        <v>Työlliset, 18-64-vuotiaat</v>
      </c>
      <c r="I377" t="str">
        <f>VLOOKUP(B377,Sheet2!A2:B327,2)</f>
        <v>Ansioturva korvatut päivät 35-39 v</v>
      </c>
    </row>
    <row r="378" spans="1:9" x14ac:dyDescent="0.2">
      <c r="A378" s="1" t="s">
        <v>36</v>
      </c>
      <c r="B378" s="1" t="s">
        <v>665</v>
      </c>
      <c r="C378" s="1">
        <v>-0.871</v>
      </c>
      <c r="E378" t="str">
        <f>VLOOKUP(A378,Sheet2!A2:B327,2)</f>
        <v>Alueella olevien työpaikkojen lukumäärä</v>
      </c>
      <c r="I378" t="str">
        <f>VLOOKUP(B378,Sheet2!A2:B327,2)</f>
        <v>Ansioturva korvatut päivät 35-39 v</v>
      </c>
    </row>
    <row r="379" spans="1:9" x14ac:dyDescent="0.2">
      <c r="A379" s="1" t="s">
        <v>40</v>
      </c>
      <c r="B379" s="1" t="s">
        <v>665</v>
      </c>
      <c r="C379" s="1">
        <v>-0.86899999999999999</v>
      </c>
      <c r="E379" t="str">
        <f>VLOOKUP(A379,Sheet2!A2:B327,2)</f>
        <v>Palvelutoimialojen työllinen työvoima</v>
      </c>
      <c r="I379" t="str">
        <f>VLOOKUP(B379,Sheet2!A2:B327,2)</f>
        <v>Ansioturva korvatut päivät 35-39 v</v>
      </c>
    </row>
    <row r="380" spans="1:9" x14ac:dyDescent="0.2">
      <c r="A380" s="1" t="s">
        <v>38</v>
      </c>
      <c r="B380" s="1" t="s">
        <v>665</v>
      </c>
      <c r="C380" s="1">
        <v>-0.86799999999999999</v>
      </c>
      <c r="E380" t="str">
        <f>VLOOKUP(A380,Sheet2!A2:B327,2)</f>
        <v>Palvelujen työpaikat</v>
      </c>
      <c r="I380" t="str">
        <f>VLOOKUP(B380,Sheet2!A2:B327,2)</f>
        <v>Ansioturva korvatut päivät 35-39 v</v>
      </c>
    </row>
    <row r="381" spans="1:9" x14ac:dyDescent="0.2">
      <c r="A381" s="1" t="s">
        <v>14</v>
      </c>
      <c r="B381" s="1" t="s">
        <v>665</v>
      </c>
      <c r="C381" s="1">
        <v>-0.86699999999999999</v>
      </c>
      <c r="E381" t="str">
        <f>VLOOKUP(A381,Sheet2!A2:B327,2)</f>
        <v>Asuntokuntien lukumäärä</v>
      </c>
      <c r="I381" t="str">
        <f>VLOOKUP(B381,Sheet2!A2:B327,2)</f>
        <v>Ansioturva korvatut päivät 35-39 v</v>
      </c>
    </row>
    <row r="382" spans="1:9" x14ac:dyDescent="0.2">
      <c r="A382" s="1" t="s">
        <v>26</v>
      </c>
      <c r="B382" s="1" t="s">
        <v>665</v>
      </c>
      <c r="C382" s="1">
        <v>-0.86199999999999999</v>
      </c>
      <c r="E382" t="str">
        <f>VLOOKUP(A382,Sheet2!A2:B327,2)</f>
        <v>Korkea-asteen tutkinnon suorittaneet, miehet</v>
      </c>
      <c r="I382" t="str">
        <f>VLOOKUP(B382,Sheet2!A2:B327,2)</f>
        <v>Ansioturva korvatut päivät 35-39 v</v>
      </c>
    </row>
    <row r="383" spans="1:9" x14ac:dyDescent="0.2">
      <c r="A383" s="1" t="s">
        <v>43</v>
      </c>
      <c r="B383" s="1" t="s">
        <v>665</v>
      </c>
      <c r="C383" s="1">
        <v>-0.85899999999999999</v>
      </c>
      <c r="E383" t="str">
        <f>VLOOKUP(A383,Sheet2!A2:B327,2)</f>
        <v>1.1.2.1 Kunnallisvero kunnille</v>
      </c>
      <c r="I383" t="str">
        <f>VLOOKUP(B383,Sheet2!A2:B327,2)</f>
        <v>Ansioturva korvatut päivät 35-39 v</v>
      </c>
    </row>
    <row r="384" spans="1:9" x14ac:dyDescent="0.2">
      <c r="A384" s="1" t="s">
        <v>39</v>
      </c>
      <c r="B384" s="1" t="s">
        <v>665</v>
      </c>
      <c r="C384" s="1">
        <v>-0.84799999999999998</v>
      </c>
      <c r="E384" t="str">
        <f>VLOOKUP(A384,Sheet2!A2:B327,2)</f>
        <v>Jalostuksen työllinen työvoima</v>
      </c>
      <c r="I384" t="str">
        <f>VLOOKUP(B384,Sheet2!A2:B327,2)</f>
        <v>Ansioturva korvatut päivät 35-39 v</v>
      </c>
    </row>
    <row r="385" spans="1:9" x14ac:dyDescent="0.2">
      <c r="A385" s="1" t="s">
        <v>59</v>
      </c>
      <c r="B385" s="1" t="s">
        <v>665</v>
      </c>
      <c r="C385" s="1">
        <v>-0.82099999999999995</v>
      </c>
      <c r="E385" t="str">
        <f>VLOOKUP(A385,Sheet2!A2:B327,2)</f>
        <v>Pienituloisten henkilöiden lukumäärä asuntoväestössä</v>
      </c>
      <c r="I385" t="str">
        <f>VLOOKUP(B385,Sheet2!A2:B327,2)</f>
        <v>Ansioturva korvatut päivät 35-39 v</v>
      </c>
    </row>
    <row r="386" spans="1:9" x14ac:dyDescent="0.2">
      <c r="A386" s="1" t="s">
        <v>70</v>
      </c>
      <c r="B386" s="1" t="s">
        <v>665</v>
      </c>
      <c r="C386" s="1">
        <v>-0.80100000000000005</v>
      </c>
      <c r="E386" t="str">
        <f>VLOOKUP(A386,Sheet2!A2:B327,2)</f>
        <v>Huumausainerikokset yhteensä, miehet</v>
      </c>
      <c r="I386" t="str">
        <f>VLOOKUP(B386,Sheet2!A2:B327,2)</f>
        <v>Ansioturva korvatut päivät 35-39 v</v>
      </c>
    </row>
    <row r="387" spans="1:9" x14ac:dyDescent="0.2">
      <c r="A387" s="1" t="s">
        <v>37</v>
      </c>
      <c r="B387" s="1" t="s">
        <v>665</v>
      </c>
      <c r="C387" s="1">
        <v>-0.79</v>
      </c>
      <c r="E387" t="str">
        <f>VLOOKUP(A387,Sheet2!A2:B327,2)</f>
        <v>Jalostuksen työpaikat</v>
      </c>
      <c r="I387" t="str">
        <f>VLOOKUP(B387,Sheet2!A2:B327,2)</f>
        <v>Ansioturva korvatut päivät 35-39 v</v>
      </c>
    </row>
    <row r="388" spans="1:9" x14ac:dyDescent="0.2">
      <c r="A388" s="1" t="s">
        <v>28</v>
      </c>
      <c r="B388" s="1" t="s">
        <v>665</v>
      </c>
      <c r="C388" s="1">
        <v>-0.79</v>
      </c>
      <c r="E388" t="str">
        <f>VLOOKUP(A388,Sheet2!A2:B327,2)</f>
        <v>Toisen asteen tutkinnon suorittaneet, miehet</v>
      </c>
      <c r="I388" t="str">
        <f>VLOOKUP(B388,Sheet2!A2:B327,2)</f>
        <v>Ansioturva korvatut päivät 35-39 v</v>
      </c>
    </row>
    <row r="389" spans="1:9" x14ac:dyDescent="0.2">
      <c r="A389" s="1" t="s">
        <v>62</v>
      </c>
      <c r="B389" s="1" t="s">
        <v>665</v>
      </c>
      <c r="C389" s="1">
        <v>-0.78900000000000003</v>
      </c>
      <c r="E389" t="str">
        <f>VLOOKUP(A389,Sheet2!A2:B327,2)</f>
        <v>Pitkittyneesti perusturvan varassa,  koko asuntoväestö</v>
      </c>
      <c r="I389" t="str">
        <f>VLOOKUP(B389,Sheet2!A2:B327,2)</f>
        <v>Ansioturva korvatut päivät 35-39 v</v>
      </c>
    </row>
    <row r="390" spans="1:9" x14ac:dyDescent="0.2">
      <c r="A390" s="1" t="s">
        <v>75</v>
      </c>
      <c r="B390" s="1" t="s">
        <v>665</v>
      </c>
      <c r="C390" s="1">
        <v>-0.78500000000000003</v>
      </c>
      <c r="E390" t="str">
        <f>VLOOKUP(A390,Sheet2!A2:B327,2)</f>
        <v>Taajamaväestö</v>
      </c>
      <c r="I390" t="str">
        <f>VLOOKUP(B390,Sheet2!A2:B327,2)</f>
        <v>Ansioturva korvatut päivät 35-39 v</v>
      </c>
    </row>
    <row r="391" spans="1:9" x14ac:dyDescent="0.2">
      <c r="A391" s="1" t="s">
        <v>48</v>
      </c>
      <c r="B391" s="1" t="s">
        <v>665</v>
      </c>
      <c r="C391" s="1">
        <v>-0.78500000000000003</v>
      </c>
      <c r="E391" t="str">
        <f>VLOOKUP(A391,Sheet2!A2:B327,2)</f>
        <v>Väestö taajamissa</v>
      </c>
      <c r="I391" t="str">
        <f>VLOOKUP(B391,Sheet2!A2:B327,2)</f>
        <v>Ansioturva korvatut päivät 35-39 v</v>
      </c>
    </row>
    <row r="392" spans="1:9" x14ac:dyDescent="0.2">
      <c r="A392" s="1" t="s">
        <v>35</v>
      </c>
      <c r="B392" s="1" t="s">
        <v>665</v>
      </c>
      <c r="C392" s="1">
        <v>-0.77400000000000002</v>
      </c>
      <c r="E392" t="str">
        <f>VLOOKUP(A392,Sheet2!A2:B327,2)</f>
        <v>Yrittäjät</v>
      </c>
      <c r="I392" t="str">
        <f>VLOOKUP(B392,Sheet2!A2:B327,2)</f>
        <v>Ansioturva korvatut päivät 35-39 v</v>
      </c>
    </row>
    <row r="393" spans="1:9" x14ac:dyDescent="0.2">
      <c r="A393" s="1" t="s">
        <v>50</v>
      </c>
      <c r="B393" s="1" t="s">
        <v>665</v>
      </c>
      <c r="C393" s="1">
        <v>-0.75900000000000001</v>
      </c>
      <c r="E393" t="str">
        <f>VLOOKUP(A393,Sheet2!A2:B327,2)</f>
        <v>Avopari ja lapsia, henkilöitä perheessä</v>
      </c>
      <c r="I393" t="str">
        <f>VLOOKUP(B393,Sheet2!A2:B327,2)</f>
        <v>Ansioturva korvatut päivät 35-39 v</v>
      </c>
    </row>
    <row r="394" spans="1:9" x14ac:dyDescent="0.2">
      <c r="A394" s="1" t="s">
        <v>76</v>
      </c>
      <c r="B394" s="1" t="s">
        <v>665</v>
      </c>
      <c r="C394" s="1">
        <v>-0.75800000000000001</v>
      </c>
      <c r="E394" t="str">
        <f>VLOOKUP(A394,Sheet2!A2:B327,2)</f>
        <v>Väkiluku</v>
      </c>
      <c r="I394" t="str">
        <f>VLOOKUP(B394,Sheet2!A2:B327,2)</f>
        <v>Ansioturva korvatut päivät 35-39 v</v>
      </c>
    </row>
    <row r="395" spans="1:9" x14ac:dyDescent="0.2">
      <c r="A395" s="1" t="s">
        <v>17</v>
      </c>
      <c r="B395" s="1" t="s">
        <v>665</v>
      </c>
      <c r="C395" s="1">
        <v>-0.73799999999999999</v>
      </c>
      <c r="E395" t="str">
        <f>VLOOKUP(A395,Sheet2!A2:B327,2)</f>
        <v>Asuntokunnan koko (2 henkilöä)</v>
      </c>
      <c r="I395" t="str">
        <f>VLOOKUP(B395,Sheet2!A2:B327,2)</f>
        <v>Ansioturva korvatut päivät 35-39 v</v>
      </c>
    </row>
    <row r="396" spans="1:9" x14ac:dyDescent="0.2">
      <c r="A396" s="1" t="s">
        <v>11</v>
      </c>
      <c r="B396" s="1" t="s">
        <v>665</v>
      </c>
      <c r="C396" s="1">
        <v>-0.73699999999999999</v>
      </c>
      <c r="E396" t="str">
        <f>VLOOKUP(A396,Sheet2!A2:B327,2)</f>
        <v>Maahanmuuttaneet</v>
      </c>
      <c r="I396" t="str">
        <f>VLOOKUP(B396,Sheet2!A2:B327,2)</f>
        <v>Ansioturva korvatut päivät 35-39 v</v>
      </c>
    </row>
    <row r="397" spans="1:9" x14ac:dyDescent="0.2">
      <c r="A397" s="1" t="s">
        <v>46</v>
      </c>
      <c r="B397" s="1" t="s">
        <v>665</v>
      </c>
      <c r="C397" s="1">
        <v>-0.73399999999999999</v>
      </c>
      <c r="E397" t="str">
        <f>VLOOKUP(A397,Sheet2!A2:B327,2)</f>
        <v>Ulkomailla syntyneitä</v>
      </c>
      <c r="I397" t="str">
        <f>VLOOKUP(B397,Sheet2!A2:B327,2)</f>
        <v>Ansioturva korvatut päivät 35-39 v</v>
      </c>
    </row>
    <row r="398" spans="1:9" x14ac:dyDescent="0.2">
      <c r="A398" s="1" t="s">
        <v>47</v>
      </c>
      <c r="B398" s="1" t="s">
        <v>665</v>
      </c>
      <c r="C398" s="1">
        <v>-0.73299999999999998</v>
      </c>
      <c r="E398" t="str">
        <f>VLOOKUP(A398,Sheet2!A2:B327,2)</f>
        <v>Ulkomaalaistaustaisia</v>
      </c>
      <c r="I398" t="str">
        <f>VLOOKUP(B398,Sheet2!A2:B327,2)</f>
        <v>Ansioturva korvatut päivät 35-39 v</v>
      </c>
    </row>
    <row r="399" spans="1:9" x14ac:dyDescent="0.2">
      <c r="A399" s="1" t="s">
        <v>42</v>
      </c>
      <c r="B399" s="1" t="s">
        <v>665</v>
      </c>
      <c r="C399" s="1">
        <v>-0.71299999999999997</v>
      </c>
      <c r="E399" t="str">
        <f>VLOOKUP(A399,Sheet2!A2:B327,2)</f>
        <v>1.1.1.2 Tulovero pääomatulosta valtionverotuksessa (TVL 124 § 2 mom.)</v>
      </c>
      <c r="I399" t="str">
        <f>VLOOKUP(B399,Sheet2!A2:B327,2)</f>
        <v>Ansioturva korvatut päivät 35-39 v</v>
      </c>
    </row>
    <row r="400" spans="1:9" x14ac:dyDescent="0.2">
      <c r="A400" s="1" t="s">
        <v>60</v>
      </c>
      <c r="B400" s="1" t="s">
        <v>665</v>
      </c>
      <c r="C400" s="1">
        <v>-0.70899999999999996</v>
      </c>
      <c r="E400" t="str">
        <f>VLOOKUP(A400,Sheet2!A2:B327,2)</f>
        <v>Pienituloisten lasten lukumäärä asuntoväestössä</v>
      </c>
      <c r="I400" t="str">
        <f>VLOOKUP(B400,Sheet2!A2:B327,2)</f>
        <v>Ansioturva korvatut päivät 35-39 v</v>
      </c>
    </row>
    <row r="401" spans="1:9" x14ac:dyDescent="0.2">
      <c r="A401" s="1" t="s">
        <v>29</v>
      </c>
      <c r="B401" s="1" t="s">
        <v>665</v>
      </c>
      <c r="C401" s="1">
        <v>-0.64400000000000002</v>
      </c>
      <c r="E401" t="str">
        <f>VLOOKUP(A401,Sheet2!A2:B327,2)</f>
        <v>Toisen asteen tutkinnon suorittaneet, naiset</v>
      </c>
      <c r="I401" t="str">
        <f>VLOOKUP(B401,Sheet2!A2:B327,2)</f>
        <v>Ansioturva korvatut päivät 35-39 v</v>
      </c>
    </row>
    <row r="402" spans="1:9" x14ac:dyDescent="0.2">
      <c r="A402" s="1" t="s">
        <v>5</v>
      </c>
      <c r="B402" s="1" t="s">
        <v>665</v>
      </c>
      <c r="C402" s="1">
        <v>-0.64200000000000002</v>
      </c>
      <c r="E402" t="str">
        <f>VLOOKUP(A402,Sheet2!A2:B327,2)</f>
        <v>Ulkomaan kansalaiset</v>
      </c>
      <c r="I402" t="str">
        <f>VLOOKUP(B402,Sheet2!A2:B327,2)</f>
        <v>Ansioturva korvatut päivät 35-39 v</v>
      </c>
    </row>
    <row r="403" spans="1:9" x14ac:dyDescent="0.2">
      <c r="A403" s="1" t="s">
        <v>13</v>
      </c>
      <c r="B403" s="1" t="s">
        <v>665</v>
      </c>
      <c r="C403" s="1">
        <v>-0.627</v>
      </c>
      <c r="E403" t="str">
        <f>VLOOKUP(A403,Sheet2!A2:B327,2)</f>
        <v>Perheiden lukumäärä</v>
      </c>
      <c r="I403" t="str">
        <f>VLOOKUP(B403,Sheet2!A2:B327,2)</f>
        <v>Ansioturva korvatut päivät 35-39 v</v>
      </c>
    </row>
    <row r="404" spans="1:9" x14ac:dyDescent="0.2">
      <c r="A404" s="1" t="s">
        <v>68</v>
      </c>
      <c r="B404" s="1" t="s">
        <v>665</v>
      </c>
      <c r="C404" s="1">
        <v>-0.60899999999999999</v>
      </c>
      <c r="E404" t="str">
        <f>VLOOKUP(A404,Sheet2!A2:B327,2)</f>
        <v>C Seksuaalirikokset, miehet</v>
      </c>
      <c r="I404" t="str">
        <f>VLOOKUP(B404,Sheet2!A2:B327,2)</f>
        <v>Ansioturva korvatut päivät 35-39 v</v>
      </c>
    </row>
    <row r="405" spans="1:9" x14ac:dyDescent="0.2">
      <c r="A405" s="1" t="s">
        <v>2</v>
      </c>
      <c r="B405" s="1" t="s">
        <v>665</v>
      </c>
      <c r="C405" s="1">
        <v>-0.60699999999999998</v>
      </c>
      <c r="E405" t="str">
        <f>VLOOKUP(A405,Sheet2!A2:B327,2)</f>
        <v>15-64 -vuotiaat</v>
      </c>
      <c r="I405" t="str">
        <f>VLOOKUP(B405,Sheet2!A2:B327,2)</f>
        <v>Ansioturva korvatut päivät 35-39 v</v>
      </c>
    </row>
    <row r="406" spans="1:9" x14ac:dyDescent="0.2">
      <c r="A406" s="1" t="s">
        <v>7</v>
      </c>
      <c r="B406" s="1" t="s">
        <v>665</v>
      </c>
      <c r="C406" s="1">
        <v>0.63300000000000001</v>
      </c>
      <c r="E406" t="str">
        <f>VLOOKUP(A406,Sheet2!A2:B327,2)</f>
        <v>Syntyneet, äiti alle 20-vuotias</v>
      </c>
      <c r="I406" t="str">
        <f>VLOOKUP(B406,Sheet2!A2:B327,2)</f>
        <v>Ansioturva korvatut päivät 35-39 v</v>
      </c>
    </row>
    <row r="407" spans="1:9" x14ac:dyDescent="0.2">
      <c r="A407" s="1" t="s">
        <v>52</v>
      </c>
      <c r="B407" s="1" t="s">
        <v>665</v>
      </c>
      <c r="C407" s="1">
        <v>0.63800000000000001</v>
      </c>
      <c r="E407" t="str">
        <f>VLOOKUP(A407,Sheet2!A2:B327,2)</f>
        <v>Avopari ja lapsia, alle 3-v. lasten lkm perheissä</v>
      </c>
      <c r="I407" t="str">
        <f>VLOOKUP(B407,Sheet2!A2:B327,2)</f>
        <v>Ansioturva korvatut päivät 35-39 v</v>
      </c>
    </row>
    <row r="408" spans="1:9" x14ac:dyDescent="0.2">
      <c r="A408" s="1" t="s">
        <v>0</v>
      </c>
      <c r="B408" s="1" t="s">
        <v>665</v>
      </c>
      <c r="C408" s="1">
        <v>0.65700000000000003</v>
      </c>
      <c r="E408" t="str">
        <f>VLOOKUP(A408,Sheet2!A2:B327,2)</f>
        <v>Alle 7-vuotiaat</v>
      </c>
      <c r="I408" t="str">
        <f>VLOOKUP(B408,Sheet2!A2:B327,2)</f>
        <v>Ansioturva korvatut päivät 35-39 v</v>
      </c>
    </row>
    <row r="409" spans="1:9" x14ac:dyDescent="0.2">
      <c r="A409" s="1" t="s">
        <v>22</v>
      </c>
      <c r="B409" s="1" t="s">
        <v>665</v>
      </c>
      <c r="C409" s="1">
        <v>0.72499999999999998</v>
      </c>
      <c r="E409" t="str">
        <f>VLOOKUP(A409,Sheet2!A2:B327,2)</f>
        <v>Ei perusasteen jälkeistä tutkintoa, miehet</v>
      </c>
      <c r="I409" t="str">
        <f>VLOOKUP(B409,Sheet2!A2:B327,2)</f>
        <v>Ansioturva korvatut päivät 35-39 v</v>
      </c>
    </row>
    <row r="410" spans="1:9" x14ac:dyDescent="0.2">
      <c r="A410" s="1" t="s">
        <v>53</v>
      </c>
      <c r="B410" s="1" t="s">
        <v>665</v>
      </c>
      <c r="C410" s="1">
        <v>0.77</v>
      </c>
      <c r="E410" t="str">
        <f>VLOOKUP(A410,Sheet2!A2:B327,2)</f>
        <v>Aviopari tai rekisteröity pari ja lapsia, alle 7-v. lasten lkm perheissä</v>
      </c>
      <c r="I410" t="str">
        <f>VLOOKUP(B410,Sheet2!A2:B327,2)</f>
        <v>Ansioturva korvatut päivät 35-39 v</v>
      </c>
    </row>
    <row r="411" spans="1:9" x14ac:dyDescent="0.2">
      <c r="A411" s="1" t="s">
        <v>20</v>
      </c>
      <c r="B411" s="1" t="s">
        <v>665</v>
      </c>
      <c r="C411" s="1">
        <v>0.81</v>
      </c>
      <c r="E411" t="str">
        <f>VLOOKUP(A411,Sheet2!A2:B327,2)</f>
        <v>Puutteellisesti varustetuissa tai varustetasoltaan tuntemattomissa asunnoissa asuvat asuntokunnat</v>
      </c>
      <c r="I411" t="str">
        <f>VLOOKUP(B411,Sheet2!A2:B327,2)</f>
        <v>Ansioturva korvatut päivät 35-39 v</v>
      </c>
    </row>
    <row r="412" spans="1:9" x14ac:dyDescent="0.2">
      <c r="A412" s="1" t="s">
        <v>23</v>
      </c>
      <c r="B412" s="1" t="s">
        <v>665</v>
      </c>
      <c r="C412" s="1">
        <v>0.875</v>
      </c>
      <c r="E412" t="str">
        <f>VLOOKUP(A412,Sheet2!A2:B327,2)</f>
        <v>Ei perusasteen jälkeistä tutkintoa, naiset</v>
      </c>
      <c r="I412" t="str">
        <f>VLOOKUP(B412,Sheet2!A2:B327,2)</f>
        <v>Ansioturva korvatut päivät 35-39 v</v>
      </c>
    </row>
    <row r="413" spans="1:9" x14ac:dyDescent="0.2">
      <c r="A413" s="1" t="s">
        <v>9</v>
      </c>
      <c r="B413" s="1" t="s">
        <v>665</v>
      </c>
      <c r="C413" s="1">
        <v>0.88900000000000001</v>
      </c>
      <c r="E413" t="str">
        <f>VLOOKUP(A413,Sheet2!A2:B327,2)</f>
        <v>Syntyneet, äiti 30-34 -vuotias</v>
      </c>
      <c r="I413" t="str">
        <f>VLOOKUP(B413,Sheet2!A2:B327,2)</f>
        <v>Ansioturva korvatut päivät 35-39 v</v>
      </c>
    </row>
    <row r="414" spans="1:9" x14ac:dyDescent="0.2">
      <c r="A414" s="1" t="s">
        <v>56</v>
      </c>
      <c r="B414" s="1" t="s">
        <v>665</v>
      </c>
      <c r="C414" s="1">
        <v>0.92400000000000004</v>
      </c>
      <c r="E414" t="str">
        <f>VLOOKUP(A414,Sheet2!A2:B327,2)</f>
        <v>Avioliiton solmineet naiset, puoliso eri sukupuolta</v>
      </c>
      <c r="I414" t="str">
        <f>VLOOKUP(B414,Sheet2!A2:B327,2)</f>
        <v>Ansioturva korvatut päivät 35-39 v</v>
      </c>
    </row>
    <row r="415" spans="1:9" x14ac:dyDescent="0.2">
      <c r="A415" s="1" t="s">
        <v>51</v>
      </c>
      <c r="B415" s="1" t="s">
        <v>665</v>
      </c>
      <c r="C415" s="1">
        <v>0.92400000000000004</v>
      </c>
      <c r="E415" t="str">
        <f>VLOOKUP(A415,Sheet2!A2:B327,2)</f>
        <v>Aviopari tai rekisteröity pari ja lapsia, alle 3-v. lasten lkm perheissä</v>
      </c>
      <c r="I415" t="str">
        <f>VLOOKUP(B415,Sheet2!A2:B327,2)</f>
        <v>Ansioturva korvatut päivät 35-39 v</v>
      </c>
    </row>
    <row r="416" spans="1:9" x14ac:dyDescent="0.2">
      <c r="A416" s="1" t="s">
        <v>55</v>
      </c>
      <c r="B416" s="1" t="s">
        <v>665</v>
      </c>
      <c r="C416" s="1">
        <v>0.93400000000000005</v>
      </c>
      <c r="E416" t="str">
        <f>VLOOKUP(A416,Sheet2!A2:B327,2)</f>
        <v>Avioliiton solmineet miehet, puoliso eri sukupuolta</v>
      </c>
      <c r="I416" t="str">
        <f>VLOOKUP(B416,Sheet2!A2:B327,2)</f>
        <v>Ansioturva korvatut päivät 35-39 v</v>
      </c>
    </row>
    <row r="417" spans="1:9" x14ac:dyDescent="0.2">
      <c r="A417" s="1" t="s">
        <v>45</v>
      </c>
      <c r="B417" s="1" t="s">
        <v>665</v>
      </c>
      <c r="C417" s="1">
        <v>0.94099999999999995</v>
      </c>
      <c r="E417">
        <f>VLOOKUP(A417,Sheet2!A2:B327,2)</f>
        <v>0</v>
      </c>
      <c r="I417" t="str">
        <f>VLOOKUP(B417,Sheet2!A2:B327,2)</f>
        <v>Ansioturva korvatut päivät 35-39 v</v>
      </c>
    </row>
    <row r="418" spans="1:9" x14ac:dyDescent="0.2">
      <c r="A418" s="1" t="s">
        <v>6</v>
      </c>
      <c r="B418" s="1" t="s">
        <v>665</v>
      </c>
      <c r="C418" s="1">
        <v>0.94299999999999995</v>
      </c>
      <c r="E418" t="str">
        <f>VLOOKUP(A418,Sheet2!A2:B327,2)</f>
        <v>Syntyneet</v>
      </c>
      <c r="I418" t="str">
        <f>VLOOKUP(B418,Sheet2!A2:B327,2)</f>
        <v>Ansioturva korvatut päivät 35-39 v</v>
      </c>
    </row>
    <row r="419" spans="1:9" x14ac:dyDescent="0.2">
      <c r="A419" s="1" t="s">
        <v>8</v>
      </c>
      <c r="B419" s="1" t="s">
        <v>665</v>
      </c>
      <c r="C419" s="1">
        <v>0.95699999999999996</v>
      </c>
      <c r="E419" t="str">
        <f>VLOOKUP(A419,Sheet2!A2:B327,2)</f>
        <v>Syntyneet, äiti  20-29 -vuotias</v>
      </c>
      <c r="I419" t="str">
        <f>VLOOKUP(B419,Sheet2!A2:B327,2)</f>
        <v>Ansioturva korvatut päivät 35-39 v</v>
      </c>
    </row>
    <row r="420" spans="1:9" x14ac:dyDescent="0.2">
      <c r="A420" s="1" t="s">
        <v>33</v>
      </c>
      <c r="B420" s="1" t="s">
        <v>665</v>
      </c>
      <c r="C420" s="1">
        <v>0.96499999999999997</v>
      </c>
      <c r="E420" t="str">
        <f>VLOOKUP(A420,Sheet2!A2:B327,2)</f>
        <v>Työttömät, 18-64-vuotiaat</v>
      </c>
      <c r="I420" t="str">
        <f>VLOOKUP(B420,Sheet2!A2:B327,2)</f>
        <v>Ansioturva korvatut päivät 35-39 v</v>
      </c>
    </row>
    <row r="421" spans="1:9" x14ac:dyDescent="0.2">
      <c r="A421" s="1" t="s">
        <v>16</v>
      </c>
      <c r="B421" s="1" t="s">
        <v>666</v>
      </c>
      <c r="C421" s="1">
        <v>-0.90900000000000003</v>
      </c>
      <c r="E421" t="str">
        <f>VLOOKUP(A421,Sheet2!A2:B327,2)</f>
        <v>Asuntokunnan koko (1 henkilö)</v>
      </c>
      <c r="I421" t="str">
        <f>VLOOKUP(B421,Sheet2!A2:B327,2)</f>
        <v>Ansioturva korvatut päivät 40-44 v</v>
      </c>
    </row>
    <row r="422" spans="1:9" x14ac:dyDescent="0.2">
      <c r="A422" s="1" t="s">
        <v>39</v>
      </c>
      <c r="B422" s="1" t="s">
        <v>666</v>
      </c>
      <c r="C422" s="1">
        <v>-0.86499999999999999</v>
      </c>
      <c r="E422" t="str">
        <f>VLOOKUP(A422,Sheet2!A2:B327,2)</f>
        <v>Jalostuksen työllinen työvoima</v>
      </c>
      <c r="I422" t="str">
        <f>VLOOKUP(B422,Sheet2!A2:B327,2)</f>
        <v>Ansioturva korvatut päivät 40-44 v</v>
      </c>
    </row>
    <row r="423" spans="1:9" x14ac:dyDescent="0.2">
      <c r="A423" s="1" t="s">
        <v>24</v>
      </c>
      <c r="B423" s="1" t="s">
        <v>666</v>
      </c>
      <c r="C423" s="1">
        <v>-0.86399999999999999</v>
      </c>
      <c r="E423" t="str">
        <f>VLOOKUP(A423,Sheet2!A2:B327,2)</f>
        <v>Vähintään toisen asteen tutkinnon suorittaneet, miehet</v>
      </c>
      <c r="I423" t="str">
        <f>VLOOKUP(B423,Sheet2!A2:B327,2)</f>
        <v>Ansioturva korvatut päivät 40-44 v</v>
      </c>
    </row>
    <row r="424" spans="1:9" x14ac:dyDescent="0.2">
      <c r="A424" s="1" t="s">
        <v>25</v>
      </c>
      <c r="B424" s="1" t="s">
        <v>666</v>
      </c>
      <c r="C424" s="1">
        <v>-0.85799999999999998</v>
      </c>
      <c r="E424" t="str">
        <f>VLOOKUP(A424,Sheet2!A2:B327,2)</f>
        <v>Vähintään toisen asteen tutkinnon suorittaneet, naiset</v>
      </c>
      <c r="I424" t="str">
        <f>VLOOKUP(B424,Sheet2!A2:B327,2)</f>
        <v>Ansioturva korvatut päivät 40-44 v</v>
      </c>
    </row>
    <row r="425" spans="1:9" x14ac:dyDescent="0.2">
      <c r="A425" s="1" t="s">
        <v>14</v>
      </c>
      <c r="B425" s="1" t="s">
        <v>666</v>
      </c>
      <c r="C425" s="1">
        <v>-0.85099999999999998</v>
      </c>
      <c r="E425" t="str">
        <f>VLOOKUP(A425,Sheet2!A2:B327,2)</f>
        <v>Asuntokuntien lukumäärä</v>
      </c>
      <c r="I425" t="str">
        <f>VLOOKUP(B425,Sheet2!A2:B327,2)</f>
        <v>Ansioturva korvatut päivät 40-44 v</v>
      </c>
    </row>
    <row r="426" spans="1:9" x14ac:dyDescent="0.2">
      <c r="A426" s="1" t="s">
        <v>4</v>
      </c>
      <c r="B426" s="1" t="s">
        <v>666</v>
      </c>
      <c r="C426" s="1">
        <v>-0.84499999999999997</v>
      </c>
      <c r="E426" t="str">
        <f>VLOOKUP(A426,Sheet2!A2:B327,2)</f>
        <v>Alle 15- ja yli 64 -vuotiaat</v>
      </c>
      <c r="I426" t="str">
        <f>VLOOKUP(B426,Sheet2!A2:B327,2)</f>
        <v>Ansioturva korvatut päivät 40-44 v</v>
      </c>
    </row>
    <row r="427" spans="1:9" x14ac:dyDescent="0.2">
      <c r="A427" s="1" t="s">
        <v>30</v>
      </c>
      <c r="B427" s="1" t="s">
        <v>666</v>
      </c>
      <c r="C427" s="1">
        <v>-0.84399999999999997</v>
      </c>
      <c r="E427" t="str">
        <f>VLOOKUP(A427,Sheet2!A2:B327,2)</f>
        <v>Alueella asuvan työllisen työvoiman määrä</v>
      </c>
      <c r="I427" t="str">
        <f>VLOOKUP(B427,Sheet2!A2:B327,2)</f>
        <v>Ansioturva korvatut päivät 40-44 v</v>
      </c>
    </row>
    <row r="428" spans="1:9" x14ac:dyDescent="0.2">
      <c r="A428" s="1" t="s">
        <v>31</v>
      </c>
      <c r="B428" s="1" t="s">
        <v>666</v>
      </c>
      <c r="C428" s="1">
        <v>-0.84199999999999997</v>
      </c>
      <c r="E428" t="str">
        <f>VLOOKUP(A428,Sheet2!A2:B327,2)</f>
        <v>Työlliset, 18-64-vuotiaat</v>
      </c>
      <c r="I428" t="str">
        <f>VLOOKUP(B428,Sheet2!A2:B327,2)</f>
        <v>Ansioturva korvatut päivät 40-44 v</v>
      </c>
    </row>
    <row r="429" spans="1:9" x14ac:dyDescent="0.2">
      <c r="A429" s="1" t="s">
        <v>32</v>
      </c>
      <c r="B429" s="1" t="s">
        <v>666</v>
      </c>
      <c r="C429" s="1">
        <v>-0.83799999999999997</v>
      </c>
      <c r="E429" t="str">
        <f>VLOOKUP(A429,Sheet2!A2:B327,2)</f>
        <v>Asuinkunnassa työssäkäyvät</v>
      </c>
      <c r="I429" t="str">
        <f>VLOOKUP(B429,Sheet2!A2:B327,2)</f>
        <v>Ansioturva korvatut päivät 40-44 v</v>
      </c>
    </row>
    <row r="430" spans="1:9" x14ac:dyDescent="0.2">
      <c r="A430" s="1" t="s">
        <v>28</v>
      </c>
      <c r="B430" s="1" t="s">
        <v>666</v>
      </c>
      <c r="C430" s="1">
        <v>-0.83299999999999996</v>
      </c>
      <c r="E430" t="str">
        <f>VLOOKUP(A430,Sheet2!A2:B327,2)</f>
        <v>Toisen asteen tutkinnon suorittaneet, miehet</v>
      </c>
      <c r="I430" t="str">
        <f>VLOOKUP(B430,Sheet2!A2:B327,2)</f>
        <v>Ansioturva korvatut päivät 40-44 v</v>
      </c>
    </row>
    <row r="431" spans="1:9" x14ac:dyDescent="0.2">
      <c r="A431" s="1" t="s">
        <v>40</v>
      </c>
      <c r="B431" s="1" t="s">
        <v>666</v>
      </c>
      <c r="C431" s="1">
        <v>-0.83099999999999996</v>
      </c>
      <c r="E431" t="str">
        <f>VLOOKUP(A431,Sheet2!A2:B327,2)</f>
        <v>Palvelutoimialojen työllinen työvoima</v>
      </c>
      <c r="I431" t="str">
        <f>VLOOKUP(B431,Sheet2!A2:B327,2)</f>
        <v>Ansioturva korvatut päivät 40-44 v</v>
      </c>
    </row>
    <row r="432" spans="1:9" x14ac:dyDescent="0.2">
      <c r="A432" s="1" t="s">
        <v>43</v>
      </c>
      <c r="B432" s="1" t="s">
        <v>666</v>
      </c>
      <c r="C432" s="1">
        <v>-0.82599999999999996</v>
      </c>
      <c r="E432" t="str">
        <f>VLOOKUP(A432,Sheet2!A2:B327,2)</f>
        <v>1.1.2.1 Kunnallisvero kunnille</v>
      </c>
      <c r="I432" t="str">
        <f>VLOOKUP(B432,Sheet2!A2:B327,2)</f>
        <v>Ansioturva korvatut päivät 40-44 v</v>
      </c>
    </row>
    <row r="433" spans="1:9" x14ac:dyDescent="0.2">
      <c r="A433" s="1" t="s">
        <v>27</v>
      </c>
      <c r="B433" s="1" t="s">
        <v>666</v>
      </c>
      <c r="C433" s="1">
        <v>-0.82199999999999995</v>
      </c>
      <c r="E433" t="str">
        <f>VLOOKUP(A433,Sheet2!A2:B327,2)</f>
        <v>Korkea-asteen tutkinnon suorittaneet, naiset</v>
      </c>
      <c r="I433" t="str">
        <f>VLOOKUP(B433,Sheet2!A2:B327,2)</f>
        <v>Ansioturva korvatut päivät 40-44 v</v>
      </c>
    </row>
    <row r="434" spans="1:9" x14ac:dyDescent="0.2">
      <c r="A434" s="1" t="s">
        <v>36</v>
      </c>
      <c r="B434" s="1" t="s">
        <v>666</v>
      </c>
      <c r="C434" s="1">
        <v>-0.81200000000000006</v>
      </c>
      <c r="E434" t="str">
        <f>VLOOKUP(A434,Sheet2!A2:B327,2)</f>
        <v>Alueella olevien työpaikkojen lukumäärä</v>
      </c>
      <c r="I434" t="str">
        <f>VLOOKUP(B434,Sheet2!A2:B327,2)</f>
        <v>Ansioturva korvatut päivät 40-44 v</v>
      </c>
    </row>
    <row r="435" spans="1:9" x14ac:dyDescent="0.2">
      <c r="A435" s="1" t="s">
        <v>59</v>
      </c>
      <c r="B435" s="1" t="s">
        <v>666</v>
      </c>
      <c r="C435" s="1">
        <v>-0.80600000000000005</v>
      </c>
      <c r="E435" t="str">
        <f>VLOOKUP(A435,Sheet2!A2:B327,2)</f>
        <v>Pienituloisten henkilöiden lukumäärä asuntoväestössä</v>
      </c>
      <c r="I435" t="str">
        <f>VLOOKUP(B435,Sheet2!A2:B327,2)</f>
        <v>Ansioturva korvatut päivät 40-44 v</v>
      </c>
    </row>
    <row r="436" spans="1:9" x14ac:dyDescent="0.2">
      <c r="A436" s="1" t="s">
        <v>38</v>
      </c>
      <c r="B436" s="1" t="s">
        <v>666</v>
      </c>
      <c r="C436" s="1">
        <v>-0.80300000000000005</v>
      </c>
      <c r="E436" t="str">
        <f>VLOOKUP(A436,Sheet2!A2:B327,2)</f>
        <v>Palvelujen työpaikat</v>
      </c>
      <c r="I436" t="str">
        <f>VLOOKUP(B436,Sheet2!A2:B327,2)</f>
        <v>Ansioturva korvatut päivät 40-44 v</v>
      </c>
    </row>
    <row r="437" spans="1:9" x14ac:dyDescent="0.2">
      <c r="A437" s="1" t="s">
        <v>26</v>
      </c>
      <c r="B437" s="1" t="s">
        <v>666</v>
      </c>
      <c r="C437" s="1">
        <v>-0.8</v>
      </c>
      <c r="E437" t="str">
        <f>VLOOKUP(A437,Sheet2!A2:B327,2)</f>
        <v>Korkea-asteen tutkinnon suorittaneet, miehet</v>
      </c>
      <c r="I437" t="str">
        <f>VLOOKUP(B437,Sheet2!A2:B327,2)</f>
        <v>Ansioturva korvatut päivät 40-44 v</v>
      </c>
    </row>
    <row r="438" spans="1:9" x14ac:dyDescent="0.2">
      <c r="A438" s="1" t="s">
        <v>37</v>
      </c>
      <c r="B438" s="1" t="s">
        <v>666</v>
      </c>
      <c r="C438" s="1">
        <v>-0.76300000000000001</v>
      </c>
      <c r="E438" t="str">
        <f>VLOOKUP(A438,Sheet2!A2:B327,2)</f>
        <v>Jalostuksen työpaikat</v>
      </c>
      <c r="I438" t="str">
        <f>VLOOKUP(B438,Sheet2!A2:B327,2)</f>
        <v>Ansioturva korvatut päivät 40-44 v</v>
      </c>
    </row>
    <row r="439" spans="1:9" x14ac:dyDescent="0.2">
      <c r="A439" s="1" t="s">
        <v>70</v>
      </c>
      <c r="B439" s="1" t="s">
        <v>666</v>
      </c>
      <c r="C439" s="1">
        <v>-0.753</v>
      </c>
      <c r="E439" t="str">
        <f>VLOOKUP(A439,Sheet2!A2:B327,2)</f>
        <v>Huumausainerikokset yhteensä, miehet</v>
      </c>
      <c r="I439" t="str">
        <f>VLOOKUP(B439,Sheet2!A2:B327,2)</f>
        <v>Ansioturva korvatut päivät 40-44 v</v>
      </c>
    </row>
    <row r="440" spans="1:9" x14ac:dyDescent="0.2">
      <c r="A440" s="1" t="s">
        <v>75</v>
      </c>
      <c r="B440" s="1" t="s">
        <v>666</v>
      </c>
      <c r="C440" s="1">
        <v>-0.75</v>
      </c>
      <c r="E440" t="str">
        <f>VLOOKUP(A440,Sheet2!A2:B327,2)</f>
        <v>Taajamaväestö</v>
      </c>
      <c r="I440" t="str">
        <f>VLOOKUP(B440,Sheet2!A2:B327,2)</f>
        <v>Ansioturva korvatut päivät 40-44 v</v>
      </c>
    </row>
    <row r="441" spans="1:9" x14ac:dyDescent="0.2">
      <c r="A441" s="1" t="s">
        <v>48</v>
      </c>
      <c r="B441" s="1" t="s">
        <v>666</v>
      </c>
      <c r="C441" s="1">
        <v>-0.75</v>
      </c>
      <c r="E441" t="str">
        <f>VLOOKUP(A441,Sheet2!A2:B327,2)</f>
        <v>Väestö taajamissa</v>
      </c>
      <c r="I441" t="str">
        <f>VLOOKUP(B441,Sheet2!A2:B327,2)</f>
        <v>Ansioturva korvatut päivät 40-44 v</v>
      </c>
    </row>
    <row r="442" spans="1:9" x14ac:dyDescent="0.2">
      <c r="A442" s="1" t="s">
        <v>62</v>
      </c>
      <c r="B442" s="1" t="s">
        <v>666</v>
      </c>
      <c r="C442" s="1">
        <v>-0.73399999999999999</v>
      </c>
      <c r="E442" t="str">
        <f>VLOOKUP(A442,Sheet2!A2:B327,2)</f>
        <v>Pitkittyneesti perusturvan varassa,  koko asuntoväestö</v>
      </c>
      <c r="I442" t="str">
        <f>VLOOKUP(B442,Sheet2!A2:B327,2)</f>
        <v>Ansioturva korvatut päivät 40-44 v</v>
      </c>
    </row>
    <row r="443" spans="1:9" x14ac:dyDescent="0.2">
      <c r="A443" s="1" t="s">
        <v>76</v>
      </c>
      <c r="B443" s="1" t="s">
        <v>666</v>
      </c>
      <c r="C443" s="1">
        <v>-0.73</v>
      </c>
      <c r="E443" t="str">
        <f>VLOOKUP(A443,Sheet2!A2:B327,2)</f>
        <v>Väkiluku</v>
      </c>
      <c r="I443" t="str">
        <f>VLOOKUP(B443,Sheet2!A2:B327,2)</f>
        <v>Ansioturva korvatut päivät 40-44 v</v>
      </c>
    </row>
    <row r="444" spans="1:9" x14ac:dyDescent="0.2">
      <c r="A444" s="1" t="s">
        <v>17</v>
      </c>
      <c r="B444" s="1" t="s">
        <v>666</v>
      </c>
      <c r="C444" s="1">
        <v>-0.71799999999999997</v>
      </c>
      <c r="E444" t="str">
        <f>VLOOKUP(A444,Sheet2!A2:B327,2)</f>
        <v>Asuntokunnan koko (2 henkilöä)</v>
      </c>
      <c r="I444" t="str">
        <f>VLOOKUP(B444,Sheet2!A2:B327,2)</f>
        <v>Ansioturva korvatut päivät 40-44 v</v>
      </c>
    </row>
    <row r="445" spans="1:9" x14ac:dyDescent="0.2">
      <c r="A445" s="1" t="s">
        <v>46</v>
      </c>
      <c r="B445" s="1" t="s">
        <v>666</v>
      </c>
      <c r="C445" s="1">
        <v>-0.71699999999999997</v>
      </c>
      <c r="E445" t="str">
        <f>VLOOKUP(A445,Sheet2!A2:B327,2)</f>
        <v>Ulkomailla syntyneitä</v>
      </c>
      <c r="I445" t="str">
        <f>VLOOKUP(B445,Sheet2!A2:B327,2)</f>
        <v>Ansioturva korvatut päivät 40-44 v</v>
      </c>
    </row>
    <row r="446" spans="1:9" x14ac:dyDescent="0.2">
      <c r="A446" s="1" t="s">
        <v>47</v>
      </c>
      <c r="B446" s="1" t="s">
        <v>666</v>
      </c>
      <c r="C446" s="1">
        <v>-0.71399999999999997</v>
      </c>
      <c r="E446" t="str">
        <f>VLOOKUP(A446,Sheet2!A2:B327,2)</f>
        <v>Ulkomaalaistaustaisia</v>
      </c>
      <c r="I446" t="str">
        <f>VLOOKUP(B446,Sheet2!A2:B327,2)</f>
        <v>Ansioturva korvatut päivät 40-44 v</v>
      </c>
    </row>
    <row r="447" spans="1:9" x14ac:dyDescent="0.2">
      <c r="A447" s="1" t="s">
        <v>50</v>
      </c>
      <c r="B447" s="1" t="s">
        <v>666</v>
      </c>
      <c r="C447" s="1">
        <v>-0.70399999999999996</v>
      </c>
      <c r="E447" t="str">
        <f>VLOOKUP(A447,Sheet2!A2:B327,2)</f>
        <v>Avopari ja lapsia, henkilöitä perheessä</v>
      </c>
      <c r="I447" t="str">
        <f>VLOOKUP(B447,Sheet2!A2:B327,2)</f>
        <v>Ansioturva korvatut päivät 40-44 v</v>
      </c>
    </row>
    <row r="448" spans="1:9" x14ac:dyDescent="0.2">
      <c r="A448" s="1" t="s">
        <v>35</v>
      </c>
      <c r="B448" s="1" t="s">
        <v>666</v>
      </c>
      <c r="C448" s="1">
        <v>-0.70199999999999996</v>
      </c>
      <c r="E448" t="str">
        <f>VLOOKUP(A448,Sheet2!A2:B327,2)</f>
        <v>Yrittäjät</v>
      </c>
      <c r="I448" t="str">
        <f>VLOOKUP(B448,Sheet2!A2:B327,2)</f>
        <v>Ansioturva korvatut päivät 40-44 v</v>
      </c>
    </row>
    <row r="449" spans="1:9" x14ac:dyDescent="0.2">
      <c r="A449" s="1" t="s">
        <v>29</v>
      </c>
      <c r="B449" s="1" t="s">
        <v>666</v>
      </c>
      <c r="C449" s="1">
        <v>-0.69799999999999995</v>
      </c>
      <c r="E449" t="str">
        <f>VLOOKUP(A449,Sheet2!A2:B327,2)</f>
        <v>Toisen asteen tutkinnon suorittaneet, naiset</v>
      </c>
      <c r="I449" t="str">
        <f>VLOOKUP(B449,Sheet2!A2:B327,2)</f>
        <v>Ansioturva korvatut päivät 40-44 v</v>
      </c>
    </row>
    <row r="450" spans="1:9" x14ac:dyDescent="0.2">
      <c r="A450" s="1" t="s">
        <v>11</v>
      </c>
      <c r="B450" s="1" t="s">
        <v>666</v>
      </c>
      <c r="C450" s="1">
        <v>-0.69</v>
      </c>
      <c r="E450" t="str">
        <f>VLOOKUP(A450,Sheet2!A2:B327,2)</f>
        <v>Maahanmuuttaneet</v>
      </c>
      <c r="I450" t="str">
        <f>VLOOKUP(B450,Sheet2!A2:B327,2)</f>
        <v>Ansioturva korvatut päivät 40-44 v</v>
      </c>
    </row>
    <row r="451" spans="1:9" x14ac:dyDescent="0.2">
      <c r="A451" s="1" t="s">
        <v>60</v>
      </c>
      <c r="B451" s="1" t="s">
        <v>666</v>
      </c>
      <c r="C451" s="1">
        <v>-0.65700000000000003</v>
      </c>
      <c r="E451" t="str">
        <f>VLOOKUP(A451,Sheet2!A2:B327,2)</f>
        <v>Pienituloisten lasten lukumäärä asuntoväestössä</v>
      </c>
      <c r="I451" t="str">
        <f>VLOOKUP(B451,Sheet2!A2:B327,2)</f>
        <v>Ansioturva korvatut päivät 40-44 v</v>
      </c>
    </row>
    <row r="452" spans="1:9" x14ac:dyDescent="0.2">
      <c r="A452" s="1" t="s">
        <v>5</v>
      </c>
      <c r="B452" s="1" t="s">
        <v>666</v>
      </c>
      <c r="C452" s="1">
        <v>-0.65400000000000003</v>
      </c>
      <c r="E452" t="str">
        <f>VLOOKUP(A452,Sheet2!A2:B327,2)</f>
        <v>Ulkomaan kansalaiset</v>
      </c>
      <c r="I452" t="str">
        <f>VLOOKUP(B452,Sheet2!A2:B327,2)</f>
        <v>Ansioturva korvatut päivät 40-44 v</v>
      </c>
    </row>
    <row r="453" spans="1:9" x14ac:dyDescent="0.2">
      <c r="A453" s="1" t="s">
        <v>42</v>
      </c>
      <c r="B453" s="1" t="s">
        <v>666</v>
      </c>
      <c r="C453" s="1">
        <v>-0.64600000000000002</v>
      </c>
      <c r="E453" t="str">
        <f>VLOOKUP(A453,Sheet2!A2:B327,2)</f>
        <v>1.1.1.2 Tulovero pääomatulosta valtionverotuksessa (TVL 124 § 2 mom.)</v>
      </c>
      <c r="I453" t="str">
        <f>VLOOKUP(B453,Sheet2!A2:B327,2)</f>
        <v>Ansioturva korvatut päivät 40-44 v</v>
      </c>
    </row>
    <row r="454" spans="1:9" x14ac:dyDescent="0.2">
      <c r="A454" s="1" t="s">
        <v>7</v>
      </c>
      <c r="B454" s="1" t="s">
        <v>666</v>
      </c>
      <c r="C454" s="1">
        <v>0.63100000000000001</v>
      </c>
      <c r="E454" t="str">
        <f>VLOOKUP(A454,Sheet2!A2:B327,2)</f>
        <v>Syntyneet, äiti alle 20-vuotias</v>
      </c>
      <c r="I454" t="str">
        <f>VLOOKUP(B454,Sheet2!A2:B327,2)</f>
        <v>Ansioturva korvatut päivät 40-44 v</v>
      </c>
    </row>
    <row r="455" spans="1:9" x14ac:dyDescent="0.2">
      <c r="A455" s="1" t="s">
        <v>22</v>
      </c>
      <c r="B455" s="1" t="s">
        <v>666</v>
      </c>
      <c r="C455" s="1">
        <v>0.64900000000000002</v>
      </c>
      <c r="E455" t="str">
        <f>VLOOKUP(A455,Sheet2!A2:B327,2)</f>
        <v>Ei perusasteen jälkeistä tutkintoa, miehet</v>
      </c>
      <c r="I455" t="str">
        <f>VLOOKUP(B455,Sheet2!A2:B327,2)</f>
        <v>Ansioturva korvatut päivät 40-44 v</v>
      </c>
    </row>
    <row r="456" spans="1:9" x14ac:dyDescent="0.2">
      <c r="A456" s="1" t="s">
        <v>52</v>
      </c>
      <c r="B456" s="1" t="s">
        <v>666</v>
      </c>
      <c r="C456" s="1">
        <v>0.68400000000000005</v>
      </c>
      <c r="E456" t="str">
        <f>VLOOKUP(A456,Sheet2!A2:B327,2)</f>
        <v>Avopari ja lapsia, alle 3-v. lasten lkm perheissä</v>
      </c>
      <c r="I456" t="str">
        <f>VLOOKUP(B456,Sheet2!A2:B327,2)</f>
        <v>Ansioturva korvatut päivät 40-44 v</v>
      </c>
    </row>
    <row r="457" spans="1:9" x14ac:dyDescent="0.2">
      <c r="A457" s="1" t="s">
        <v>0</v>
      </c>
      <c r="B457" s="1" t="s">
        <v>666</v>
      </c>
      <c r="C457" s="1">
        <v>0.72799999999999998</v>
      </c>
      <c r="E457" t="str">
        <f>VLOOKUP(A457,Sheet2!A2:B327,2)</f>
        <v>Alle 7-vuotiaat</v>
      </c>
      <c r="I457" t="str">
        <f>VLOOKUP(B457,Sheet2!A2:B327,2)</f>
        <v>Ansioturva korvatut päivät 40-44 v</v>
      </c>
    </row>
    <row r="458" spans="1:9" x14ac:dyDescent="0.2">
      <c r="A458" s="1" t="s">
        <v>23</v>
      </c>
      <c r="B458" s="1" t="s">
        <v>666</v>
      </c>
      <c r="C458" s="1">
        <v>0.81100000000000005</v>
      </c>
      <c r="E458" t="str">
        <f>VLOOKUP(A458,Sheet2!A2:B327,2)</f>
        <v>Ei perusasteen jälkeistä tutkintoa, naiset</v>
      </c>
      <c r="I458" t="str">
        <f>VLOOKUP(B458,Sheet2!A2:B327,2)</f>
        <v>Ansioturva korvatut päivät 40-44 v</v>
      </c>
    </row>
    <row r="459" spans="1:9" x14ac:dyDescent="0.2">
      <c r="A459" s="1" t="s">
        <v>53</v>
      </c>
      <c r="B459" s="1" t="s">
        <v>666</v>
      </c>
      <c r="C459" s="1">
        <v>0.82699999999999996</v>
      </c>
      <c r="E459" t="str">
        <f>VLOOKUP(A459,Sheet2!A2:B327,2)</f>
        <v>Aviopari tai rekisteröity pari ja lapsia, alle 7-v. lasten lkm perheissä</v>
      </c>
      <c r="I459" t="str">
        <f>VLOOKUP(B459,Sheet2!A2:B327,2)</f>
        <v>Ansioturva korvatut päivät 40-44 v</v>
      </c>
    </row>
    <row r="460" spans="1:9" x14ac:dyDescent="0.2">
      <c r="A460" s="1" t="s">
        <v>20</v>
      </c>
      <c r="B460" s="1" t="s">
        <v>666</v>
      </c>
      <c r="C460" s="1">
        <v>0.84499999999999997</v>
      </c>
      <c r="E460" t="str">
        <f>VLOOKUP(A460,Sheet2!A2:B327,2)</f>
        <v>Puutteellisesti varustetuissa tai varustetasoltaan tuntemattomissa asunnoissa asuvat asuntokunnat</v>
      </c>
      <c r="I460" t="str">
        <f>VLOOKUP(B460,Sheet2!A2:B327,2)</f>
        <v>Ansioturva korvatut päivät 40-44 v</v>
      </c>
    </row>
    <row r="461" spans="1:9" x14ac:dyDescent="0.2">
      <c r="A461" s="1" t="s">
        <v>56</v>
      </c>
      <c r="B461" s="1" t="s">
        <v>666</v>
      </c>
      <c r="C461" s="1">
        <v>0.86399999999999999</v>
      </c>
      <c r="E461" t="str">
        <f>VLOOKUP(A461,Sheet2!A2:B327,2)</f>
        <v>Avioliiton solmineet naiset, puoliso eri sukupuolta</v>
      </c>
      <c r="I461" t="str">
        <f>VLOOKUP(B461,Sheet2!A2:B327,2)</f>
        <v>Ansioturva korvatut päivät 40-44 v</v>
      </c>
    </row>
    <row r="462" spans="1:9" x14ac:dyDescent="0.2">
      <c r="A462" s="1" t="s">
        <v>55</v>
      </c>
      <c r="B462" s="1" t="s">
        <v>666</v>
      </c>
      <c r="C462" s="1">
        <v>0.88600000000000001</v>
      </c>
      <c r="E462" t="str">
        <f>VLOOKUP(A462,Sheet2!A2:B327,2)</f>
        <v>Avioliiton solmineet miehet, puoliso eri sukupuolta</v>
      </c>
      <c r="I462" t="str">
        <f>VLOOKUP(B462,Sheet2!A2:B327,2)</f>
        <v>Ansioturva korvatut päivät 40-44 v</v>
      </c>
    </row>
    <row r="463" spans="1:9" x14ac:dyDescent="0.2">
      <c r="A463" s="1" t="s">
        <v>9</v>
      </c>
      <c r="B463" s="1" t="s">
        <v>666</v>
      </c>
      <c r="C463" s="1">
        <v>0.89800000000000002</v>
      </c>
      <c r="E463" t="str">
        <f>VLOOKUP(A463,Sheet2!A2:B327,2)</f>
        <v>Syntyneet, äiti 30-34 -vuotias</v>
      </c>
      <c r="I463" t="str">
        <f>VLOOKUP(B463,Sheet2!A2:B327,2)</f>
        <v>Ansioturva korvatut päivät 40-44 v</v>
      </c>
    </row>
    <row r="464" spans="1:9" x14ac:dyDescent="0.2">
      <c r="A464" s="1" t="s">
        <v>8</v>
      </c>
      <c r="B464" s="1" t="s">
        <v>666</v>
      </c>
      <c r="C464" s="1">
        <v>0.92200000000000004</v>
      </c>
      <c r="E464" t="str">
        <f>VLOOKUP(A464,Sheet2!A2:B327,2)</f>
        <v>Syntyneet, äiti  20-29 -vuotias</v>
      </c>
      <c r="I464" t="str">
        <f>VLOOKUP(B464,Sheet2!A2:B327,2)</f>
        <v>Ansioturva korvatut päivät 40-44 v</v>
      </c>
    </row>
    <row r="465" spans="1:9" x14ac:dyDescent="0.2">
      <c r="A465" s="1" t="s">
        <v>6</v>
      </c>
      <c r="B465" s="1" t="s">
        <v>666</v>
      </c>
      <c r="C465" s="1">
        <v>0.93300000000000005</v>
      </c>
      <c r="E465" t="str">
        <f>VLOOKUP(A465,Sheet2!A2:B327,2)</f>
        <v>Syntyneet</v>
      </c>
      <c r="I465" t="str">
        <f>VLOOKUP(B465,Sheet2!A2:B327,2)</f>
        <v>Ansioturva korvatut päivät 40-44 v</v>
      </c>
    </row>
    <row r="466" spans="1:9" x14ac:dyDescent="0.2">
      <c r="A466" s="1" t="s">
        <v>51</v>
      </c>
      <c r="B466" s="1" t="s">
        <v>666</v>
      </c>
      <c r="C466" s="1">
        <v>0.93400000000000005</v>
      </c>
      <c r="E466" t="str">
        <f>VLOOKUP(A466,Sheet2!A2:B327,2)</f>
        <v>Aviopari tai rekisteröity pari ja lapsia, alle 3-v. lasten lkm perheissä</v>
      </c>
      <c r="I466" t="str">
        <f>VLOOKUP(B466,Sheet2!A2:B327,2)</f>
        <v>Ansioturva korvatut päivät 40-44 v</v>
      </c>
    </row>
    <row r="467" spans="1:9" x14ac:dyDescent="0.2">
      <c r="A467" s="1" t="s">
        <v>45</v>
      </c>
      <c r="B467" s="1" t="s">
        <v>666</v>
      </c>
      <c r="C467" s="1">
        <v>0.93500000000000005</v>
      </c>
      <c r="E467">
        <f>VLOOKUP(A467,Sheet2!A2:B327,2)</f>
        <v>0</v>
      </c>
      <c r="I467" t="str">
        <f>VLOOKUP(B467,Sheet2!A2:B327,2)</f>
        <v>Ansioturva korvatut päivät 40-44 v</v>
      </c>
    </row>
    <row r="468" spans="1:9" x14ac:dyDescent="0.2">
      <c r="A468" s="1" t="s">
        <v>33</v>
      </c>
      <c r="B468" s="1" t="s">
        <v>666</v>
      </c>
      <c r="C468" s="1">
        <v>0.95199999999999996</v>
      </c>
      <c r="E468" t="str">
        <f>VLOOKUP(A468,Sheet2!A2:B327,2)</f>
        <v>Työttömät, 18-64-vuotiaat</v>
      </c>
      <c r="I468" t="str">
        <f>VLOOKUP(B468,Sheet2!A2:B327,2)</f>
        <v>Ansioturva korvatut päivät 40-44 v</v>
      </c>
    </row>
    <row r="469" spans="1:9" x14ac:dyDescent="0.2">
      <c r="A469" s="1" t="s">
        <v>16</v>
      </c>
      <c r="B469" s="1" t="s">
        <v>667</v>
      </c>
      <c r="C469" s="1">
        <v>-0.92500000000000004</v>
      </c>
      <c r="E469" t="str">
        <f>VLOOKUP(A469,Sheet2!A2:B327,2)</f>
        <v>Asuntokunnan koko (1 henkilö)</v>
      </c>
      <c r="I469" t="str">
        <f>VLOOKUP(B469,Sheet2!A2:B327,2)</f>
        <v>Ansioturva korvatut päivät 45-49 v</v>
      </c>
    </row>
    <row r="470" spans="1:9" x14ac:dyDescent="0.2">
      <c r="A470" s="1" t="s">
        <v>25</v>
      </c>
      <c r="B470" s="1" t="s">
        <v>667</v>
      </c>
      <c r="C470" s="1">
        <v>-0.91700000000000004</v>
      </c>
      <c r="E470" t="str">
        <f>VLOOKUP(A470,Sheet2!A2:B327,2)</f>
        <v>Vähintään toisen asteen tutkinnon suorittaneet, naiset</v>
      </c>
      <c r="I470" t="str">
        <f>VLOOKUP(B470,Sheet2!A2:B327,2)</f>
        <v>Ansioturva korvatut päivät 45-49 v</v>
      </c>
    </row>
    <row r="471" spans="1:9" x14ac:dyDescent="0.2">
      <c r="A471" s="1" t="s">
        <v>4</v>
      </c>
      <c r="B471" s="1" t="s">
        <v>667</v>
      </c>
      <c r="C471" s="1">
        <v>-0.91600000000000004</v>
      </c>
      <c r="E471" t="str">
        <f>VLOOKUP(A471,Sheet2!A2:B327,2)</f>
        <v>Alle 15- ja yli 64 -vuotiaat</v>
      </c>
      <c r="I471" t="str">
        <f>VLOOKUP(B471,Sheet2!A2:B327,2)</f>
        <v>Ansioturva korvatut päivät 45-49 v</v>
      </c>
    </row>
    <row r="472" spans="1:9" x14ac:dyDescent="0.2">
      <c r="A472" s="1" t="s">
        <v>24</v>
      </c>
      <c r="B472" s="1" t="s">
        <v>667</v>
      </c>
      <c r="C472" s="1">
        <v>-0.91600000000000004</v>
      </c>
      <c r="E472" t="str">
        <f>VLOOKUP(A472,Sheet2!A2:B327,2)</f>
        <v>Vähintään toisen asteen tutkinnon suorittaneet, miehet</v>
      </c>
      <c r="I472" t="str">
        <f>VLOOKUP(B472,Sheet2!A2:B327,2)</f>
        <v>Ansioturva korvatut päivät 45-49 v</v>
      </c>
    </row>
    <row r="473" spans="1:9" x14ac:dyDescent="0.2">
      <c r="A473" s="1" t="s">
        <v>27</v>
      </c>
      <c r="B473" s="1" t="s">
        <v>667</v>
      </c>
      <c r="C473" s="1">
        <v>-0.90500000000000003</v>
      </c>
      <c r="E473" t="str">
        <f>VLOOKUP(A473,Sheet2!A2:B327,2)</f>
        <v>Korkea-asteen tutkinnon suorittaneet, naiset</v>
      </c>
      <c r="I473" t="str">
        <f>VLOOKUP(B473,Sheet2!A2:B327,2)</f>
        <v>Ansioturva korvatut päivät 45-49 v</v>
      </c>
    </row>
    <row r="474" spans="1:9" x14ac:dyDescent="0.2">
      <c r="A474" s="1" t="s">
        <v>30</v>
      </c>
      <c r="B474" s="1" t="s">
        <v>667</v>
      </c>
      <c r="C474" s="1">
        <v>-0.89800000000000002</v>
      </c>
      <c r="E474" t="str">
        <f>VLOOKUP(A474,Sheet2!A2:B327,2)</f>
        <v>Alueella asuvan työllisen työvoiman määrä</v>
      </c>
      <c r="I474" t="str">
        <f>VLOOKUP(B474,Sheet2!A2:B327,2)</f>
        <v>Ansioturva korvatut päivät 45-49 v</v>
      </c>
    </row>
    <row r="475" spans="1:9" x14ac:dyDescent="0.2">
      <c r="A475" s="1" t="s">
        <v>31</v>
      </c>
      <c r="B475" s="1" t="s">
        <v>667</v>
      </c>
      <c r="C475" s="1">
        <v>-0.89600000000000002</v>
      </c>
      <c r="E475" t="str">
        <f>VLOOKUP(A475,Sheet2!A2:B327,2)</f>
        <v>Työlliset, 18-64-vuotiaat</v>
      </c>
      <c r="I475" t="str">
        <f>VLOOKUP(B475,Sheet2!A2:B327,2)</f>
        <v>Ansioturva korvatut päivät 45-49 v</v>
      </c>
    </row>
    <row r="476" spans="1:9" x14ac:dyDescent="0.2">
      <c r="A476" s="1" t="s">
        <v>32</v>
      </c>
      <c r="B476" s="1" t="s">
        <v>667</v>
      </c>
      <c r="C476" s="1">
        <v>-0.89300000000000002</v>
      </c>
      <c r="E476" t="str">
        <f>VLOOKUP(A476,Sheet2!A2:B327,2)</f>
        <v>Asuinkunnassa työssäkäyvät</v>
      </c>
      <c r="I476" t="str">
        <f>VLOOKUP(B476,Sheet2!A2:B327,2)</f>
        <v>Ansioturva korvatut päivät 45-49 v</v>
      </c>
    </row>
    <row r="477" spans="1:9" x14ac:dyDescent="0.2">
      <c r="A477" s="1" t="s">
        <v>40</v>
      </c>
      <c r="B477" s="1" t="s">
        <v>667</v>
      </c>
      <c r="C477" s="1">
        <v>-0.89100000000000001</v>
      </c>
      <c r="E477" t="str">
        <f>VLOOKUP(A477,Sheet2!A2:B327,2)</f>
        <v>Palvelutoimialojen työllinen työvoima</v>
      </c>
      <c r="I477" t="str">
        <f>VLOOKUP(B477,Sheet2!A2:B327,2)</f>
        <v>Ansioturva korvatut päivät 45-49 v</v>
      </c>
    </row>
    <row r="478" spans="1:9" x14ac:dyDescent="0.2">
      <c r="A478" s="1" t="s">
        <v>43</v>
      </c>
      <c r="B478" s="1" t="s">
        <v>667</v>
      </c>
      <c r="C478" s="1">
        <v>-0.89</v>
      </c>
      <c r="E478" t="str">
        <f>VLOOKUP(A478,Sheet2!A2:B327,2)</f>
        <v>1.1.2.1 Kunnallisvero kunnille</v>
      </c>
      <c r="I478" t="str">
        <f>VLOOKUP(B478,Sheet2!A2:B327,2)</f>
        <v>Ansioturva korvatut päivät 45-49 v</v>
      </c>
    </row>
    <row r="479" spans="1:9" x14ac:dyDescent="0.2">
      <c r="A479" s="1" t="s">
        <v>14</v>
      </c>
      <c r="B479" s="1" t="s">
        <v>667</v>
      </c>
      <c r="C479" s="1">
        <v>-0.88900000000000001</v>
      </c>
      <c r="E479" t="str">
        <f>VLOOKUP(A479,Sheet2!A2:B327,2)</f>
        <v>Asuntokuntien lukumäärä</v>
      </c>
      <c r="I479" t="str">
        <f>VLOOKUP(B479,Sheet2!A2:B327,2)</f>
        <v>Ansioturva korvatut päivät 45-49 v</v>
      </c>
    </row>
    <row r="480" spans="1:9" x14ac:dyDescent="0.2">
      <c r="A480" s="1" t="s">
        <v>36</v>
      </c>
      <c r="B480" s="1" t="s">
        <v>667</v>
      </c>
      <c r="C480" s="1">
        <v>-0.88700000000000001</v>
      </c>
      <c r="E480" t="str">
        <f>VLOOKUP(A480,Sheet2!A2:B327,2)</f>
        <v>Alueella olevien työpaikkojen lukumäärä</v>
      </c>
      <c r="I480" t="str">
        <f>VLOOKUP(B480,Sheet2!A2:B327,2)</f>
        <v>Ansioturva korvatut päivät 45-49 v</v>
      </c>
    </row>
    <row r="481" spans="1:9" x14ac:dyDescent="0.2">
      <c r="A481" s="1" t="s">
        <v>26</v>
      </c>
      <c r="B481" s="1" t="s">
        <v>667</v>
      </c>
      <c r="C481" s="1">
        <v>-0.88500000000000001</v>
      </c>
      <c r="E481" t="str">
        <f>VLOOKUP(A481,Sheet2!A2:B327,2)</f>
        <v>Korkea-asteen tutkinnon suorittaneet, miehet</v>
      </c>
      <c r="I481" t="str">
        <f>VLOOKUP(B481,Sheet2!A2:B327,2)</f>
        <v>Ansioturva korvatut päivät 45-49 v</v>
      </c>
    </row>
    <row r="482" spans="1:9" x14ac:dyDescent="0.2">
      <c r="A482" s="1" t="s">
        <v>38</v>
      </c>
      <c r="B482" s="1" t="s">
        <v>667</v>
      </c>
      <c r="C482" s="1">
        <v>-0.88300000000000001</v>
      </c>
      <c r="E482" t="str">
        <f>VLOOKUP(A482,Sheet2!A2:B327,2)</f>
        <v>Palvelujen työpaikat</v>
      </c>
      <c r="I482" t="str">
        <f>VLOOKUP(B482,Sheet2!A2:B327,2)</f>
        <v>Ansioturva korvatut päivät 45-49 v</v>
      </c>
    </row>
    <row r="483" spans="1:9" x14ac:dyDescent="0.2">
      <c r="A483" s="1" t="s">
        <v>39</v>
      </c>
      <c r="B483" s="1" t="s">
        <v>667</v>
      </c>
      <c r="C483" s="1">
        <v>-0.87</v>
      </c>
      <c r="E483" t="str">
        <f>VLOOKUP(A483,Sheet2!A2:B327,2)</f>
        <v>Jalostuksen työllinen työvoima</v>
      </c>
      <c r="I483" t="str">
        <f>VLOOKUP(B483,Sheet2!A2:B327,2)</f>
        <v>Ansioturva korvatut päivät 45-49 v</v>
      </c>
    </row>
    <row r="484" spans="1:9" x14ac:dyDescent="0.2">
      <c r="A484" s="1" t="s">
        <v>59</v>
      </c>
      <c r="B484" s="1" t="s">
        <v>667</v>
      </c>
      <c r="C484" s="1">
        <v>-0.86399999999999999</v>
      </c>
      <c r="E484" t="str">
        <f>VLOOKUP(A484,Sheet2!A2:B327,2)</f>
        <v>Pienituloisten henkilöiden lukumäärä asuntoväestössä</v>
      </c>
      <c r="I484" t="str">
        <f>VLOOKUP(B484,Sheet2!A2:B327,2)</f>
        <v>Ansioturva korvatut päivät 45-49 v</v>
      </c>
    </row>
    <row r="485" spans="1:9" x14ac:dyDescent="0.2">
      <c r="A485" s="1" t="s">
        <v>62</v>
      </c>
      <c r="B485" s="1" t="s">
        <v>667</v>
      </c>
      <c r="C485" s="1">
        <v>-0.82499999999999996</v>
      </c>
      <c r="E485" t="str">
        <f>VLOOKUP(A485,Sheet2!A2:B327,2)</f>
        <v>Pitkittyneesti perusturvan varassa,  koko asuntoväestö</v>
      </c>
      <c r="I485" t="str">
        <f>VLOOKUP(B485,Sheet2!A2:B327,2)</f>
        <v>Ansioturva korvatut päivät 45-49 v</v>
      </c>
    </row>
    <row r="486" spans="1:9" x14ac:dyDescent="0.2">
      <c r="A486" s="1" t="s">
        <v>70</v>
      </c>
      <c r="B486" s="1" t="s">
        <v>667</v>
      </c>
      <c r="C486" s="1">
        <v>-0.81599999999999995</v>
      </c>
      <c r="E486" t="str">
        <f>VLOOKUP(A486,Sheet2!A2:B327,2)</f>
        <v>Huumausainerikokset yhteensä, miehet</v>
      </c>
      <c r="I486" t="str">
        <f>VLOOKUP(B486,Sheet2!A2:B327,2)</f>
        <v>Ansioturva korvatut päivät 45-49 v</v>
      </c>
    </row>
    <row r="487" spans="1:9" x14ac:dyDescent="0.2">
      <c r="A487" s="1" t="s">
        <v>75</v>
      </c>
      <c r="B487" s="1" t="s">
        <v>667</v>
      </c>
      <c r="C487" s="1">
        <v>-0.81399999999999995</v>
      </c>
      <c r="E487" t="str">
        <f>VLOOKUP(A487,Sheet2!A2:B327,2)</f>
        <v>Taajamaväestö</v>
      </c>
      <c r="I487" t="str">
        <f>VLOOKUP(B487,Sheet2!A2:B327,2)</f>
        <v>Ansioturva korvatut päivät 45-49 v</v>
      </c>
    </row>
    <row r="488" spans="1:9" x14ac:dyDescent="0.2">
      <c r="A488" s="1" t="s">
        <v>48</v>
      </c>
      <c r="B488" s="1" t="s">
        <v>667</v>
      </c>
      <c r="C488" s="1">
        <v>-0.81399999999999995</v>
      </c>
      <c r="E488" t="str">
        <f>VLOOKUP(A488,Sheet2!A2:B327,2)</f>
        <v>Väestö taajamissa</v>
      </c>
      <c r="I488" t="str">
        <f>VLOOKUP(B488,Sheet2!A2:B327,2)</f>
        <v>Ansioturva korvatut päivät 45-49 v</v>
      </c>
    </row>
    <row r="489" spans="1:9" x14ac:dyDescent="0.2">
      <c r="A489" s="1" t="s">
        <v>28</v>
      </c>
      <c r="B489" s="1" t="s">
        <v>667</v>
      </c>
      <c r="C489" s="1">
        <v>-0.81</v>
      </c>
      <c r="E489" t="str">
        <f>VLOOKUP(A489,Sheet2!A2:B327,2)</f>
        <v>Toisen asteen tutkinnon suorittaneet, miehet</v>
      </c>
      <c r="I489" t="str">
        <f>VLOOKUP(B489,Sheet2!A2:B327,2)</f>
        <v>Ansioturva korvatut päivät 45-49 v</v>
      </c>
    </row>
    <row r="490" spans="1:9" x14ac:dyDescent="0.2">
      <c r="A490" s="1" t="s">
        <v>35</v>
      </c>
      <c r="B490" s="1" t="s">
        <v>667</v>
      </c>
      <c r="C490" s="1">
        <v>-0.80900000000000005</v>
      </c>
      <c r="E490" t="str">
        <f>VLOOKUP(A490,Sheet2!A2:B327,2)</f>
        <v>Yrittäjät</v>
      </c>
      <c r="I490" t="str">
        <f>VLOOKUP(B490,Sheet2!A2:B327,2)</f>
        <v>Ansioturva korvatut päivät 45-49 v</v>
      </c>
    </row>
    <row r="491" spans="1:9" x14ac:dyDescent="0.2">
      <c r="A491" s="1" t="s">
        <v>37</v>
      </c>
      <c r="B491" s="1" t="s">
        <v>667</v>
      </c>
      <c r="C491" s="1">
        <v>-0.80300000000000005</v>
      </c>
      <c r="E491" t="str">
        <f>VLOOKUP(A491,Sheet2!A2:B327,2)</f>
        <v>Jalostuksen työpaikat</v>
      </c>
      <c r="I491" t="str">
        <f>VLOOKUP(B491,Sheet2!A2:B327,2)</f>
        <v>Ansioturva korvatut päivät 45-49 v</v>
      </c>
    </row>
    <row r="492" spans="1:9" x14ac:dyDescent="0.2">
      <c r="A492" s="1" t="s">
        <v>47</v>
      </c>
      <c r="B492" s="1" t="s">
        <v>667</v>
      </c>
      <c r="C492" s="1">
        <v>-0.79600000000000004</v>
      </c>
      <c r="E492" t="str">
        <f>VLOOKUP(A492,Sheet2!A2:B327,2)</f>
        <v>Ulkomaalaistaustaisia</v>
      </c>
      <c r="I492" t="str">
        <f>VLOOKUP(B492,Sheet2!A2:B327,2)</f>
        <v>Ansioturva korvatut päivät 45-49 v</v>
      </c>
    </row>
    <row r="493" spans="1:9" x14ac:dyDescent="0.2">
      <c r="A493" s="1" t="s">
        <v>46</v>
      </c>
      <c r="B493" s="1" t="s">
        <v>667</v>
      </c>
      <c r="C493" s="1">
        <v>-0.79600000000000004</v>
      </c>
      <c r="E493" t="str">
        <f>VLOOKUP(A493,Sheet2!A2:B327,2)</f>
        <v>Ulkomailla syntyneitä</v>
      </c>
      <c r="I493" t="str">
        <f>VLOOKUP(B493,Sheet2!A2:B327,2)</f>
        <v>Ansioturva korvatut päivät 45-49 v</v>
      </c>
    </row>
    <row r="494" spans="1:9" x14ac:dyDescent="0.2">
      <c r="A494" s="1" t="s">
        <v>76</v>
      </c>
      <c r="B494" s="1" t="s">
        <v>667</v>
      </c>
      <c r="C494" s="1">
        <v>-0.78700000000000003</v>
      </c>
      <c r="E494" t="str">
        <f>VLOOKUP(A494,Sheet2!A2:B327,2)</f>
        <v>Väkiluku</v>
      </c>
      <c r="I494" t="str">
        <f>VLOOKUP(B494,Sheet2!A2:B327,2)</f>
        <v>Ansioturva korvatut päivät 45-49 v</v>
      </c>
    </row>
    <row r="495" spans="1:9" x14ac:dyDescent="0.2">
      <c r="A495" s="1" t="s">
        <v>11</v>
      </c>
      <c r="B495" s="1" t="s">
        <v>667</v>
      </c>
      <c r="C495" s="1">
        <v>-0.78</v>
      </c>
      <c r="E495" t="str">
        <f>VLOOKUP(A495,Sheet2!A2:B327,2)</f>
        <v>Maahanmuuttaneet</v>
      </c>
      <c r="I495" t="str">
        <f>VLOOKUP(B495,Sheet2!A2:B327,2)</f>
        <v>Ansioturva korvatut päivät 45-49 v</v>
      </c>
    </row>
    <row r="496" spans="1:9" x14ac:dyDescent="0.2">
      <c r="A496" s="1" t="s">
        <v>17</v>
      </c>
      <c r="B496" s="1" t="s">
        <v>667</v>
      </c>
      <c r="C496" s="1">
        <v>-0.76700000000000002</v>
      </c>
      <c r="E496" t="str">
        <f>VLOOKUP(A496,Sheet2!A2:B327,2)</f>
        <v>Asuntokunnan koko (2 henkilöä)</v>
      </c>
      <c r="I496" t="str">
        <f>VLOOKUP(B496,Sheet2!A2:B327,2)</f>
        <v>Ansioturva korvatut päivät 45-49 v</v>
      </c>
    </row>
    <row r="497" spans="1:9" x14ac:dyDescent="0.2">
      <c r="A497" s="1" t="s">
        <v>50</v>
      </c>
      <c r="B497" s="1" t="s">
        <v>667</v>
      </c>
      <c r="C497" s="1">
        <v>-0.76100000000000001</v>
      </c>
      <c r="E497" t="str">
        <f>VLOOKUP(A497,Sheet2!A2:B327,2)</f>
        <v>Avopari ja lapsia, henkilöitä perheessä</v>
      </c>
      <c r="I497" t="str">
        <f>VLOOKUP(B497,Sheet2!A2:B327,2)</f>
        <v>Ansioturva korvatut päivät 45-49 v</v>
      </c>
    </row>
    <row r="498" spans="1:9" x14ac:dyDescent="0.2">
      <c r="A498" s="1" t="s">
        <v>60</v>
      </c>
      <c r="B498" s="1" t="s">
        <v>667</v>
      </c>
      <c r="C498" s="1">
        <v>-0.76</v>
      </c>
      <c r="E498" t="str">
        <f>VLOOKUP(A498,Sheet2!A2:B327,2)</f>
        <v>Pienituloisten lasten lukumäärä asuntoväestössä</v>
      </c>
      <c r="I498" t="str">
        <f>VLOOKUP(B498,Sheet2!A2:B327,2)</f>
        <v>Ansioturva korvatut päivät 45-49 v</v>
      </c>
    </row>
    <row r="499" spans="1:9" x14ac:dyDescent="0.2">
      <c r="A499" s="1" t="s">
        <v>42</v>
      </c>
      <c r="B499" s="1" t="s">
        <v>667</v>
      </c>
      <c r="C499" s="1">
        <v>-0.75800000000000001</v>
      </c>
      <c r="E499" t="str">
        <f>VLOOKUP(A499,Sheet2!A2:B327,2)</f>
        <v>1.1.1.2 Tulovero pääomatulosta valtionverotuksessa (TVL 124 § 2 mom.)</v>
      </c>
      <c r="I499" t="str">
        <f>VLOOKUP(B499,Sheet2!A2:B327,2)</f>
        <v>Ansioturva korvatut päivät 45-49 v</v>
      </c>
    </row>
    <row r="500" spans="1:9" x14ac:dyDescent="0.2">
      <c r="A500" s="1" t="s">
        <v>5</v>
      </c>
      <c r="B500" s="1" t="s">
        <v>667</v>
      </c>
      <c r="C500" s="1">
        <v>-0.71199999999999997</v>
      </c>
      <c r="E500" t="str">
        <f>VLOOKUP(A500,Sheet2!A2:B327,2)</f>
        <v>Ulkomaan kansalaiset</v>
      </c>
      <c r="I500" t="str">
        <f>VLOOKUP(B500,Sheet2!A2:B327,2)</f>
        <v>Ansioturva korvatut päivät 45-49 v</v>
      </c>
    </row>
    <row r="501" spans="1:9" x14ac:dyDescent="0.2">
      <c r="A501" s="1" t="s">
        <v>29</v>
      </c>
      <c r="B501" s="1" t="s">
        <v>667</v>
      </c>
      <c r="C501" s="1">
        <v>-0.66800000000000004</v>
      </c>
      <c r="E501" t="str">
        <f>VLOOKUP(A501,Sheet2!A2:B327,2)</f>
        <v>Toisen asteen tutkinnon suorittaneet, naiset</v>
      </c>
      <c r="I501" t="str">
        <f>VLOOKUP(B501,Sheet2!A2:B327,2)</f>
        <v>Ansioturva korvatut päivät 45-49 v</v>
      </c>
    </row>
    <row r="502" spans="1:9" x14ac:dyDescent="0.2">
      <c r="A502" s="1" t="s">
        <v>13</v>
      </c>
      <c r="B502" s="1" t="s">
        <v>667</v>
      </c>
      <c r="C502" s="1">
        <v>-0.65500000000000003</v>
      </c>
      <c r="E502" t="str">
        <f>VLOOKUP(A502,Sheet2!A2:B327,2)</f>
        <v>Perheiden lukumäärä</v>
      </c>
      <c r="I502" t="str">
        <f>VLOOKUP(B502,Sheet2!A2:B327,2)</f>
        <v>Ansioturva korvatut päivät 45-49 v</v>
      </c>
    </row>
    <row r="503" spans="1:9" x14ac:dyDescent="0.2">
      <c r="A503" s="1" t="s">
        <v>2</v>
      </c>
      <c r="B503" s="1" t="s">
        <v>667</v>
      </c>
      <c r="C503" s="1">
        <v>-0.63</v>
      </c>
      <c r="E503" t="str">
        <f>VLOOKUP(A503,Sheet2!A2:B327,2)</f>
        <v>15-64 -vuotiaat</v>
      </c>
      <c r="I503" t="str">
        <f>VLOOKUP(B503,Sheet2!A2:B327,2)</f>
        <v>Ansioturva korvatut päivät 45-49 v</v>
      </c>
    </row>
    <row r="504" spans="1:9" x14ac:dyDescent="0.2">
      <c r="A504" s="1" t="s">
        <v>68</v>
      </c>
      <c r="B504" s="1" t="s">
        <v>667</v>
      </c>
      <c r="C504" s="1">
        <v>-0.60899999999999999</v>
      </c>
      <c r="E504" t="str">
        <f>VLOOKUP(A504,Sheet2!A2:B327,2)</f>
        <v>C Seksuaalirikokset, miehet</v>
      </c>
      <c r="I504" t="str">
        <f>VLOOKUP(B504,Sheet2!A2:B327,2)</f>
        <v>Ansioturva korvatut päivät 45-49 v</v>
      </c>
    </row>
    <row r="505" spans="1:9" x14ac:dyDescent="0.2">
      <c r="A505" s="1" t="s">
        <v>0</v>
      </c>
      <c r="B505" s="1" t="s">
        <v>667</v>
      </c>
      <c r="C505" s="1">
        <v>0.61199999999999999</v>
      </c>
      <c r="E505" t="str">
        <f>VLOOKUP(A505,Sheet2!A2:B327,2)</f>
        <v>Alle 7-vuotiaat</v>
      </c>
      <c r="I505" t="str">
        <f>VLOOKUP(B505,Sheet2!A2:B327,2)</f>
        <v>Ansioturva korvatut päivät 45-49 v</v>
      </c>
    </row>
    <row r="506" spans="1:9" x14ac:dyDescent="0.2">
      <c r="A506" s="1" t="s">
        <v>58</v>
      </c>
      <c r="B506" s="1" t="s">
        <v>667</v>
      </c>
      <c r="C506" s="1">
        <v>0.61799999999999999</v>
      </c>
      <c r="E506" t="str">
        <f>VLOOKUP(A506,Sheet2!A2:B327,2)</f>
        <v>Avioliitosta eronneet naiset, puoliso eri sukupuolta</v>
      </c>
      <c r="I506" t="str">
        <f>VLOOKUP(B506,Sheet2!A2:B327,2)</f>
        <v>Ansioturva korvatut päivät 45-49 v</v>
      </c>
    </row>
    <row r="507" spans="1:9" x14ac:dyDescent="0.2">
      <c r="A507" s="1" t="s">
        <v>7</v>
      </c>
      <c r="B507" s="1" t="s">
        <v>667</v>
      </c>
      <c r="C507" s="1">
        <v>0.628</v>
      </c>
      <c r="E507" t="str">
        <f>VLOOKUP(A507,Sheet2!A2:B327,2)</f>
        <v>Syntyneet, äiti alle 20-vuotias</v>
      </c>
      <c r="I507" t="str">
        <f>VLOOKUP(B507,Sheet2!A2:B327,2)</f>
        <v>Ansioturva korvatut päivät 45-49 v</v>
      </c>
    </row>
    <row r="508" spans="1:9" x14ac:dyDescent="0.2">
      <c r="A508" s="1" t="s">
        <v>52</v>
      </c>
      <c r="B508" s="1" t="s">
        <v>667</v>
      </c>
      <c r="C508" s="1">
        <v>0.64900000000000002</v>
      </c>
      <c r="E508" t="str">
        <f>VLOOKUP(A508,Sheet2!A2:B327,2)</f>
        <v>Avopari ja lapsia, alle 3-v. lasten lkm perheissä</v>
      </c>
      <c r="I508" t="str">
        <f>VLOOKUP(B508,Sheet2!A2:B327,2)</f>
        <v>Ansioturva korvatut päivät 45-49 v</v>
      </c>
    </row>
    <row r="509" spans="1:9" x14ac:dyDescent="0.2">
      <c r="A509" s="1" t="s">
        <v>22</v>
      </c>
      <c r="B509" s="1" t="s">
        <v>667</v>
      </c>
      <c r="C509" s="1">
        <v>0.72199999999999998</v>
      </c>
      <c r="E509" t="str">
        <f>VLOOKUP(A509,Sheet2!A2:B327,2)</f>
        <v>Ei perusasteen jälkeistä tutkintoa, miehet</v>
      </c>
      <c r="I509" t="str">
        <f>VLOOKUP(B509,Sheet2!A2:B327,2)</f>
        <v>Ansioturva korvatut päivät 45-49 v</v>
      </c>
    </row>
    <row r="510" spans="1:9" x14ac:dyDescent="0.2">
      <c r="A510" s="1" t="s">
        <v>53</v>
      </c>
      <c r="B510" s="1" t="s">
        <v>667</v>
      </c>
      <c r="C510" s="1">
        <v>0.73399999999999999</v>
      </c>
      <c r="E510" t="str">
        <f>VLOOKUP(A510,Sheet2!A2:B327,2)</f>
        <v>Aviopari tai rekisteröity pari ja lapsia, alle 7-v. lasten lkm perheissä</v>
      </c>
      <c r="I510" t="str">
        <f>VLOOKUP(B510,Sheet2!A2:B327,2)</f>
        <v>Ansioturva korvatut päivät 45-49 v</v>
      </c>
    </row>
    <row r="511" spans="1:9" x14ac:dyDescent="0.2">
      <c r="A511" s="1" t="s">
        <v>20</v>
      </c>
      <c r="B511" s="1" t="s">
        <v>667</v>
      </c>
      <c r="C511" s="1">
        <v>0.80700000000000005</v>
      </c>
      <c r="E511" t="str">
        <f>VLOOKUP(A511,Sheet2!A2:B327,2)</f>
        <v>Puutteellisesti varustetuissa tai varustetasoltaan tuntemattomissa asunnoissa asuvat asuntokunnat</v>
      </c>
      <c r="I511" t="str">
        <f>VLOOKUP(B511,Sheet2!A2:B327,2)</f>
        <v>Ansioturva korvatut päivät 45-49 v</v>
      </c>
    </row>
    <row r="512" spans="1:9" x14ac:dyDescent="0.2">
      <c r="A512" s="1" t="s">
        <v>23</v>
      </c>
      <c r="B512" s="1" t="s">
        <v>667</v>
      </c>
      <c r="C512" s="1">
        <v>0.89800000000000002</v>
      </c>
      <c r="E512" t="str">
        <f>VLOOKUP(A512,Sheet2!A2:B327,2)</f>
        <v>Ei perusasteen jälkeistä tutkintoa, naiset</v>
      </c>
      <c r="I512" t="str">
        <f>VLOOKUP(B512,Sheet2!A2:B327,2)</f>
        <v>Ansioturva korvatut päivät 45-49 v</v>
      </c>
    </row>
    <row r="513" spans="1:9" x14ac:dyDescent="0.2">
      <c r="A513" s="1" t="s">
        <v>9</v>
      </c>
      <c r="B513" s="1" t="s">
        <v>667</v>
      </c>
      <c r="C513" s="1">
        <v>0.89800000000000002</v>
      </c>
      <c r="E513" t="str">
        <f>VLOOKUP(A513,Sheet2!A2:B327,2)</f>
        <v>Syntyneet, äiti 30-34 -vuotias</v>
      </c>
      <c r="I513" t="str">
        <f>VLOOKUP(B513,Sheet2!A2:B327,2)</f>
        <v>Ansioturva korvatut päivät 45-49 v</v>
      </c>
    </row>
    <row r="514" spans="1:9" x14ac:dyDescent="0.2">
      <c r="A514" s="1" t="s">
        <v>51</v>
      </c>
      <c r="B514" s="1" t="s">
        <v>667</v>
      </c>
      <c r="C514" s="1">
        <v>0.90500000000000003</v>
      </c>
      <c r="E514" t="str">
        <f>VLOOKUP(A514,Sheet2!A2:B327,2)</f>
        <v>Aviopari tai rekisteröity pari ja lapsia, alle 3-v. lasten lkm perheissä</v>
      </c>
      <c r="I514" t="str">
        <f>VLOOKUP(B514,Sheet2!A2:B327,2)</f>
        <v>Ansioturva korvatut päivät 45-49 v</v>
      </c>
    </row>
    <row r="515" spans="1:9" x14ac:dyDescent="0.2">
      <c r="A515" s="1" t="s">
        <v>45</v>
      </c>
      <c r="B515" s="1" t="s">
        <v>667</v>
      </c>
      <c r="C515" s="1">
        <v>0.92900000000000005</v>
      </c>
      <c r="E515">
        <f>VLOOKUP(A515,Sheet2!A2:B327,2)</f>
        <v>0</v>
      </c>
      <c r="I515" t="str">
        <f>VLOOKUP(B515,Sheet2!A2:B327,2)</f>
        <v>Ansioturva korvatut päivät 45-49 v</v>
      </c>
    </row>
    <row r="516" spans="1:9" x14ac:dyDescent="0.2">
      <c r="A516" s="1" t="s">
        <v>56</v>
      </c>
      <c r="B516" s="1" t="s">
        <v>667</v>
      </c>
      <c r="C516" s="1">
        <v>0.92900000000000005</v>
      </c>
      <c r="E516" t="str">
        <f>VLOOKUP(A516,Sheet2!A2:B327,2)</f>
        <v>Avioliiton solmineet naiset, puoliso eri sukupuolta</v>
      </c>
      <c r="I516" t="str">
        <f>VLOOKUP(B516,Sheet2!A2:B327,2)</f>
        <v>Ansioturva korvatut päivät 45-49 v</v>
      </c>
    </row>
    <row r="517" spans="1:9" x14ac:dyDescent="0.2">
      <c r="A517" s="1" t="s">
        <v>6</v>
      </c>
      <c r="B517" s="1" t="s">
        <v>667</v>
      </c>
      <c r="C517" s="1">
        <v>0.93300000000000005</v>
      </c>
      <c r="E517" t="str">
        <f>VLOOKUP(A517,Sheet2!A2:B327,2)</f>
        <v>Syntyneet</v>
      </c>
      <c r="I517" t="str">
        <f>VLOOKUP(B517,Sheet2!A2:B327,2)</f>
        <v>Ansioturva korvatut päivät 45-49 v</v>
      </c>
    </row>
    <row r="518" spans="1:9" x14ac:dyDescent="0.2">
      <c r="A518" s="1" t="s">
        <v>55</v>
      </c>
      <c r="B518" s="1" t="s">
        <v>667</v>
      </c>
      <c r="C518" s="1">
        <v>0.94099999999999995</v>
      </c>
      <c r="E518" t="str">
        <f>VLOOKUP(A518,Sheet2!A2:B327,2)</f>
        <v>Avioliiton solmineet miehet, puoliso eri sukupuolta</v>
      </c>
      <c r="I518" t="str">
        <f>VLOOKUP(B518,Sheet2!A2:B327,2)</f>
        <v>Ansioturva korvatut päivät 45-49 v</v>
      </c>
    </row>
    <row r="519" spans="1:9" x14ac:dyDescent="0.2">
      <c r="A519" s="1" t="s">
        <v>8</v>
      </c>
      <c r="B519" s="1" t="s">
        <v>667</v>
      </c>
      <c r="C519" s="1">
        <v>0.94899999999999995</v>
      </c>
      <c r="E519" t="str">
        <f>VLOOKUP(A519,Sheet2!A2:B327,2)</f>
        <v>Syntyneet, äiti  20-29 -vuotias</v>
      </c>
      <c r="I519" t="str">
        <f>VLOOKUP(B519,Sheet2!A2:B327,2)</f>
        <v>Ansioturva korvatut päivät 45-49 v</v>
      </c>
    </row>
    <row r="520" spans="1:9" x14ac:dyDescent="0.2">
      <c r="A520" s="1" t="s">
        <v>33</v>
      </c>
      <c r="B520" s="1" t="s">
        <v>667</v>
      </c>
      <c r="C520" s="1">
        <v>0.97</v>
      </c>
      <c r="E520" t="str">
        <f>VLOOKUP(A520,Sheet2!A2:B327,2)</f>
        <v>Työttömät, 18-64-vuotiaat</v>
      </c>
      <c r="I520" t="str">
        <f>VLOOKUP(B520,Sheet2!A2:B327,2)</f>
        <v>Ansioturva korvatut päivät 45-49 v</v>
      </c>
    </row>
    <row r="521" spans="1:9" x14ac:dyDescent="0.2">
      <c r="A521" s="1" t="s">
        <v>16</v>
      </c>
      <c r="B521" s="1" t="s">
        <v>668</v>
      </c>
      <c r="C521" s="1">
        <v>-0.91700000000000004</v>
      </c>
      <c r="E521" t="str">
        <f>VLOOKUP(A521,Sheet2!A2:B327,2)</f>
        <v>Asuntokunnan koko (1 henkilö)</v>
      </c>
      <c r="I521" t="str">
        <f>VLOOKUP(B521,Sheet2!A2:B327,2)</f>
        <v>Ansioturva korvatut päivät 50-54 v</v>
      </c>
    </row>
    <row r="522" spans="1:9" x14ac:dyDescent="0.2">
      <c r="A522" s="1" t="s">
        <v>4</v>
      </c>
      <c r="B522" s="1" t="s">
        <v>668</v>
      </c>
      <c r="C522" s="1">
        <v>-0.91300000000000003</v>
      </c>
      <c r="E522" t="str">
        <f>VLOOKUP(A522,Sheet2!A2:B327,2)</f>
        <v>Alle 15- ja yli 64 -vuotiaat</v>
      </c>
      <c r="I522" t="str">
        <f>VLOOKUP(B522,Sheet2!A2:B327,2)</f>
        <v>Ansioturva korvatut päivät 50-54 v</v>
      </c>
    </row>
    <row r="523" spans="1:9" x14ac:dyDescent="0.2">
      <c r="A523" s="1" t="s">
        <v>25</v>
      </c>
      <c r="B523" s="1" t="s">
        <v>668</v>
      </c>
      <c r="C523" s="1">
        <v>-0.91</v>
      </c>
      <c r="E523" t="str">
        <f>VLOOKUP(A523,Sheet2!A2:B327,2)</f>
        <v>Vähintään toisen asteen tutkinnon suorittaneet, naiset</v>
      </c>
      <c r="I523" t="str">
        <f>VLOOKUP(B523,Sheet2!A2:B327,2)</f>
        <v>Ansioturva korvatut päivät 50-54 v</v>
      </c>
    </row>
    <row r="524" spans="1:9" x14ac:dyDescent="0.2">
      <c r="A524" s="1" t="s">
        <v>24</v>
      </c>
      <c r="B524" s="1" t="s">
        <v>668</v>
      </c>
      <c r="C524" s="1">
        <v>-0.90500000000000003</v>
      </c>
      <c r="E524" t="str">
        <f>VLOOKUP(A524,Sheet2!A2:B327,2)</f>
        <v>Vähintään toisen asteen tutkinnon suorittaneet, miehet</v>
      </c>
      <c r="I524" t="str">
        <f>VLOOKUP(B524,Sheet2!A2:B327,2)</f>
        <v>Ansioturva korvatut päivät 50-54 v</v>
      </c>
    </row>
    <row r="525" spans="1:9" x14ac:dyDescent="0.2">
      <c r="A525" s="1" t="s">
        <v>27</v>
      </c>
      <c r="B525" s="1" t="s">
        <v>668</v>
      </c>
      <c r="C525" s="1">
        <v>-0.90300000000000002</v>
      </c>
      <c r="E525" t="str">
        <f>VLOOKUP(A525,Sheet2!A2:B327,2)</f>
        <v>Korkea-asteen tutkinnon suorittaneet, naiset</v>
      </c>
      <c r="I525" t="str">
        <f>VLOOKUP(B525,Sheet2!A2:B327,2)</f>
        <v>Ansioturva korvatut päivät 50-54 v</v>
      </c>
    </row>
    <row r="526" spans="1:9" x14ac:dyDescent="0.2">
      <c r="A526" s="1" t="s">
        <v>32</v>
      </c>
      <c r="B526" s="1" t="s">
        <v>668</v>
      </c>
      <c r="C526" s="1">
        <v>-0.89600000000000002</v>
      </c>
      <c r="E526" t="str">
        <f>VLOOKUP(A526,Sheet2!A2:B327,2)</f>
        <v>Asuinkunnassa työssäkäyvät</v>
      </c>
      <c r="I526" t="str">
        <f>VLOOKUP(B526,Sheet2!A2:B327,2)</f>
        <v>Ansioturva korvatut päivät 50-54 v</v>
      </c>
    </row>
    <row r="527" spans="1:9" x14ac:dyDescent="0.2">
      <c r="A527" s="1" t="s">
        <v>30</v>
      </c>
      <c r="B527" s="1" t="s">
        <v>668</v>
      </c>
      <c r="C527" s="1">
        <v>-0.89100000000000001</v>
      </c>
      <c r="E527" t="str">
        <f>VLOOKUP(A527,Sheet2!A2:B327,2)</f>
        <v>Alueella asuvan työllisen työvoiman määrä</v>
      </c>
      <c r="I527" t="str">
        <f>VLOOKUP(B527,Sheet2!A2:B327,2)</f>
        <v>Ansioturva korvatut päivät 50-54 v</v>
      </c>
    </row>
    <row r="528" spans="1:9" x14ac:dyDescent="0.2">
      <c r="A528" s="1" t="s">
        <v>31</v>
      </c>
      <c r="B528" s="1" t="s">
        <v>668</v>
      </c>
      <c r="C528" s="1">
        <v>-0.88800000000000001</v>
      </c>
      <c r="E528" t="str">
        <f>VLOOKUP(A528,Sheet2!A2:B327,2)</f>
        <v>Työlliset, 18-64-vuotiaat</v>
      </c>
      <c r="I528" t="str">
        <f>VLOOKUP(B528,Sheet2!A2:B327,2)</f>
        <v>Ansioturva korvatut päivät 50-54 v</v>
      </c>
    </row>
    <row r="529" spans="1:9" x14ac:dyDescent="0.2">
      <c r="A529" s="1" t="s">
        <v>36</v>
      </c>
      <c r="B529" s="1" t="s">
        <v>668</v>
      </c>
      <c r="C529" s="1">
        <v>-0.88500000000000001</v>
      </c>
      <c r="E529" t="str">
        <f>VLOOKUP(A529,Sheet2!A2:B327,2)</f>
        <v>Alueella olevien työpaikkojen lukumäärä</v>
      </c>
      <c r="I529" t="str">
        <f>VLOOKUP(B529,Sheet2!A2:B327,2)</f>
        <v>Ansioturva korvatut päivät 50-54 v</v>
      </c>
    </row>
    <row r="530" spans="1:9" x14ac:dyDescent="0.2">
      <c r="A530" s="1" t="s">
        <v>40</v>
      </c>
      <c r="B530" s="1" t="s">
        <v>668</v>
      </c>
      <c r="C530" s="1">
        <v>-0.88400000000000001</v>
      </c>
      <c r="E530" t="str">
        <f>VLOOKUP(A530,Sheet2!A2:B327,2)</f>
        <v>Palvelutoimialojen työllinen työvoima</v>
      </c>
      <c r="I530" t="str">
        <f>VLOOKUP(B530,Sheet2!A2:B327,2)</f>
        <v>Ansioturva korvatut päivät 50-54 v</v>
      </c>
    </row>
    <row r="531" spans="1:9" x14ac:dyDescent="0.2">
      <c r="A531" s="1" t="s">
        <v>26</v>
      </c>
      <c r="B531" s="1" t="s">
        <v>668</v>
      </c>
      <c r="C531" s="1">
        <v>-0.88100000000000001</v>
      </c>
      <c r="E531" t="str">
        <f>VLOOKUP(A531,Sheet2!A2:B327,2)</f>
        <v>Korkea-asteen tutkinnon suorittaneet, miehet</v>
      </c>
      <c r="I531" t="str">
        <f>VLOOKUP(B531,Sheet2!A2:B327,2)</f>
        <v>Ansioturva korvatut päivät 50-54 v</v>
      </c>
    </row>
    <row r="532" spans="1:9" x14ac:dyDescent="0.2">
      <c r="A532" s="1" t="s">
        <v>38</v>
      </c>
      <c r="B532" s="1" t="s">
        <v>668</v>
      </c>
      <c r="C532" s="1">
        <v>-0.88</v>
      </c>
      <c r="E532" t="str">
        <f>VLOOKUP(A532,Sheet2!A2:B327,2)</f>
        <v>Palvelujen työpaikat</v>
      </c>
      <c r="I532" t="str">
        <f>VLOOKUP(B532,Sheet2!A2:B327,2)</f>
        <v>Ansioturva korvatut päivät 50-54 v</v>
      </c>
    </row>
    <row r="533" spans="1:9" x14ac:dyDescent="0.2">
      <c r="A533" s="1" t="s">
        <v>14</v>
      </c>
      <c r="B533" s="1" t="s">
        <v>668</v>
      </c>
      <c r="C533" s="1">
        <v>-0.879</v>
      </c>
      <c r="E533" t="str">
        <f>VLOOKUP(A533,Sheet2!A2:B327,2)</f>
        <v>Asuntokuntien lukumäärä</v>
      </c>
      <c r="I533" t="str">
        <f>VLOOKUP(B533,Sheet2!A2:B327,2)</f>
        <v>Ansioturva korvatut päivät 50-54 v</v>
      </c>
    </row>
    <row r="534" spans="1:9" x14ac:dyDescent="0.2">
      <c r="A534" s="1" t="s">
        <v>43</v>
      </c>
      <c r="B534" s="1" t="s">
        <v>668</v>
      </c>
      <c r="C534" s="1">
        <v>-0.877</v>
      </c>
      <c r="E534" t="str">
        <f>VLOOKUP(A534,Sheet2!A2:B327,2)</f>
        <v>1.1.2.1 Kunnallisvero kunnille</v>
      </c>
      <c r="I534" t="str">
        <f>VLOOKUP(B534,Sheet2!A2:B327,2)</f>
        <v>Ansioturva korvatut päivät 50-54 v</v>
      </c>
    </row>
    <row r="535" spans="1:9" x14ac:dyDescent="0.2">
      <c r="A535" s="1" t="s">
        <v>39</v>
      </c>
      <c r="B535" s="1" t="s">
        <v>668</v>
      </c>
      <c r="C535" s="1">
        <v>-0.86299999999999999</v>
      </c>
      <c r="E535" t="str">
        <f>VLOOKUP(A535,Sheet2!A2:B327,2)</f>
        <v>Jalostuksen työllinen työvoima</v>
      </c>
      <c r="I535" t="str">
        <f>VLOOKUP(B535,Sheet2!A2:B327,2)</f>
        <v>Ansioturva korvatut päivät 50-54 v</v>
      </c>
    </row>
    <row r="536" spans="1:9" x14ac:dyDescent="0.2">
      <c r="A536" s="1" t="s">
        <v>59</v>
      </c>
      <c r="B536" s="1" t="s">
        <v>668</v>
      </c>
      <c r="C536" s="1">
        <v>-0.84599999999999997</v>
      </c>
      <c r="E536" t="str">
        <f>VLOOKUP(A536,Sheet2!A2:B327,2)</f>
        <v>Pienituloisten henkilöiden lukumäärä asuntoväestössä</v>
      </c>
      <c r="I536" t="str">
        <f>VLOOKUP(B536,Sheet2!A2:B327,2)</f>
        <v>Ansioturva korvatut päivät 50-54 v</v>
      </c>
    </row>
    <row r="537" spans="1:9" x14ac:dyDescent="0.2">
      <c r="A537" s="1" t="s">
        <v>70</v>
      </c>
      <c r="B537" s="1" t="s">
        <v>668</v>
      </c>
      <c r="C537" s="1">
        <v>-0.83399999999999996</v>
      </c>
      <c r="E537" t="str">
        <f>VLOOKUP(A537,Sheet2!A2:B327,2)</f>
        <v>Huumausainerikokset yhteensä, miehet</v>
      </c>
      <c r="I537" t="str">
        <f>VLOOKUP(B537,Sheet2!A2:B327,2)</f>
        <v>Ansioturva korvatut päivät 50-54 v</v>
      </c>
    </row>
    <row r="538" spans="1:9" x14ac:dyDescent="0.2">
      <c r="A538" s="1" t="s">
        <v>62</v>
      </c>
      <c r="B538" s="1" t="s">
        <v>668</v>
      </c>
      <c r="C538" s="1">
        <v>-0.82</v>
      </c>
      <c r="E538" t="str">
        <f>VLOOKUP(A538,Sheet2!A2:B327,2)</f>
        <v>Pitkittyneesti perusturvan varassa,  koko asuntoväestö</v>
      </c>
      <c r="I538" t="str">
        <f>VLOOKUP(B538,Sheet2!A2:B327,2)</f>
        <v>Ansioturva korvatut päivät 50-54 v</v>
      </c>
    </row>
    <row r="539" spans="1:9" x14ac:dyDescent="0.2">
      <c r="A539" s="1" t="s">
        <v>37</v>
      </c>
      <c r="B539" s="1" t="s">
        <v>668</v>
      </c>
      <c r="C539" s="1">
        <v>-0.80800000000000005</v>
      </c>
      <c r="E539" t="str">
        <f>VLOOKUP(A539,Sheet2!A2:B327,2)</f>
        <v>Jalostuksen työpaikat</v>
      </c>
      <c r="I539" t="str">
        <f>VLOOKUP(B539,Sheet2!A2:B327,2)</f>
        <v>Ansioturva korvatut päivät 50-54 v</v>
      </c>
    </row>
    <row r="540" spans="1:9" x14ac:dyDescent="0.2">
      <c r="A540" s="1" t="s">
        <v>75</v>
      </c>
      <c r="B540" s="1" t="s">
        <v>668</v>
      </c>
      <c r="C540" s="1">
        <v>-0.80600000000000005</v>
      </c>
      <c r="E540" t="str">
        <f>VLOOKUP(A540,Sheet2!A2:B327,2)</f>
        <v>Taajamaväestö</v>
      </c>
      <c r="I540" t="str">
        <f>VLOOKUP(B540,Sheet2!A2:B327,2)</f>
        <v>Ansioturva korvatut päivät 50-54 v</v>
      </c>
    </row>
    <row r="541" spans="1:9" x14ac:dyDescent="0.2">
      <c r="A541" s="1" t="s">
        <v>48</v>
      </c>
      <c r="B541" s="1" t="s">
        <v>668</v>
      </c>
      <c r="C541" s="1">
        <v>-0.80600000000000005</v>
      </c>
      <c r="E541" t="str">
        <f>VLOOKUP(A541,Sheet2!A2:B327,2)</f>
        <v>Väestö taajamissa</v>
      </c>
      <c r="I541" t="str">
        <f>VLOOKUP(B541,Sheet2!A2:B327,2)</f>
        <v>Ansioturva korvatut päivät 50-54 v</v>
      </c>
    </row>
    <row r="542" spans="1:9" x14ac:dyDescent="0.2">
      <c r="A542" s="1" t="s">
        <v>35</v>
      </c>
      <c r="B542" s="1" t="s">
        <v>668</v>
      </c>
      <c r="C542" s="1">
        <v>-0.80100000000000005</v>
      </c>
      <c r="E542" t="str">
        <f>VLOOKUP(A542,Sheet2!A2:B327,2)</f>
        <v>Yrittäjät</v>
      </c>
      <c r="I542" t="str">
        <f>VLOOKUP(B542,Sheet2!A2:B327,2)</f>
        <v>Ansioturva korvatut päivät 50-54 v</v>
      </c>
    </row>
    <row r="543" spans="1:9" x14ac:dyDescent="0.2">
      <c r="A543" s="1" t="s">
        <v>28</v>
      </c>
      <c r="B543" s="1" t="s">
        <v>668</v>
      </c>
      <c r="C543" s="1">
        <v>-0.78500000000000003</v>
      </c>
      <c r="E543" t="str">
        <f>VLOOKUP(A543,Sheet2!A2:B327,2)</f>
        <v>Toisen asteen tutkinnon suorittaneet, miehet</v>
      </c>
      <c r="I543" t="str">
        <f>VLOOKUP(B543,Sheet2!A2:B327,2)</f>
        <v>Ansioturva korvatut päivät 50-54 v</v>
      </c>
    </row>
    <row r="544" spans="1:9" x14ac:dyDescent="0.2">
      <c r="A544" s="1" t="s">
        <v>47</v>
      </c>
      <c r="B544" s="1" t="s">
        <v>668</v>
      </c>
      <c r="C544" s="1">
        <v>-0.77800000000000002</v>
      </c>
      <c r="E544" t="str">
        <f>VLOOKUP(A544,Sheet2!A2:B327,2)</f>
        <v>Ulkomaalaistaustaisia</v>
      </c>
      <c r="I544" t="str">
        <f>VLOOKUP(B544,Sheet2!A2:B327,2)</f>
        <v>Ansioturva korvatut päivät 50-54 v</v>
      </c>
    </row>
    <row r="545" spans="1:9" x14ac:dyDescent="0.2">
      <c r="A545" s="1" t="s">
        <v>46</v>
      </c>
      <c r="B545" s="1" t="s">
        <v>668</v>
      </c>
      <c r="C545" s="1">
        <v>-0.77800000000000002</v>
      </c>
      <c r="E545" t="str">
        <f>VLOOKUP(A545,Sheet2!A2:B327,2)</f>
        <v>Ulkomailla syntyneitä</v>
      </c>
      <c r="I545" t="str">
        <f>VLOOKUP(B545,Sheet2!A2:B327,2)</f>
        <v>Ansioturva korvatut päivät 50-54 v</v>
      </c>
    </row>
    <row r="546" spans="1:9" x14ac:dyDescent="0.2">
      <c r="A546" s="1" t="s">
        <v>11</v>
      </c>
      <c r="B546" s="1" t="s">
        <v>668</v>
      </c>
      <c r="C546" s="1">
        <v>-0.77600000000000002</v>
      </c>
      <c r="E546" t="str">
        <f>VLOOKUP(A546,Sheet2!A2:B327,2)</f>
        <v>Maahanmuuttaneet</v>
      </c>
      <c r="I546" t="str">
        <f>VLOOKUP(B546,Sheet2!A2:B327,2)</f>
        <v>Ansioturva korvatut päivät 50-54 v</v>
      </c>
    </row>
    <row r="547" spans="1:9" x14ac:dyDescent="0.2">
      <c r="A547" s="1" t="s">
        <v>76</v>
      </c>
      <c r="B547" s="1" t="s">
        <v>668</v>
      </c>
      <c r="C547" s="1">
        <v>-0.77600000000000002</v>
      </c>
      <c r="E547" t="str">
        <f>VLOOKUP(A547,Sheet2!A2:B327,2)</f>
        <v>Väkiluku</v>
      </c>
      <c r="I547" t="str">
        <f>VLOOKUP(B547,Sheet2!A2:B327,2)</f>
        <v>Ansioturva korvatut päivät 50-54 v</v>
      </c>
    </row>
    <row r="548" spans="1:9" x14ac:dyDescent="0.2">
      <c r="A548" s="1" t="s">
        <v>42</v>
      </c>
      <c r="B548" s="1" t="s">
        <v>668</v>
      </c>
      <c r="C548" s="1">
        <v>-0.77100000000000002</v>
      </c>
      <c r="E548" t="str">
        <f>VLOOKUP(A548,Sheet2!A2:B327,2)</f>
        <v>1.1.1.2 Tulovero pääomatulosta valtionverotuksessa (TVL 124 § 2 mom.)</v>
      </c>
      <c r="I548" t="str">
        <f>VLOOKUP(B548,Sheet2!A2:B327,2)</f>
        <v>Ansioturva korvatut päivät 50-54 v</v>
      </c>
    </row>
    <row r="549" spans="1:9" x14ac:dyDescent="0.2">
      <c r="A549" s="1" t="s">
        <v>50</v>
      </c>
      <c r="B549" s="1" t="s">
        <v>668</v>
      </c>
      <c r="C549" s="1">
        <v>-0.76100000000000001</v>
      </c>
      <c r="E549" t="str">
        <f>VLOOKUP(A549,Sheet2!A2:B327,2)</f>
        <v>Avopari ja lapsia, henkilöitä perheessä</v>
      </c>
      <c r="I549" t="str">
        <f>VLOOKUP(B549,Sheet2!A2:B327,2)</f>
        <v>Ansioturva korvatut päivät 50-54 v</v>
      </c>
    </row>
    <row r="550" spans="1:9" x14ac:dyDescent="0.2">
      <c r="A550" s="1" t="s">
        <v>17</v>
      </c>
      <c r="B550" s="1" t="s">
        <v>668</v>
      </c>
      <c r="C550" s="1">
        <v>-0.755</v>
      </c>
      <c r="E550" t="str">
        <f>VLOOKUP(A550,Sheet2!A2:B327,2)</f>
        <v>Asuntokunnan koko (2 henkilöä)</v>
      </c>
      <c r="I550" t="str">
        <f>VLOOKUP(B550,Sheet2!A2:B327,2)</f>
        <v>Ansioturva korvatut päivät 50-54 v</v>
      </c>
    </row>
    <row r="551" spans="1:9" x14ac:dyDescent="0.2">
      <c r="A551" s="1" t="s">
        <v>60</v>
      </c>
      <c r="B551" s="1" t="s">
        <v>668</v>
      </c>
      <c r="C551" s="1">
        <v>-0.74299999999999999</v>
      </c>
      <c r="E551" t="str">
        <f>VLOOKUP(A551,Sheet2!A2:B327,2)</f>
        <v>Pienituloisten lasten lukumäärä asuntoväestössä</v>
      </c>
      <c r="I551" t="str">
        <f>VLOOKUP(B551,Sheet2!A2:B327,2)</f>
        <v>Ansioturva korvatut päivät 50-54 v</v>
      </c>
    </row>
    <row r="552" spans="1:9" x14ac:dyDescent="0.2">
      <c r="A552" s="1" t="s">
        <v>5</v>
      </c>
      <c r="B552" s="1" t="s">
        <v>668</v>
      </c>
      <c r="C552" s="1">
        <v>-0.69</v>
      </c>
      <c r="E552" t="str">
        <f>VLOOKUP(A552,Sheet2!A2:B327,2)</f>
        <v>Ulkomaan kansalaiset</v>
      </c>
      <c r="I552" t="str">
        <f>VLOOKUP(B552,Sheet2!A2:B327,2)</f>
        <v>Ansioturva korvatut päivät 50-54 v</v>
      </c>
    </row>
    <row r="553" spans="1:9" x14ac:dyDescent="0.2">
      <c r="A553" s="1" t="s">
        <v>13</v>
      </c>
      <c r="B553" s="1" t="s">
        <v>668</v>
      </c>
      <c r="C553" s="1">
        <v>-0.64600000000000002</v>
      </c>
      <c r="E553" t="str">
        <f>VLOOKUP(A553,Sheet2!A2:B327,2)</f>
        <v>Perheiden lukumäärä</v>
      </c>
      <c r="I553" t="str">
        <f>VLOOKUP(B553,Sheet2!A2:B327,2)</f>
        <v>Ansioturva korvatut päivät 50-54 v</v>
      </c>
    </row>
    <row r="554" spans="1:9" x14ac:dyDescent="0.2">
      <c r="A554" s="1" t="s">
        <v>29</v>
      </c>
      <c r="B554" s="1" t="s">
        <v>668</v>
      </c>
      <c r="C554" s="1">
        <v>-0.64400000000000002</v>
      </c>
      <c r="E554" t="str">
        <f>VLOOKUP(A554,Sheet2!A2:B327,2)</f>
        <v>Toisen asteen tutkinnon suorittaneet, naiset</v>
      </c>
      <c r="I554" t="str">
        <f>VLOOKUP(B554,Sheet2!A2:B327,2)</f>
        <v>Ansioturva korvatut päivät 50-54 v</v>
      </c>
    </row>
    <row r="555" spans="1:9" x14ac:dyDescent="0.2">
      <c r="A555" s="1" t="s">
        <v>68</v>
      </c>
      <c r="B555" s="1" t="s">
        <v>668</v>
      </c>
      <c r="C555" s="1">
        <v>-0.624</v>
      </c>
      <c r="E555" t="str">
        <f>VLOOKUP(A555,Sheet2!A2:B327,2)</f>
        <v>C Seksuaalirikokset, miehet</v>
      </c>
      <c r="I555" t="str">
        <f>VLOOKUP(B555,Sheet2!A2:B327,2)</f>
        <v>Ansioturva korvatut päivät 50-54 v</v>
      </c>
    </row>
    <row r="556" spans="1:9" x14ac:dyDescent="0.2">
      <c r="A556" s="1" t="s">
        <v>2</v>
      </c>
      <c r="B556" s="1" t="s">
        <v>668</v>
      </c>
      <c r="C556" s="1">
        <v>-0.61399999999999999</v>
      </c>
      <c r="E556" t="str">
        <f>VLOOKUP(A556,Sheet2!A2:B327,2)</f>
        <v>15-64 -vuotiaat</v>
      </c>
      <c r="I556" t="str">
        <f>VLOOKUP(B556,Sheet2!A2:B327,2)</f>
        <v>Ansioturva korvatut päivät 50-54 v</v>
      </c>
    </row>
    <row r="557" spans="1:9" x14ac:dyDescent="0.2">
      <c r="A557" s="1" t="s">
        <v>7</v>
      </c>
      <c r="B557" s="1" t="s">
        <v>668</v>
      </c>
      <c r="C557" s="1">
        <v>0.60199999999999998</v>
      </c>
      <c r="E557" t="str">
        <f>VLOOKUP(A557,Sheet2!A2:B327,2)</f>
        <v>Syntyneet, äiti alle 20-vuotias</v>
      </c>
      <c r="I557" t="str">
        <f>VLOOKUP(B557,Sheet2!A2:B327,2)</f>
        <v>Ansioturva korvatut päivät 50-54 v</v>
      </c>
    </row>
    <row r="558" spans="1:9" x14ac:dyDescent="0.2">
      <c r="A558" s="1" t="s">
        <v>58</v>
      </c>
      <c r="B558" s="1" t="s">
        <v>668</v>
      </c>
      <c r="C558" s="1">
        <v>0.622</v>
      </c>
      <c r="E558" t="str">
        <f>VLOOKUP(A558,Sheet2!A2:B327,2)</f>
        <v>Avioliitosta eronneet naiset, puoliso eri sukupuolta</v>
      </c>
      <c r="I558" t="str">
        <f>VLOOKUP(B558,Sheet2!A2:B327,2)</f>
        <v>Ansioturva korvatut päivät 50-54 v</v>
      </c>
    </row>
    <row r="559" spans="1:9" x14ac:dyDescent="0.2">
      <c r="A559" s="1" t="s">
        <v>52</v>
      </c>
      <c r="B559" s="1" t="s">
        <v>668</v>
      </c>
      <c r="C559" s="1">
        <v>0.629</v>
      </c>
      <c r="E559" t="str">
        <f>VLOOKUP(A559,Sheet2!A2:B327,2)</f>
        <v>Avopari ja lapsia, alle 3-v. lasten lkm perheissä</v>
      </c>
      <c r="I559" t="str">
        <f>VLOOKUP(B559,Sheet2!A2:B327,2)</f>
        <v>Ansioturva korvatut päivät 50-54 v</v>
      </c>
    </row>
    <row r="560" spans="1:9" x14ac:dyDescent="0.2">
      <c r="A560" s="1" t="s">
        <v>53</v>
      </c>
      <c r="B560" s="1" t="s">
        <v>668</v>
      </c>
      <c r="C560" s="1">
        <v>0.70399999999999996</v>
      </c>
      <c r="E560" t="str">
        <f>VLOOKUP(A560,Sheet2!A2:B327,2)</f>
        <v>Aviopari tai rekisteröity pari ja lapsia, alle 7-v. lasten lkm perheissä</v>
      </c>
      <c r="I560" t="str">
        <f>VLOOKUP(B560,Sheet2!A2:B327,2)</f>
        <v>Ansioturva korvatut päivät 50-54 v</v>
      </c>
    </row>
    <row r="561" spans="1:9" x14ac:dyDescent="0.2">
      <c r="A561" s="1" t="s">
        <v>22</v>
      </c>
      <c r="B561" s="1" t="s">
        <v>668</v>
      </c>
      <c r="C561" s="1">
        <v>0.73299999999999998</v>
      </c>
      <c r="E561" t="str">
        <f>VLOOKUP(A561,Sheet2!A2:B327,2)</f>
        <v>Ei perusasteen jälkeistä tutkintoa, miehet</v>
      </c>
      <c r="I561" t="str">
        <f>VLOOKUP(B561,Sheet2!A2:B327,2)</f>
        <v>Ansioturva korvatut päivät 50-54 v</v>
      </c>
    </row>
    <row r="562" spans="1:9" x14ac:dyDescent="0.2">
      <c r="A562" s="1" t="s">
        <v>20</v>
      </c>
      <c r="B562" s="1" t="s">
        <v>668</v>
      </c>
      <c r="C562" s="1">
        <v>0.81599999999999995</v>
      </c>
      <c r="E562" t="str">
        <f>VLOOKUP(A562,Sheet2!A2:B327,2)</f>
        <v>Puutteellisesti varustetuissa tai varustetasoltaan tuntemattomissa asunnoissa asuvat asuntokunnat</v>
      </c>
      <c r="I562" t="str">
        <f>VLOOKUP(B562,Sheet2!A2:B327,2)</f>
        <v>Ansioturva korvatut päivät 50-54 v</v>
      </c>
    </row>
    <row r="563" spans="1:9" x14ac:dyDescent="0.2">
      <c r="A563" s="1" t="s">
        <v>9</v>
      </c>
      <c r="B563" s="1" t="s">
        <v>668</v>
      </c>
      <c r="C563" s="1">
        <v>0.872</v>
      </c>
      <c r="E563" t="str">
        <f>VLOOKUP(A563,Sheet2!A2:B327,2)</f>
        <v>Syntyneet, äiti 30-34 -vuotias</v>
      </c>
      <c r="I563" t="str">
        <f>VLOOKUP(B563,Sheet2!A2:B327,2)</f>
        <v>Ansioturva korvatut päivät 50-54 v</v>
      </c>
    </row>
    <row r="564" spans="1:9" x14ac:dyDescent="0.2">
      <c r="A564" s="1" t="s">
        <v>51</v>
      </c>
      <c r="B564" s="1" t="s">
        <v>668</v>
      </c>
      <c r="C564" s="1">
        <v>0.88500000000000001</v>
      </c>
      <c r="E564" t="str">
        <f>VLOOKUP(A564,Sheet2!A2:B327,2)</f>
        <v>Aviopari tai rekisteröity pari ja lapsia, alle 3-v. lasten lkm perheissä</v>
      </c>
      <c r="I564" t="str">
        <f>VLOOKUP(B564,Sheet2!A2:B327,2)</f>
        <v>Ansioturva korvatut päivät 50-54 v</v>
      </c>
    </row>
    <row r="565" spans="1:9" x14ac:dyDescent="0.2">
      <c r="A565" s="1" t="s">
        <v>23</v>
      </c>
      <c r="B565" s="1" t="s">
        <v>668</v>
      </c>
      <c r="C565" s="1">
        <v>0.89900000000000002</v>
      </c>
      <c r="E565" t="str">
        <f>VLOOKUP(A565,Sheet2!A2:B327,2)</f>
        <v>Ei perusasteen jälkeistä tutkintoa, naiset</v>
      </c>
      <c r="I565" t="str">
        <f>VLOOKUP(B565,Sheet2!A2:B327,2)</f>
        <v>Ansioturva korvatut päivät 50-54 v</v>
      </c>
    </row>
    <row r="566" spans="1:9" x14ac:dyDescent="0.2">
      <c r="A566" s="1" t="s">
        <v>45</v>
      </c>
      <c r="B566" s="1" t="s">
        <v>668</v>
      </c>
      <c r="C566" s="1">
        <v>0.91100000000000003</v>
      </c>
      <c r="E566">
        <f>VLOOKUP(A566,Sheet2!A2:B327,2)</f>
        <v>0</v>
      </c>
      <c r="I566" t="str">
        <f>VLOOKUP(B566,Sheet2!A2:B327,2)</f>
        <v>Ansioturva korvatut päivät 50-54 v</v>
      </c>
    </row>
    <row r="567" spans="1:9" x14ac:dyDescent="0.2">
      <c r="A567" s="1" t="s">
        <v>56</v>
      </c>
      <c r="B567" s="1" t="s">
        <v>668</v>
      </c>
      <c r="C567" s="1">
        <v>0.91700000000000004</v>
      </c>
      <c r="E567" t="str">
        <f>VLOOKUP(A567,Sheet2!A2:B327,2)</f>
        <v>Avioliiton solmineet naiset, puoliso eri sukupuolta</v>
      </c>
      <c r="I567" t="str">
        <f>VLOOKUP(B567,Sheet2!A2:B327,2)</f>
        <v>Ansioturva korvatut päivät 50-54 v</v>
      </c>
    </row>
    <row r="568" spans="1:9" x14ac:dyDescent="0.2">
      <c r="A568" s="1" t="s">
        <v>6</v>
      </c>
      <c r="B568" s="1" t="s">
        <v>668</v>
      </c>
      <c r="C568" s="1">
        <v>0.91800000000000004</v>
      </c>
      <c r="E568" t="str">
        <f>VLOOKUP(A568,Sheet2!A2:B327,2)</f>
        <v>Syntyneet</v>
      </c>
      <c r="I568" t="str">
        <f>VLOOKUP(B568,Sheet2!A2:B327,2)</f>
        <v>Ansioturva korvatut päivät 50-54 v</v>
      </c>
    </row>
    <row r="569" spans="1:9" x14ac:dyDescent="0.2">
      <c r="A569" s="1" t="s">
        <v>55</v>
      </c>
      <c r="B569" s="1" t="s">
        <v>668</v>
      </c>
      <c r="C569" s="1">
        <v>0.92200000000000004</v>
      </c>
      <c r="E569" t="str">
        <f>VLOOKUP(A569,Sheet2!A2:B327,2)</f>
        <v>Avioliiton solmineet miehet, puoliso eri sukupuolta</v>
      </c>
      <c r="I569" t="str">
        <f>VLOOKUP(B569,Sheet2!A2:B327,2)</f>
        <v>Ansioturva korvatut päivät 50-54 v</v>
      </c>
    </row>
    <row r="570" spans="1:9" x14ac:dyDescent="0.2">
      <c r="A570" s="1" t="s">
        <v>8</v>
      </c>
      <c r="B570" s="1" t="s">
        <v>668</v>
      </c>
      <c r="C570" s="1">
        <v>0.94599999999999995</v>
      </c>
      <c r="E570" t="str">
        <f>VLOOKUP(A570,Sheet2!A2:B327,2)</f>
        <v>Syntyneet, äiti  20-29 -vuotias</v>
      </c>
      <c r="I570" t="str">
        <f>VLOOKUP(B570,Sheet2!A2:B327,2)</f>
        <v>Ansioturva korvatut päivät 50-54 v</v>
      </c>
    </row>
    <row r="571" spans="1:9" x14ac:dyDescent="0.2">
      <c r="A571" s="1" t="s">
        <v>33</v>
      </c>
      <c r="B571" s="1" t="s">
        <v>668</v>
      </c>
      <c r="C571" s="1">
        <v>0.95799999999999996</v>
      </c>
      <c r="E571" t="str">
        <f>VLOOKUP(A571,Sheet2!A2:B327,2)</f>
        <v>Työttömät, 18-64-vuotiaat</v>
      </c>
      <c r="I571" t="str">
        <f>VLOOKUP(B571,Sheet2!A2:B327,2)</f>
        <v>Ansioturva korvatut päivät 50-54 v</v>
      </c>
    </row>
    <row r="572" spans="1:9" x14ac:dyDescent="0.2">
      <c r="A572" s="1" t="s">
        <v>21</v>
      </c>
      <c r="B572" s="1" t="s">
        <v>669</v>
      </c>
      <c r="C572" s="1">
        <v>-0.91300000000000003</v>
      </c>
      <c r="E572" t="str">
        <f>VLOOKUP(A572,Sheet2!A2:B327,2)</f>
        <v>Hyvin varustetuissa asunnoissa asuvat vanhusasuntokunnat</v>
      </c>
      <c r="I572" t="str">
        <f>VLOOKUP(B572,Sheet2!A2:B327,2)</f>
        <v>Ansioturva korvatut päivät 55-59 v</v>
      </c>
    </row>
    <row r="573" spans="1:9" x14ac:dyDescent="0.2">
      <c r="A573" s="1" t="s">
        <v>3</v>
      </c>
      <c r="B573" s="1" t="s">
        <v>669</v>
      </c>
      <c r="C573" s="1">
        <v>-0.91300000000000003</v>
      </c>
      <c r="E573" t="str">
        <f>VLOOKUP(A573,Sheet2!A2:B327,2)</f>
        <v>Yli 64-vuotiaat</v>
      </c>
      <c r="I573" t="str">
        <f>VLOOKUP(B573,Sheet2!A2:B327,2)</f>
        <v>Ansioturva korvatut päivät 55-59 v</v>
      </c>
    </row>
    <row r="574" spans="1:9" x14ac:dyDescent="0.2">
      <c r="A574" s="1" t="s">
        <v>16</v>
      </c>
      <c r="B574" s="1" t="s">
        <v>669</v>
      </c>
      <c r="C574" s="1">
        <v>-0.872</v>
      </c>
      <c r="E574" t="str">
        <f>VLOOKUP(A574,Sheet2!A2:B327,2)</f>
        <v>Asuntokunnan koko (1 henkilö)</v>
      </c>
      <c r="I574" t="str">
        <f>VLOOKUP(B574,Sheet2!A2:B327,2)</f>
        <v>Ansioturva korvatut päivät 55-59 v</v>
      </c>
    </row>
    <row r="575" spans="1:9" x14ac:dyDescent="0.2">
      <c r="A575" s="1" t="s">
        <v>4</v>
      </c>
      <c r="B575" s="1" t="s">
        <v>669</v>
      </c>
      <c r="C575" s="1">
        <v>-0.81699999999999995</v>
      </c>
      <c r="E575" t="str">
        <f>VLOOKUP(A575,Sheet2!A2:B327,2)</f>
        <v>Alle 15- ja yli 64 -vuotiaat</v>
      </c>
      <c r="I575" t="str">
        <f>VLOOKUP(B575,Sheet2!A2:B327,2)</f>
        <v>Ansioturva korvatut päivät 55-59 v</v>
      </c>
    </row>
    <row r="576" spans="1:9" x14ac:dyDescent="0.2">
      <c r="A576" s="1" t="s">
        <v>25</v>
      </c>
      <c r="B576" s="1" t="s">
        <v>669</v>
      </c>
      <c r="C576" s="1">
        <v>-0.81399999999999995</v>
      </c>
      <c r="E576" t="str">
        <f>VLOOKUP(A576,Sheet2!A2:B327,2)</f>
        <v>Vähintään toisen asteen tutkinnon suorittaneet, naiset</v>
      </c>
      <c r="I576" t="str">
        <f>VLOOKUP(B576,Sheet2!A2:B327,2)</f>
        <v>Ansioturva korvatut päivät 55-59 v</v>
      </c>
    </row>
    <row r="577" spans="1:9" x14ac:dyDescent="0.2">
      <c r="A577" s="1" t="s">
        <v>24</v>
      </c>
      <c r="B577" s="1" t="s">
        <v>669</v>
      </c>
      <c r="C577" s="1">
        <v>-0.81</v>
      </c>
      <c r="E577" t="str">
        <f>VLOOKUP(A577,Sheet2!A2:B327,2)</f>
        <v>Vähintään toisen asteen tutkinnon suorittaneet, miehet</v>
      </c>
      <c r="I577" t="str">
        <f>VLOOKUP(B577,Sheet2!A2:B327,2)</f>
        <v>Ansioturva korvatut päivät 55-59 v</v>
      </c>
    </row>
    <row r="578" spans="1:9" x14ac:dyDescent="0.2">
      <c r="A578" s="1" t="s">
        <v>39</v>
      </c>
      <c r="B578" s="1" t="s">
        <v>669</v>
      </c>
      <c r="C578" s="1">
        <v>-0.80700000000000005</v>
      </c>
      <c r="E578" t="str">
        <f>VLOOKUP(A578,Sheet2!A2:B327,2)</f>
        <v>Jalostuksen työllinen työvoima</v>
      </c>
      <c r="I578" t="str">
        <f>VLOOKUP(B578,Sheet2!A2:B327,2)</f>
        <v>Ansioturva korvatut päivät 55-59 v</v>
      </c>
    </row>
    <row r="579" spans="1:9" x14ac:dyDescent="0.2">
      <c r="A579" s="1" t="s">
        <v>14</v>
      </c>
      <c r="B579" s="1" t="s">
        <v>669</v>
      </c>
      <c r="C579" s="1">
        <v>-0.79500000000000004</v>
      </c>
      <c r="E579" t="str">
        <f>VLOOKUP(A579,Sheet2!A2:B327,2)</f>
        <v>Asuntokuntien lukumäärä</v>
      </c>
      <c r="I579" t="str">
        <f>VLOOKUP(B579,Sheet2!A2:B327,2)</f>
        <v>Ansioturva korvatut päivät 55-59 v</v>
      </c>
    </row>
    <row r="580" spans="1:9" x14ac:dyDescent="0.2">
      <c r="A580" s="1" t="s">
        <v>30</v>
      </c>
      <c r="B580" s="1" t="s">
        <v>669</v>
      </c>
      <c r="C580" s="1">
        <v>-0.79100000000000004</v>
      </c>
      <c r="E580" t="str">
        <f>VLOOKUP(A580,Sheet2!A2:B327,2)</f>
        <v>Alueella asuvan työllisen työvoiman määrä</v>
      </c>
      <c r="I580" t="str">
        <f>VLOOKUP(B580,Sheet2!A2:B327,2)</f>
        <v>Ansioturva korvatut päivät 55-59 v</v>
      </c>
    </row>
    <row r="581" spans="1:9" x14ac:dyDescent="0.2">
      <c r="A581" s="1" t="s">
        <v>31</v>
      </c>
      <c r="B581" s="1" t="s">
        <v>669</v>
      </c>
      <c r="C581" s="1">
        <v>-0.78800000000000003</v>
      </c>
      <c r="E581" t="str">
        <f>VLOOKUP(A581,Sheet2!A2:B327,2)</f>
        <v>Työlliset, 18-64-vuotiaat</v>
      </c>
      <c r="I581" t="str">
        <f>VLOOKUP(B581,Sheet2!A2:B327,2)</f>
        <v>Ansioturva korvatut päivät 55-59 v</v>
      </c>
    </row>
    <row r="582" spans="1:9" x14ac:dyDescent="0.2">
      <c r="A582" s="1" t="s">
        <v>32</v>
      </c>
      <c r="B582" s="1" t="s">
        <v>669</v>
      </c>
      <c r="C582" s="1">
        <v>-0.78500000000000003</v>
      </c>
      <c r="E582" t="str">
        <f>VLOOKUP(A582,Sheet2!A2:B327,2)</f>
        <v>Asuinkunnassa työssäkäyvät</v>
      </c>
      <c r="I582" t="str">
        <f>VLOOKUP(B582,Sheet2!A2:B327,2)</f>
        <v>Ansioturva korvatut päivät 55-59 v</v>
      </c>
    </row>
    <row r="583" spans="1:9" x14ac:dyDescent="0.2">
      <c r="A583" s="1" t="s">
        <v>27</v>
      </c>
      <c r="B583" s="1" t="s">
        <v>669</v>
      </c>
      <c r="C583" s="1">
        <v>-0.78400000000000003</v>
      </c>
      <c r="E583" t="str">
        <f>VLOOKUP(A583,Sheet2!A2:B327,2)</f>
        <v>Korkea-asteen tutkinnon suorittaneet, naiset</v>
      </c>
      <c r="I583" t="str">
        <f>VLOOKUP(B583,Sheet2!A2:B327,2)</f>
        <v>Ansioturva korvatut päivät 55-59 v</v>
      </c>
    </row>
    <row r="584" spans="1:9" x14ac:dyDescent="0.2">
      <c r="A584" s="1" t="s">
        <v>40</v>
      </c>
      <c r="B584" s="1" t="s">
        <v>669</v>
      </c>
      <c r="C584" s="1">
        <v>-0.77800000000000002</v>
      </c>
      <c r="E584" t="str">
        <f>VLOOKUP(A584,Sheet2!A2:B327,2)</f>
        <v>Palvelutoimialojen työllinen työvoima</v>
      </c>
      <c r="I584" t="str">
        <f>VLOOKUP(B584,Sheet2!A2:B327,2)</f>
        <v>Ansioturva korvatut päivät 55-59 v</v>
      </c>
    </row>
    <row r="585" spans="1:9" x14ac:dyDescent="0.2">
      <c r="A585" s="1" t="s">
        <v>59</v>
      </c>
      <c r="B585" s="1" t="s">
        <v>669</v>
      </c>
      <c r="C585" s="1">
        <v>-0.77600000000000002</v>
      </c>
      <c r="E585" t="str">
        <f>VLOOKUP(A585,Sheet2!A2:B327,2)</f>
        <v>Pienituloisten henkilöiden lukumäärä asuntoväestössä</v>
      </c>
      <c r="I585" t="str">
        <f>VLOOKUP(B585,Sheet2!A2:B327,2)</f>
        <v>Ansioturva korvatut päivät 55-59 v</v>
      </c>
    </row>
    <row r="586" spans="1:9" x14ac:dyDescent="0.2">
      <c r="A586" s="1" t="s">
        <v>43</v>
      </c>
      <c r="B586" s="1" t="s">
        <v>669</v>
      </c>
      <c r="C586" s="1">
        <v>-0.77500000000000002</v>
      </c>
      <c r="E586" t="str">
        <f>VLOOKUP(A586,Sheet2!A2:B327,2)</f>
        <v>1.1.2.1 Kunnallisvero kunnille</v>
      </c>
      <c r="I586" t="str">
        <f>VLOOKUP(B586,Sheet2!A2:B327,2)</f>
        <v>Ansioturva korvatut päivät 55-59 v</v>
      </c>
    </row>
    <row r="587" spans="1:9" x14ac:dyDescent="0.2">
      <c r="A587" s="1" t="s">
        <v>28</v>
      </c>
      <c r="B587" s="1" t="s">
        <v>669</v>
      </c>
      <c r="C587" s="1">
        <v>-0.77300000000000002</v>
      </c>
      <c r="E587" t="str">
        <f>VLOOKUP(A587,Sheet2!A2:B327,2)</f>
        <v>Toisen asteen tutkinnon suorittaneet, miehet</v>
      </c>
      <c r="I587" t="str">
        <f>VLOOKUP(B587,Sheet2!A2:B327,2)</f>
        <v>Ansioturva korvatut päivät 55-59 v</v>
      </c>
    </row>
    <row r="588" spans="1:9" x14ac:dyDescent="0.2">
      <c r="A588" s="1" t="s">
        <v>36</v>
      </c>
      <c r="B588" s="1" t="s">
        <v>669</v>
      </c>
      <c r="C588" s="1">
        <v>-0.76800000000000002</v>
      </c>
      <c r="E588" t="str">
        <f>VLOOKUP(A588,Sheet2!A2:B327,2)</f>
        <v>Alueella olevien työpaikkojen lukumäärä</v>
      </c>
      <c r="I588" t="str">
        <f>VLOOKUP(B588,Sheet2!A2:B327,2)</f>
        <v>Ansioturva korvatut päivät 55-59 v</v>
      </c>
    </row>
    <row r="589" spans="1:9" x14ac:dyDescent="0.2">
      <c r="A589" s="1" t="s">
        <v>38</v>
      </c>
      <c r="B589" s="1" t="s">
        <v>669</v>
      </c>
      <c r="C589" s="1">
        <v>-0.75700000000000001</v>
      </c>
      <c r="E589" t="str">
        <f>VLOOKUP(A589,Sheet2!A2:B327,2)</f>
        <v>Palvelujen työpaikat</v>
      </c>
      <c r="I589" t="str">
        <f>VLOOKUP(B589,Sheet2!A2:B327,2)</f>
        <v>Ansioturva korvatut päivät 55-59 v</v>
      </c>
    </row>
    <row r="590" spans="1:9" x14ac:dyDescent="0.2">
      <c r="A590" s="1" t="s">
        <v>26</v>
      </c>
      <c r="B590" s="1" t="s">
        <v>669</v>
      </c>
      <c r="C590" s="1">
        <v>-0.755</v>
      </c>
      <c r="E590" t="str">
        <f>VLOOKUP(A590,Sheet2!A2:B327,2)</f>
        <v>Korkea-asteen tutkinnon suorittaneet, miehet</v>
      </c>
      <c r="I590" t="str">
        <f>VLOOKUP(B590,Sheet2!A2:B327,2)</f>
        <v>Ansioturva korvatut päivät 55-59 v</v>
      </c>
    </row>
    <row r="591" spans="1:9" x14ac:dyDescent="0.2">
      <c r="A591" s="1" t="s">
        <v>37</v>
      </c>
      <c r="B591" s="1" t="s">
        <v>669</v>
      </c>
      <c r="C591" s="1">
        <v>-0.72499999999999998</v>
      </c>
      <c r="E591" t="str">
        <f>VLOOKUP(A591,Sheet2!A2:B327,2)</f>
        <v>Jalostuksen työpaikat</v>
      </c>
      <c r="I591" t="str">
        <f>VLOOKUP(B591,Sheet2!A2:B327,2)</f>
        <v>Ansioturva korvatut päivät 55-59 v</v>
      </c>
    </row>
    <row r="592" spans="1:9" x14ac:dyDescent="0.2">
      <c r="A592" s="1" t="s">
        <v>70</v>
      </c>
      <c r="B592" s="1" t="s">
        <v>669</v>
      </c>
      <c r="C592" s="1">
        <v>-0.72299999999999998</v>
      </c>
      <c r="E592" t="str">
        <f>VLOOKUP(A592,Sheet2!A2:B327,2)</f>
        <v>Huumausainerikokset yhteensä, miehet</v>
      </c>
      <c r="I592" t="str">
        <f>VLOOKUP(B592,Sheet2!A2:B327,2)</f>
        <v>Ansioturva korvatut päivät 55-59 v</v>
      </c>
    </row>
    <row r="593" spans="1:9" x14ac:dyDescent="0.2">
      <c r="A593" s="1" t="s">
        <v>62</v>
      </c>
      <c r="B593" s="1" t="s">
        <v>669</v>
      </c>
      <c r="C593" s="1">
        <v>-0.71099999999999997</v>
      </c>
      <c r="E593" t="str">
        <f>VLOOKUP(A593,Sheet2!A2:B327,2)</f>
        <v>Pitkittyneesti perusturvan varassa,  koko asuntoväestö</v>
      </c>
      <c r="I593" t="str">
        <f>VLOOKUP(B593,Sheet2!A2:B327,2)</f>
        <v>Ansioturva korvatut päivät 55-59 v</v>
      </c>
    </row>
    <row r="594" spans="1:9" x14ac:dyDescent="0.2">
      <c r="A594" s="1" t="s">
        <v>75</v>
      </c>
      <c r="B594" s="1" t="s">
        <v>669</v>
      </c>
      <c r="C594" s="1">
        <v>-0.68400000000000005</v>
      </c>
      <c r="E594" t="str">
        <f>VLOOKUP(A594,Sheet2!A2:B327,2)</f>
        <v>Taajamaväestö</v>
      </c>
      <c r="I594" t="str">
        <f>VLOOKUP(B594,Sheet2!A2:B327,2)</f>
        <v>Ansioturva korvatut päivät 55-59 v</v>
      </c>
    </row>
    <row r="595" spans="1:9" x14ac:dyDescent="0.2">
      <c r="A595" s="1" t="s">
        <v>48</v>
      </c>
      <c r="B595" s="1" t="s">
        <v>669</v>
      </c>
      <c r="C595" s="1">
        <v>-0.68400000000000005</v>
      </c>
      <c r="E595" t="str">
        <f>VLOOKUP(A595,Sheet2!A2:B327,2)</f>
        <v>Väestö taajamissa</v>
      </c>
      <c r="I595" t="str">
        <f>VLOOKUP(B595,Sheet2!A2:B327,2)</f>
        <v>Ansioturva korvatut päivät 55-59 v</v>
      </c>
    </row>
    <row r="596" spans="1:9" x14ac:dyDescent="0.2">
      <c r="A596" s="1" t="s">
        <v>46</v>
      </c>
      <c r="B596" s="1" t="s">
        <v>669</v>
      </c>
      <c r="C596" s="1">
        <v>-0.67800000000000005</v>
      </c>
      <c r="E596" t="str">
        <f>VLOOKUP(A596,Sheet2!A2:B327,2)</f>
        <v>Ulkomailla syntyneitä</v>
      </c>
      <c r="I596" t="str">
        <f>VLOOKUP(B596,Sheet2!A2:B327,2)</f>
        <v>Ansioturva korvatut päivät 55-59 v</v>
      </c>
    </row>
    <row r="597" spans="1:9" x14ac:dyDescent="0.2">
      <c r="A597" s="1" t="s">
        <v>47</v>
      </c>
      <c r="B597" s="1" t="s">
        <v>669</v>
      </c>
      <c r="C597" s="1">
        <v>-0.67700000000000005</v>
      </c>
      <c r="E597" t="str">
        <f>VLOOKUP(A597,Sheet2!A2:B327,2)</f>
        <v>Ulkomaalaistaustaisia</v>
      </c>
      <c r="I597" t="str">
        <f>VLOOKUP(B597,Sheet2!A2:B327,2)</f>
        <v>Ansioturva korvatut päivät 55-59 v</v>
      </c>
    </row>
    <row r="598" spans="1:9" x14ac:dyDescent="0.2">
      <c r="A598" s="1" t="s">
        <v>76</v>
      </c>
      <c r="B598" s="1" t="s">
        <v>669</v>
      </c>
      <c r="C598" s="1">
        <v>-0.65900000000000003</v>
      </c>
      <c r="E598" t="str">
        <f>VLOOKUP(A598,Sheet2!A2:B327,2)</f>
        <v>Väkiluku</v>
      </c>
      <c r="I598" t="str">
        <f>VLOOKUP(B598,Sheet2!A2:B327,2)</f>
        <v>Ansioturva korvatut päivät 55-59 v</v>
      </c>
    </row>
    <row r="599" spans="1:9" x14ac:dyDescent="0.2">
      <c r="A599" s="1" t="s">
        <v>35</v>
      </c>
      <c r="B599" s="1" t="s">
        <v>669</v>
      </c>
      <c r="C599" s="1">
        <v>-0.65900000000000003</v>
      </c>
      <c r="E599" t="str">
        <f>VLOOKUP(A599,Sheet2!A2:B327,2)</f>
        <v>Yrittäjät</v>
      </c>
      <c r="I599" t="str">
        <f>VLOOKUP(B599,Sheet2!A2:B327,2)</f>
        <v>Ansioturva korvatut päivät 55-59 v</v>
      </c>
    </row>
    <row r="600" spans="1:9" x14ac:dyDescent="0.2">
      <c r="A600" s="1" t="s">
        <v>11</v>
      </c>
      <c r="B600" s="1" t="s">
        <v>669</v>
      </c>
      <c r="C600" s="1">
        <v>-0.65500000000000003</v>
      </c>
      <c r="E600" t="str">
        <f>VLOOKUP(A600,Sheet2!A2:B327,2)</f>
        <v>Maahanmuuttaneet</v>
      </c>
      <c r="I600" t="str">
        <f>VLOOKUP(B600,Sheet2!A2:B327,2)</f>
        <v>Ansioturva korvatut päivät 55-59 v</v>
      </c>
    </row>
    <row r="601" spans="1:9" x14ac:dyDescent="0.2">
      <c r="A601" s="1" t="s">
        <v>42</v>
      </c>
      <c r="B601" s="1" t="s">
        <v>669</v>
      </c>
      <c r="C601" s="1">
        <v>-0.65</v>
      </c>
      <c r="E601" t="str">
        <f>VLOOKUP(A601,Sheet2!A2:B327,2)</f>
        <v>1.1.1.2 Tulovero pääomatulosta valtionverotuksessa (TVL 124 § 2 mom.)</v>
      </c>
      <c r="I601" t="str">
        <f>VLOOKUP(B601,Sheet2!A2:B327,2)</f>
        <v>Ansioturva korvatut päivät 55-59 v</v>
      </c>
    </row>
    <row r="602" spans="1:9" x14ac:dyDescent="0.2">
      <c r="A602" s="1" t="s">
        <v>29</v>
      </c>
      <c r="B602" s="1" t="s">
        <v>669</v>
      </c>
      <c r="C602" s="1">
        <v>-0.64900000000000002</v>
      </c>
      <c r="E602" t="str">
        <f>VLOOKUP(A602,Sheet2!A2:B327,2)</f>
        <v>Toisen asteen tutkinnon suorittaneet, naiset</v>
      </c>
      <c r="I602" t="str">
        <f>VLOOKUP(B602,Sheet2!A2:B327,2)</f>
        <v>Ansioturva korvatut päivät 55-59 v</v>
      </c>
    </row>
    <row r="603" spans="1:9" x14ac:dyDescent="0.2">
      <c r="A603" s="1" t="s">
        <v>17</v>
      </c>
      <c r="B603" s="1" t="s">
        <v>669</v>
      </c>
      <c r="C603" s="1">
        <v>-0.622</v>
      </c>
      <c r="E603" t="str">
        <f>VLOOKUP(A603,Sheet2!A2:B327,2)</f>
        <v>Asuntokunnan koko (2 henkilöä)</v>
      </c>
      <c r="I603" t="str">
        <f>VLOOKUP(B603,Sheet2!A2:B327,2)</f>
        <v>Ansioturva korvatut päivät 55-59 v</v>
      </c>
    </row>
    <row r="604" spans="1:9" x14ac:dyDescent="0.2">
      <c r="A604" s="1" t="s">
        <v>60</v>
      </c>
      <c r="B604" s="1" t="s">
        <v>669</v>
      </c>
      <c r="C604" s="1">
        <v>-0.61799999999999999</v>
      </c>
      <c r="E604" t="str">
        <f>VLOOKUP(A604,Sheet2!A2:B327,2)</f>
        <v>Pienituloisten lasten lukumäärä asuntoväestössä</v>
      </c>
      <c r="I604" t="str">
        <f>VLOOKUP(B604,Sheet2!A2:B327,2)</f>
        <v>Ansioturva korvatut päivät 55-59 v</v>
      </c>
    </row>
    <row r="605" spans="1:9" x14ac:dyDescent="0.2">
      <c r="A605" s="1" t="s">
        <v>5</v>
      </c>
      <c r="B605" s="1" t="s">
        <v>669</v>
      </c>
      <c r="C605" s="1">
        <v>-0.60799999999999998</v>
      </c>
      <c r="E605" t="str">
        <f>VLOOKUP(A605,Sheet2!A2:B327,2)</f>
        <v>Ulkomaan kansalaiset</v>
      </c>
      <c r="I605" t="str">
        <f>VLOOKUP(B605,Sheet2!A2:B327,2)</f>
        <v>Ansioturva korvatut päivät 55-59 v</v>
      </c>
    </row>
    <row r="606" spans="1:9" x14ac:dyDescent="0.2">
      <c r="A606" s="1" t="s">
        <v>50</v>
      </c>
      <c r="B606" s="1" t="s">
        <v>669</v>
      </c>
      <c r="C606" s="1">
        <v>-0.60299999999999998</v>
      </c>
      <c r="E606" t="str">
        <f>VLOOKUP(A606,Sheet2!A2:B327,2)</f>
        <v>Avopari ja lapsia, henkilöitä perheessä</v>
      </c>
      <c r="I606" t="str">
        <f>VLOOKUP(B606,Sheet2!A2:B327,2)</f>
        <v>Ansioturva korvatut päivät 55-59 v</v>
      </c>
    </row>
    <row r="607" spans="1:9" x14ac:dyDescent="0.2">
      <c r="A607" s="1" t="s">
        <v>7</v>
      </c>
      <c r="B607" s="1" t="s">
        <v>669</v>
      </c>
      <c r="C607" s="1">
        <v>0.61199999999999999</v>
      </c>
      <c r="E607" t="str">
        <f>VLOOKUP(A607,Sheet2!A2:B327,2)</f>
        <v>Syntyneet, äiti alle 20-vuotias</v>
      </c>
      <c r="I607" t="str">
        <f>VLOOKUP(B607,Sheet2!A2:B327,2)</f>
        <v>Ansioturva korvatut päivät 55-59 v</v>
      </c>
    </row>
    <row r="608" spans="1:9" x14ac:dyDescent="0.2">
      <c r="A608" s="1" t="s">
        <v>0</v>
      </c>
      <c r="B608" s="1" t="s">
        <v>669</v>
      </c>
      <c r="C608" s="1">
        <v>0.66700000000000004</v>
      </c>
      <c r="E608" t="str">
        <f>VLOOKUP(A608,Sheet2!A2:B327,2)</f>
        <v>Alle 7-vuotiaat</v>
      </c>
      <c r="I608" t="str">
        <f>VLOOKUP(B608,Sheet2!A2:B327,2)</f>
        <v>Ansioturva korvatut päivät 55-59 v</v>
      </c>
    </row>
    <row r="609" spans="1:9" x14ac:dyDescent="0.2">
      <c r="A609" s="1" t="s">
        <v>22</v>
      </c>
      <c r="B609" s="1" t="s">
        <v>669</v>
      </c>
      <c r="C609" s="1">
        <v>0.69599999999999995</v>
      </c>
      <c r="E609" t="str">
        <f>VLOOKUP(A609,Sheet2!A2:B327,2)</f>
        <v>Ei perusasteen jälkeistä tutkintoa, miehet</v>
      </c>
      <c r="I609" t="str">
        <f>VLOOKUP(B609,Sheet2!A2:B327,2)</f>
        <v>Ansioturva korvatut päivät 55-59 v</v>
      </c>
    </row>
    <row r="610" spans="1:9" x14ac:dyDescent="0.2">
      <c r="A610" s="1" t="s">
        <v>52</v>
      </c>
      <c r="B610" s="1" t="s">
        <v>669</v>
      </c>
      <c r="C610" s="1">
        <v>0.71699999999999997</v>
      </c>
      <c r="E610" t="str">
        <f>VLOOKUP(A610,Sheet2!A2:B327,2)</f>
        <v>Avopari ja lapsia, alle 3-v. lasten lkm perheissä</v>
      </c>
      <c r="I610" t="str">
        <f>VLOOKUP(B610,Sheet2!A2:B327,2)</f>
        <v>Ansioturva korvatut päivät 55-59 v</v>
      </c>
    </row>
    <row r="611" spans="1:9" x14ac:dyDescent="0.2">
      <c r="A611" s="1" t="s">
        <v>53</v>
      </c>
      <c r="B611" s="1" t="s">
        <v>669</v>
      </c>
      <c r="C611" s="1">
        <v>0.748</v>
      </c>
      <c r="E611" t="str">
        <f>VLOOKUP(A611,Sheet2!A2:B327,2)</f>
        <v>Aviopari tai rekisteröity pari ja lapsia, alle 7-v. lasten lkm perheissä</v>
      </c>
      <c r="I611" t="str">
        <f>VLOOKUP(B611,Sheet2!A2:B327,2)</f>
        <v>Ansioturva korvatut päivät 55-59 v</v>
      </c>
    </row>
    <row r="612" spans="1:9" x14ac:dyDescent="0.2">
      <c r="A612" s="1" t="s">
        <v>20</v>
      </c>
      <c r="B612" s="1" t="s">
        <v>669</v>
      </c>
      <c r="C612" s="1">
        <v>0.83199999999999996</v>
      </c>
      <c r="E612" t="str">
        <f>VLOOKUP(A612,Sheet2!A2:B327,2)</f>
        <v>Puutteellisesti varustetuissa tai varustetasoltaan tuntemattomissa asunnoissa asuvat asuntokunnat</v>
      </c>
      <c r="I612" t="str">
        <f>VLOOKUP(B612,Sheet2!A2:B327,2)</f>
        <v>Ansioturva korvatut päivät 55-59 v</v>
      </c>
    </row>
    <row r="613" spans="1:9" x14ac:dyDescent="0.2">
      <c r="A613" s="1" t="s">
        <v>56</v>
      </c>
      <c r="B613" s="1" t="s">
        <v>669</v>
      </c>
      <c r="C613" s="1">
        <v>0.85</v>
      </c>
      <c r="E613" t="str">
        <f>VLOOKUP(A613,Sheet2!A2:B327,2)</f>
        <v>Avioliiton solmineet naiset, puoliso eri sukupuolta</v>
      </c>
      <c r="I613" t="str">
        <f>VLOOKUP(B613,Sheet2!A2:B327,2)</f>
        <v>Ansioturva korvatut päivät 55-59 v</v>
      </c>
    </row>
    <row r="614" spans="1:9" x14ac:dyDescent="0.2">
      <c r="A614" s="1" t="s">
        <v>23</v>
      </c>
      <c r="B614" s="1" t="s">
        <v>669</v>
      </c>
      <c r="C614" s="1">
        <v>0.85</v>
      </c>
      <c r="E614" t="str">
        <f>VLOOKUP(A614,Sheet2!A2:B327,2)</f>
        <v>Ei perusasteen jälkeistä tutkintoa, naiset</v>
      </c>
      <c r="I614" t="str">
        <f>VLOOKUP(B614,Sheet2!A2:B327,2)</f>
        <v>Ansioturva korvatut päivät 55-59 v</v>
      </c>
    </row>
    <row r="615" spans="1:9" x14ac:dyDescent="0.2">
      <c r="A615" s="1" t="s">
        <v>9</v>
      </c>
      <c r="B615" s="1" t="s">
        <v>669</v>
      </c>
      <c r="C615" s="1">
        <v>0.85799999999999998</v>
      </c>
      <c r="E615" t="str">
        <f>VLOOKUP(A615,Sheet2!A2:B327,2)</f>
        <v>Syntyneet, äiti 30-34 -vuotias</v>
      </c>
      <c r="I615" t="str">
        <f>VLOOKUP(B615,Sheet2!A2:B327,2)</f>
        <v>Ansioturva korvatut päivät 55-59 v</v>
      </c>
    </row>
    <row r="616" spans="1:9" x14ac:dyDescent="0.2">
      <c r="A616" s="1" t="s">
        <v>51</v>
      </c>
      <c r="B616" s="1" t="s">
        <v>669</v>
      </c>
      <c r="C616" s="1">
        <v>0.86499999999999999</v>
      </c>
      <c r="E616" t="str">
        <f>VLOOKUP(A616,Sheet2!A2:B327,2)</f>
        <v>Aviopari tai rekisteröity pari ja lapsia, alle 3-v. lasten lkm perheissä</v>
      </c>
      <c r="I616" t="str">
        <f>VLOOKUP(B616,Sheet2!A2:B327,2)</f>
        <v>Ansioturva korvatut päivät 55-59 v</v>
      </c>
    </row>
    <row r="617" spans="1:9" x14ac:dyDescent="0.2">
      <c r="A617" s="1" t="s">
        <v>55</v>
      </c>
      <c r="B617" s="1" t="s">
        <v>669</v>
      </c>
      <c r="C617" s="1">
        <v>0.86599999999999999</v>
      </c>
      <c r="E617" t="str">
        <f>VLOOKUP(A617,Sheet2!A2:B327,2)</f>
        <v>Avioliiton solmineet miehet, puoliso eri sukupuolta</v>
      </c>
      <c r="I617" t="str">
        <f>VLOOKUP(B617,Sheet2!A2:B327,2)</f>
        <v>Ansioturva korvatut päivät 55-59 v</v>
      </c>
    </row>
    <row r="618" spans="1:9" x14ac:dyDescent="0.2">
      <c r="A618" s="1" t="s">
        <v>8</v>
      </c>
      <c r="B618" s="1" t="s">
        <v>669</v>
      </c>
      <c r="C618" s="1">
        <v>0.9</v>
      </c>
      <c r="E618" t="str">
        <f>VLOOKUP(A618,Sheet2!A2:B327,2)</f>
        <v>Syntyneet, äiti  20-29 -vuotias</v>
      </c>
      <c r="I618" t="str">
        <f>VLOOKUP(B618,Sheet2!A2:B327,2)</f>
        <v>Ansioturva korvatut päivät 55-59 v</v>
      </c>
    </row>
    <row r="619" spans="1:9" x14ac:dyDescent="0.2">
      <c r="A619" s="1" t="s">
        <v>6</v>
      </c>
      <c r="B619" s="1" t="s">
        <v>669</v>
      </c>
      <c r="C619" s="1">
        <v>0.90700000000000003</v>
      </c>
      <c r="E619" t="str">
        <f>VLOOKUP(A619,Sheet2!A2:B327,2)</f>
        <v>Syntyneet</v>
      </c>
      <c r="I619" t="str">
        <f>VLOOKUP(B619,Sheet2!A2:B327,2)</f>
        <v>Ansioturva korvatut päivät 55-59 v</v>
      </c>
    </row>
    <row r="620" spans="1:9" x14ac:dyDescent="0.2">
      <c r="A620" s="1" t="s">
        <v>45</v>
      </c>
      <c r="B620" s="1" t="s">
        <v>669</v>
      </c>
      <c r="C620" s="1">
        <v>0.90800000000000003</v>
      </c>
      <c r="E620">
        <f>VLOOKUP(A620,Sheet2!A2:B327,2)</f>
        <v>0</v>
      </c>
      <c r="I620" t="str">
        <f>VLOOKUP(B620,Sheet2!A2:B327,2)</f>
        <v>Ansioturva korvatut päivät 55-59 v</v>
      </c>
    </row>
    <row r="621" spans="1:9" x14ac:dyDescent="0.2">
      <c r="A621" s="1" t="s">
        <v>33</v>
      </c>
      <c r="B621" s="1" t="s">
        <v>669</v>
      </c>
      <c r="C621" s="1">
        <v>0.94399999999999995</v>
      </c>
      <c r="E621" t="str">
        <f>VLOOKUP(A621,Sheet2!A2:B327,2)</f>
        <v>Työttömät, 18-64-vuotiaat</v>
      </c>
      <c r="I621" t="str">
        <f>VLOOKUP(B621,Sheet2!A2:B327,2)</f>
        <v>Ansioturva korvatut päivät 55-59 v</v>
      </c>
    </row>
    <row r="622" spans="1:9" x14ac:dyDescent="0.2">
      <c r="A622" s="1" t="s">
        <v>3</v>
      </c>
      <c r="B622" s="1" t="s">
        <v>670</v>
      </c>
      <c r="C622" s="1">
        <v>-0.81</v>
      </c>
      <c r="E622" t="str">
        <f>VLOOKUP(A622,Sheet2!A2:B327,2)</f>
        <v>Yli 64-vuotiaat</v>
      </c>
      <c r="I622" t="str">
        <f>VLOOKUP(B622,Sheet2!A2:B327,2)</f>
        <v>Ansioturva korvatut päivät 60-64 v</v>
      </c>
    </row>
    <row r="623" spans="1:9" x14ac:dyDescent="0.2">
      <c r="A623" s="1" t="s">
        <v>16</v>
      </c>
      <c r="B623" s="1" t="s">
        <v>670</v>
      </c>
      <c r="C623" s="1">
        <v>-0.80800000000000005</v>
      </c>
      <c r="E623" t="str">
        <f>VLOOKUP(A623,Sheet2!A2:B327,2)</f>
        <v>Asuntokunnan koko (1 henkilö)</v>
      </c>
      <c r="I623" t="str">
        <f>VLOOKUP(B623,Sheet2!A2:B327,2)</f>
        <v>Ansioturva korvatut päivät 60-64 v</v>
      </c>
    </row>
    <row r="624" spans="1:9" x14ac:dyDescent="0.2">
      <c r="A624" s="1" t="s">
        <v>21</v>
      </c>
      <c r="B624" s="1" t="s">
        <v>670</v>
      </c>
      <c r="C624" s="1">
        <v>-0.80300000000000005</v>
      </c>
      <c r="E624" t="str">
        <f>VLOOKUP(A624,Sheet2!A2:B327,2)</f>
        <v>Hyvin varustetuissa asunnoissa asuvat vanhusasuntokunnat</v>
      </c>
      <c r="I624" t="str">
        <f>VLOOKUP(B624,Sheet2!A2:B327,2)</f>
        <v>Ansioturva korvatut päivät 60-64 v</v>
      </c>
    </row>
    <row r="625" spans="1:9" x14ac:dyDescent="0.2">
      <c r="A625" s="1" t="s">
        <v>28</v>
      </c>
      <c r="B625" s="1" t="s">
        <v>670</v>
      </c>
      <c r="C625" s="1">
        <v>-0.73399999999999999</v>
      </c>
      <c r="E625" t="str">
        <f>VLOOKUP(A625,Sheet2!A2:B327,2)</f>
        <v>Toisen asteen tutkinnon suorittaneet, miehet</v>
      </c>
      <c r="I625" t="str">
        <f>VLOOKUP(B625,Sheet2!A2:B327,2)</f>
        <v>Ansioturva korvatut päivät 60-64 v</v>
      </c>
    </row>
    <row r="626" spans="1:9" x14ac:dyDescent="0.2">
      <c r="A626" s="1" t="s">
        <v>39</v>
      </c>
      <c r="B626" s="1" t="s">
        <v>670</v>
      </c>
      <c r="C626" s="1">
        <v>-0.72</v>
      </c>
      <c r="E626" t="str">
        <f>VLOOKUP(A626,Sheet2!A2:B327,2)</f>
        <v>Jalostuksen työllinen työvoima</v>
      </c>
      <c r="I626" t="str">
        <f>VLOOKUP(B626,Sheet2!A2:B327,2)</f>
        <v>Ansioturva korvatut päivät 60-64 v</v>
      </c>
    </row>
    <row r="627" spans="1:9" x14ac:dyDescent="0.2">
      <c r="A627" s="1" t="s">
        <v>14</v>
      </c>
      <c r="B627" s="1" t="s">
        <v>670</v>
      </c>
      <c r="C627" s="1">
        <v>-0.7</v>
      </c>
      <c r="E627" t="str">
        <f>VLOOKUP(A627,Sheet2!A2:B327,2)</f>
        <v>Asuntokuntien lukumäärä</v>
      </c>
      <c r="I627" t="str">
        <f>VLOOKUP(B627,Sheet2!A2:B327,2)</f>
        <v>Ansioturva korvatut päivät 60-64 v</v>
      </c>
    </row>
    <row r="628" spans="1:9" x14ac:dyDescent="0.2">
      <c r="A628" s="1" t="s">
        <v>25</v>
      </c>
      <c r="B628" s="1" t="s">
        <v>670</v>
      </c>
      <c r="C628" s="1">
        <v>-0.69899999999999995</v>
      </c>
      <c r="E628" t="str">
        <f>VLOOKUP(A628,Sheet2!A2:B327,2)</f>
        <v>Vähintään toisen asteen tutkinnon suorittaneet, naiset</v>
      </c>
      <c r="I628" t="str">
        <f>VLOOKUP(B628,Sheet2!A2:B327,2)</f>
        <v>Ansioturva korvatut päivät 60-64 v</v>
      </c>
    </row>
    <row r="629" spans="1:9" x14ac:dyDescent="0.2">
      <c r="A629" s="1" t="s">
        <v>24</v>
      </c>
      <c r="B629" s="1" t="s">
        <v>670</v>
      </c>
      <c r="C629" s="1">
        <v>-0.69199999999999995</v>
      </c>
      <c r="E629" t="str">
        <f>VLOOKUP(A629,Sheet2!A2:B327,2)</f>
        <v>Vähintään toisen asteen tutkinnon suorittaneet, miehet</v>
      </c>
      <c r="I629" t="str">
        <f>VLOOKUP(B629,Sheet2!A2:B327,2)</f>
        <v>Ansioturva korvatut päivät 60-64 v</v>
      </c>
    </row>
    <row r="630" spans="1:9" x14ac:dyDescent="0.2">
      <c r="A630" s="1" t="s">
        <v>4</v>
      </c>
      <c r="B630" s="1" t="s">
        <v>670</v>
      </c>
      <c r="C630" s="1">
        <v>-0.68100000000000005</v>
      </c>
      <c r="E630" t="str">
        <f>VLOOKUP(A630,Sheet2!A2:B327,2)</f>
        <v>Alle 15- ja yli 64 -vuotiaat</v>
      </c>
      <c r="I630" t="str">
        <f>VLOOKUP(B630,Sheet2!A2:B327,2)</f>
        <v>Ansioturva korvatut päivät 60-64 v</v>
      </c>
    </row>
    <row r="631" spans="1:9" x14ac:dyDescent="0.2">
      <c r="A631" s="1" t="s">
        <v>30</v>
      </c>
      <c r="B631" s="1" t="s">
        <v>670</v>
      </c>
      <c r="C631" s="1">
        <v>-0.68</v>
      </c>
      <c r="E631" t="str">
        <f>VLOOKUP(A631,Sheet2!A2:B327,2)</f>
        <v>Alueella asuvan työllisen työvoiman määrä</v>
      </c>
      <c r="I631" t="str">
        <f>VLOOKUP(B631,Sheet2!A2:B327,2)</f>
        <v>Ansioturva korvatut päivät 60-64 v</v>
      </c>
    </row>
    <row r="632" spans="1:9" x14ac:dyDescent="0.2">
      <c r="A632" s="1" t="s">
        <v>31</v>
      </c>
      <c r="B632" s="1" t="s">
        <v>670</v>
      </c>
      <c r="C632" s="1">
        <v>-0.67800000000000005</v>
      </c>
      <c r="E632" t="str">
        <f>VLOOKUP(A632,Sheet2!A2:B327,2)</f>
        <v>Työlliset, 18-64-vuotiaat</v>
      </c>
      <c r="I632" t="str">
        <f>VLOOKUP(B632,Sheet2!A2:B327,2)</f>
        <v>Ansioturva korvatut päivät 60-64 v</v>
      </c>
    </row>
    <row r="633" spans="1:9" x14ac:dyDescent="0.2">
      <c r="A633" s="1" t="s">
        <v>32</v>
      </c>
      <c r="B633" s="1" t="s">
        <v>670</v>
      </c>
      <c r="C633" s="1">
        <v>-0.67500000000000004</v>
      </c>
      <c r="E633" t="str">
        <f>VLOOKUP(A633,Sheet2!A2:B327,2)</f>
        <v>Asuinkunnassa työssäkäyvät</v>
      </c>
      <c r="I633" t="str">
        <f>VLOOKUP(B633,Sheet2!A2:B327,2)</f>
        <v>Ansioturva korvatut päivät 60-64 v</v>
      </c>
    </row>
    <row r="634" spans="1:9" x14ac:dyDescent="0.2">
      <c r="A634" s="1" t="s">
        <v>40</v>
      </c>
      <c r="B634" s="1" t="s">
        <v>670</v>
      </c>
      <c r="C634" s="1">
        <v>-0.66600000000000004</v>
      </c>
      <c r="E634" t="str">
        <f>VLOOKUP(A634,Sheet2!A2:B327,2)</f>
        <v>Palvelutoimialojen työllinen työvoima</v>
      </c>
      <c r="I634" t="str">
        <f>VLOOKUP(B634,Sheet2!A2:B327,2)</f>
        <v>Ansioturva korvatut päivät 60-64 v</v>
      </c>
    </row>
    <row r="635" spans="1:9" x14ac:dyDescent="0.2">
      <c r="A635" s="1" t="s">
        <v>59</v>
      </c>
      <c r="B635" s="1" t="s">
        <v>670</v>
      </c>
      <c r="C635" s="1">
        <v>-0.66600000000000004</v>
      </c>
      <c r="E635" t="str">
        <f>VLOOKUP(A635,Sheet2!A2:B327,2)</f>
        <v>Pienituloisten henkilöiden lukumäärä asuntoväestössä</v>
      </c>
      <c r="I635" t="str">
        <f>VLOOKUP(B635,Sheet2!A2:B327,2)</f>
        <v>Ansioturva korvatut päivät 60-64 v</v>
      </c>
    </row>
    <row r="636" spans="1:9" x14ac:dyDescent="0.2">
      <c r="A636" s="1" t="s">
        <v>29</v>
      </c>
      <c r="B636" s="1" t="s">
        <v>670</v>
      </c>
      <c r="C636" s="1">
        <v>-0.65100000000000002</v>
      </c>
      <c r="E636" t="str">
        <f>VLOOKUP(A636,Sheet2!A2:B327,2)</f>
        <v>Toisen asteen tutkinnon suorittaneet, naiset</v>
      </c>
      <c r="I636" t="str">
        <f>VLOOKUP(B636,Sheet2!A2:B327,2)</f>
        <v>Ansioturva korvatut päivät 60-64 v</v>
      </c>
    </row>
    <row r="637" spans="1:9" x14ac:dyDescent="0.2">
      <c r="A637" s="1" t="s">
        <v>27</v>
      </c>
      <c r="B637" s="1" t="s">
        <v>670</v>
      </c>
      <c r="C637" s="1">
        <v>-0.64300000000000002</v>
      </c>
      <c r="E637" t="str">
        <f>VLOOKUP(A637,Sheet2!A2:B327,2)</f>
        <v>Korkea-asteen tutkinnon suorittaneet, naiset</v>
      </c>
      <c r="I637" t="str">
        <f>VLOOKUP(B637,Sheet2!A2:B327,2)</f>
        <v>Ansioturva korvatut päivät 60-64 v</v>
      </c>
    </row>
    <row r="638" spans="1:9" x14ac:dyDescent="0.2">
      <c r="A638" s="1" t="s">
        <v>36</v>
      </c>
      <c r="B638" s="1" t="s">
        <v>670</v>
      </c>
      <c r="C638" s="1">
        <v>-0.63900000000000001</v>
      </c>
      <c r="E638" t="str">
        <f>VLOOKUP(A638,Sheet2!A2:B327,2)</f>
        <v>Alueella olevien työpaikkojen lukumäärä</v>
      </c>
      <c r="I638" t="str">
        <f>VLOOKUP(B638,Sheet2!A2:B327,2)</f>
        <v>Ansioturva korvatut päivät 60-64 v</v>
      </c>
    </row>
    <row r="639" spans="1:9" x14ac:dyDescent="0.2">
      <c r="A639" s="1" t="s">
        <v>43</v>
      </c>
      <c r="B639" s="1" t="s">
        <v>670</v>
      </c>
      <c r="C639" s="1">
        <v>-0.63</v>
      </c>
      <c r="E639" t="str">
        <f>VLOOKUP(A639,Sheet2!A2:B327,2)</f>
        <v>1.1.2.1 Kunnallisvero kunnille</v>
      </c>
      <c r="I639" t="str">
        <f>VLOOKUP(B639,Sheet2!A2:B327,2)</f>
        <v>Ansioturva korvatut päivät 60-64 v</v>
      </c>
    </row>
    <row r="640" spans="1:9" x14ac:dyDescent="0.2">
      <c r="A640" s="1" t="s">
        <v>38</v>
      </c>
      <c r="B640" s="1" t="s">
        <v>670</v>
      </c>
      <c r="C640" s="1">
        <v>-0.63</v>
      </c>
      <c r="E640" t="str">
        <f>VLOOKUP(A640,Sheet2!A2:B327,2)</f>
        <v>Palvelujen työpaikat</v>
      </c>
      <c r="I640" t="str">
        <f>VLOOKUP(B640,Sheet2!A2:B327,2)</f>
        <v>Ansioturva korvatut päivät 60-64 v</v>
      </c>
    </row>
    <row r="641" spans="1:9" x14ac:dyDescent="0.2">
      <c r="A641" s="1" t="s">
        <v>70</v>
      </c>
      <c r="B641" s="1" t="s">
        <v>670</v>
      </c>
      <c r="C641" s="1">
        <v>-0.61399999999999999</v>
      </c>
      <c r="E641" t="str">
        <f>VLOOKUP(A641,Sheet2!A2:B327,2)</f>
        <v>Huumausainerikokset yhteensä, miehet</v>
      </c>
      <c r="I641" t="str">
        <f>VLOOKUP(B641,Sheet2!A2:B327,2)</f>
        <v>Ansioturva korvatut päivät 60-64 v</v>
      </c>
    </row>
    <row r="642" spans="1:9" x14ac:dyDescent="0.2">
      <c r="A642" s="1" t="s">
        <v>37</v>
      </c>
      <c r="B642" s="1" t="s">
        <v>670</v>
      </c>
      <c r="C642" s="1">
        <v>-0.61099999999999999</v>
      </c>
      <c r="E642" t="str">
        <f>VLOOKUP(A642,Sheet2!A2:B327,2)</f>
        <v>Jalostuksen työpaikat</v>
      </c>
      <c r="I642" t="str">
        <f>VLOOKUP(B642,Sheet2!A2:B327,2)</f>
        <v>Ansioturva korvatut päivät 60-64 v</v>
      </c>
    </row>
    <row r="643" spans="1:9" x14ac:dyDescent="0.2">
      <c r="A643" s="1" t="s">
        <v>26</v>
      </c>
      <c r="B643" s="1" t="s">
        <v>670</v>
      </c>
      <c r="C643" s="1">
        <v>-0.60899999999999999</v>
      </c>
      <c r="E643" t="str">
        <f>VLOOKUP(A643,Sheet2!A2:B327,2)</f>
        <v>Korkea-asteen tutkinnon suorittaneet, miehet</v>
      </c>
      <c r="I643" t="str">
        <f>VLOOKUP(B643,Sheet2!A2:B327,2)</f>
        <v>Ansioturva korvatut päivät 60-64 v</v>
      </c>
    </row>
    <row r="644" spans="1:9" x14ac:dyDescent="0.2">
      <c r="A644" s="1" t="s">
        <v>22</v>
      </c>
      <c r="B644" s="1" t="s">
        <v>670</v>
      </c>
      <c r="C644" s="1">
        <v>0.60099999999999998</v>
      </c>
      <c r="E644" t="str">
        <f>VLOOKUP(A644,Sheet2!A2:B327,2)</f>
        <v>Ei perusasteen jälkeistä tutkintoa, miehet</v>
      </c>
      <c r="I644" t="str">
        <f>VLOOKUP(B644,Sheet2!A2:B327,2)</f>
        <v>Ansioturva korvatut päivät 60-64 v</v>
      </c>
    </row>
    <row r="645" spans="1:9" x14ac:dyDescent="0.2">
      <c r="A645" s="1" t="s">
        <v>0</v>
      </c>
      <c r="B645" s="1" t="s">
        <v>670</v>
      </c>
      <c r="C645" s="1">
        <v>0.68300000000000005</v>
      </c>
      <c r="E645" t="str">
        <f>VLOOKUP(A645,Sheet2!A2:B327,2)</f>
        <v>Alle 7-vuotiaat</v>
      </c>
      <c r="I645" t="str">
        <f>VLOOKUP(B645,Sheet2!A2:B327,2)</f>
        <v>Ansioturva korvatut päivät 60-64 v</v>
      </c>
    </row>
    <row r="646" spans="1:9" x14ac:dyDescent="0.2">
      <c r="A646" s="1" t="s">
        <v>52</v>
      </c>
      <c r="B646" s="1" t="s">
        <v>670</v>
      </c>
      <c r="C646" s="1">
        <v>0.71399999999999997</v>
      </c>
      <c r="E646" t="str">
        <f>VLOOKUP(A646,Sheet2!A2:B327,2)</f>
        <v>Avopari ja lapsia, alle 3-v. lasten lkm perheissä</v>
      </c>
      <c r="I646" t="str">
        <f>VLOOKUP(B646,Sheet2!A2:B327,2)</f>
        <v>Ansioturva korvatut päivät 60-64 v</v>
      </c>
    </row>
    <row r="647" spans="1:9" x14ac:dyDescent="0.2">
      <c r="A647" s="1" t="s">
        <v>53</v>
      </c>
      <c r="B647" s="1" t="s">
        <v>670</v>
      </c>
      <c r="C647" s="1">
        <v>0.73699999999999999</v>
      </c>
      <c r="E647" t="str">
        <f>VLOOKUP(A647,Sheet2!A2:B327,2)</f>
        <v>Aviopari tai rekisteröity pari ja lapsia, alle 7-v. lasten lkm perheissä</v>
      </c>
      <c r="I647" t="str">
        <f>VLOOKUP(B647,Sheet2!A2:B327,2)</f>
        <v>Ansioturva korvatut päivät 60-64 v</v>
      </c>
    </row>
    <row r="648" spans="1:9" x14ac:dyDescent="0.2">
      <c r="A648" s="1" t="s">
        <v>23</v>
      </c>
      <c r="B648" s="1" t="s">
        <v>670</v>
      </c>
      <c r="C648" s="1">
        <v>0.74</v>
      </c>
      <c r="E648" t="str">
        <f>VLOOKUP(A648,Sheet2!A2:B327,2)</f>
        <v>Ei perusasteen jälkeistä tutkintoa, naiset</v>
      </c>
      <c r="I648" t="str">
        <f>VLOOKUP(B648,Sheet2!A2:B327,2)</f>
        <v>Ansioturva korvatut päivät 60-64 v</v>
      </c>
    </row>
    <row r="649" spans="1:9" x14ac:dyDescent="0.2">
      <c r="A649" s="1" t="s">
        <v>56</v>
      </c>
      <c r="B649" s="1" t="s">
        <v>670</v>
      </c>
      <c r="C649" s="1">
        <v>0.74299999999999999</v>
      </c>
      <c r="E649" t="str">
        <f>VLOOKUP(A649,Sheet2!A2:B327,2)</f>
        <v>Avioliiton solmineet naiset, puoliso eri sukupuolta</v>
      </c>
      <c r="I649" t="str">
        <f>VLOOKUP(B649,Sheet2!A2:B327,2)</f>
        <v>Ansioturva korvatut päivät 60-64 v</v>
      </c>
    </row>
    <row r="650" spans="1:9" x14ac:dyDescent="0.2">
      <c r="A650" s="1" t="s">
        <v>9</v>
      </c>
      <c r="B650" s="1" t="s">
        <v>670</v>
      </c>
      <c r="C650" s="1">
        <v>0.75</v>
      </c>
      <c r="E650" t="str">
        <f>VLOOKUP(A650,Sheet2!A2:B327,2)</f>
        <v>Syntyneet, äiti 30-34 -vuotias</v>
      </c>
      <c r="I650" t="str">
        <f>VLOOKUP(B650,Sheet2!A2:B327,2)</f>
        <v>Ansioturva korvatut päivät 60-64 v</v>
      </c>
    </row>
    <row r="651" spans="1:9" x14ac:dyDescent="0.2">
      <c r="A651" s="1" t="s">
        <v>55</v>
      </c>
      <c r="B651" s="1" t="s">
        <v>670</v>
      </c>
      <c r="C651" s="1">
        <v>0.76600000000000001</v>
      </c>
      <c r="E651" t="str">
        <f>VLOOKUP(A651,Sheet2!A2:B327,2)</f>
        <v>Avioliiton solmineet miehet, puoliso eri sukupuolta</v>
      </c>
      <c r="I651" t="str">
        <f>VLOOKUP(B651,Sheet2!A2:B327,2)</f>
        <v>Ansioturva korvatut päivät 60-64 v</v>
      </c>
    </row>
    <row r="652" spans="1:9" x14ac:dyDescent="0.2">
      <c r="A652" s="1" t="s">
        <v>51</v>
      </c>
      <c r="B652" s="1" t="s">
        <v>670</v>
      </c>
      <c r="C652" s="1">
        <v>0.79400000000000004</v>
      </c>
      <c r="E652" t="str">
        <f>VLOOKUP(A652,Sheet2!A2:B327,2)</f>
        <v>Aviopari tai rekisteröity pari ja lapsia, alle 3-v. lasten lkm perheissä</v>
      </c>
      <c r="I652" t="str">
        <f>VLOOKUP(B652,Sheet2!A2:B327,2)</f>
        <v>Ansioturva korvatut päivät 60-64 v</v>
      </c>
    </row>
    <row r="653" spans="1:9" x14ac:dyDescent="0.2">
      <c r="A653" s="1" t="s">
        <v>8</v>
      </c>
      <c r="B653" s="1" t="s">
        <v>670</v>
      </c>
      <c r="C653" s="1">
        <v>0.83299999999999996</v>
      </c>
      <c r="E653" t="str">
        <f>VLOOKUP(A653,Sheet2!A2:B327,2)</f>
        <v>Syntyneet, äiti  20-29 -vuotias</v>
      </c>
      <c r="I653" t="str">
        <f>VLOOKUP(B653,Sheet2!A2:B327,2)</f>
        <v>Ansioturva korvatut päivät 60-64 v</v>
      </c>
    </row>
    <row r="654" spans="1:9" x14ac:dyDescent="0.2">
      <c r="A654" s="1" t="s">
        <v>20</v>
      </c>
      <c r="B654" s="1" t="s">
        <v>670</v>
      </c>
      <c r="C654" s="1">
        <v>0.83399999999999996</v>
      </c>
      <c r="E654" t="str">
        <f>VLOOKUP(A654,Sheet2!A2:B327,2)</f>
        <v>Puutteellisesti varustetuissa tai varustetasoltaan tuntemattomissa asunnoissa asuvat asuntokunnat</v>
      </c>
      <c r="I654" t="str">
        <f>VLOOKUP(B654,Sheet2!A2:B327,2)</f>
        <v>Ansioturva korvatut päivät 60-64 v</v>
      </c>
    </row>
    <row r="655" spans="1:9" x14ac:dyDescent="0.2">
      <c r="A655" s="1" t="s">
        <v>6</v>
      </c>
      <c r="B655" s="1" t="s">
        <v>670</v>
      </c>
      <c r="C655" s="1">
        <v>0.83399999999999996</v>
      </c>
      <c r="E655" t="str">
        <f>VLOOKUP(A655,Sheet2!A2:B327,2)</f>
        <v>Syntyneet</v>
      </c>
      <c r="I655" t="str">
        <f>VLOOKUP(B655,Sheet2!A2:B327,2)</f>
        <v>Ansioturva korvatut päivät 60-64 v</v>
      </c>
    </row>
    <row r="656" spans="1:9" x14ac:dyDescent="0.2">
      <c r="A656" s="1" t="s">
        <v>33</v>
      </c>
      <c r="B656" s="1" t="s">
        <v>670</v>
      </c>
      <c r="C656" s="1">
        <v>0.88500000000000001</v>
      </c>
      <c r="E656" t="str">
        <f>VLOOKUP(A656,Sheet2!A2:B327,2)</f>
        <v>Työttömät, 18-64-vuotiaat</v>
      </c>
      <c r="I656" t="str">
        <f>VLOOKUP(B656,Sheet2!A2:B327,2)</f>
        <v>Ansioturva korvatut päivät 60-64 v</v>
      </c>
    </row>
    <row r="657" spans="1:9" x14ac:dyDescent="0.2">
      <c r="A657" s="1" t="s">
        <v>16</v>
      </c>
      <c r="B657" s="1" t="s">
        <v>641</v>
      </c>
      <c r="C657" s="1">
        <v>-0.92200000000000004</v>
      </c>
      <c r="E657" t="str">
        <f>VLOOKUP(A657,Sheet2!A2:B327,2)</f>
        <v>Asuntokunnan koko (1 henkilö)</v>
      </c>
      <c r="I657" t="str">
        <f>VLOOKUP(B657,Sheet2!A2:B327,2)</f>
        <v>Ansioturva korvatut päivät yhteensä</v>
      </c>
    </row>
    <row r="658" spans="1:9" x14ac:dyDescent="0.2">
      <c r="A658" s="1" t="s">
        <v>25</v>
      </c>
      <c r="B658" s="1" t="s">
        <v>641</v>
      </c>
      <c r="C658" s="1">
        <v>-0.877</v>
      </c>
      <c r="E658" t="str">
        <f>VLOOKUP(A658,Sheet2!A2:B327,2)</f>
        <v>Vähintään toisen asteen tutkinnon suorittaneet, naiset</v>
      </c>
      <c r="I658" t="str">
        <f>VLOOKUP(B658,Sheet2!A2:B327,2)</f>
        <v>Ansioturva korvatut päivät yhteensä</v>
      </c>
    </row>
    <row r="659" spans="1:9" x14ac:dyDescent="0.2">
      <c r="A659" s="1" t="s">
        <v>24</v>
      </c>
      <c r="B659" s="1" t="s">
        <v>641</v>
      </c>
      <c r="C659" s="1">
        <v>-0.875</v>
      </c>
      <c r="E659" t="str">
        <f>VLOOKUP(A659,Sheet2!A2:B327,2)</f>
        <v>Vähintään toisen asteen tutkinnon suorittaneet, miehet</v>
      </c>
      <c r="I659" t="str">
        <f>VLOOKUP(B659,Sheet2!A2:B327,2)</f>
        <v>Ansioturva korvatut päivät yhteensä</v>
      </c>
    </row>
    <row r="660" spans="1:9" x14ac:dyDescent="0.2">
      <c r="A660" s="1" t="s">
        <v>4</v>
      </c>
      <c r="B660" s="1" t="s">
        <v>641</v>
      </c>
      <c r="C660" s="1">
        <v>-0.87</v>
      </c>
      <c r="E660" t="str">
        <f>VLOOKUP(A660,Sheet2!A2:B327,2)</f>
        <v>Alle 15- ja yli 64 -vuotiaat</v>
      </c>
      <c r="I660" t="str">
        <f>VLOOKUP(B660,Sheet2!A2:B327,2)</f>
        <v>Ansioturva korvatut päivät yhteensä</v>
      </c>
    </row>
    <row r="661" spans="1:9" x14ac:dyDescent="0.2">
      <c r="A661" s="1" t="s">
        <v>32</v>
      </c>
      <c r="B661" s="1" t="s">
        <v>641</v>
      </c>
      <c r="C661" s="1">
        <v>-0.86499999999999999</v>
      </c>
      <c r="E661" t="str">
        <f>VLOOKUP(A661,Sheet2!A2:B327,2)</f>
        <v>Asuinkunnassa työssäkäyvät</v>
      </c>
      <c r="I661" t="str">
        <f>VLOOKUP(B661,Sheet2!A2:B327,2)</f>
        <v>Ansioturva korvatut päivät yhteensä</v>
      </c>
    </row>
    <row r="662" spans="1:9" x14ac:dyDescent="0.2">
      <c r="A662" s="1" t="s">
        <v>14</v>
      </c>
      <c r="B662" s="1" t="s">
        <v>641</v>
      </c>
      <c r="C662" s="1">
        <v>-0.85899999999999999</v>
      </c>
      <c r="E662" t="str">
        <f>VLOOKUP(A662,Sheet2!A2:B327,2)</f>
        <v>Asuntokuntien lukumäärä</v>
      </c>
      <c r="I662" t="str">
        <f>VLOOKUP(B662,Sheet2!A2:B327,2)</f>
        <v>Ansioturva korvatut päivät yhteensä</v>
      </c>
    </row>
    <row r="663" spans="1:9" x14ac:dyDescent="0.2">
      <c r="A663" s="1" t="s">
        <v>30</v>
      </c>
      <c r="B663" s="1" t="s">
        <v>641</v>
      </c>
      <c r="C663" s="1">
        <v>-0.85799999999999998</v>
      </c>
      <c r="E663" t="str">
        <f>VLOOKUP(A663,Sheet2!A2:B327,2)</f>
        <v>Alueella asuvan työllisen työvoiman määrä</v>
      </c>
      <c r="I663" t="str">
        <f>VLOOKUP(B663,Sheet2!A2:B327,2)</f>
        <v>Ansioturva korvatut päivät yhteensä</v>
      </c>
    </row>
    <row r="664" spans="1:9" x14ac:dyDescent="0.2">
      <c r="A664" s="1" t="s">
        <v>31</v>
      </c>
      <c r="B664" s="1" t="s">
        <v>641</v>
      </c>
      <c r="C664" s="1">
        <v>-0.85599999999999998</v>
      </c>
      <c r="E664" t="str">
        <f>VLOOKUP(A664,Sheet2!A2:B327,2)</f>
        <v>Työlliset, 18-64-vuotiaat</v>
      </c>
      <c r="I664" t="str">
        <f>VLOOKUP(B664,Sheet2!A2:B327,2)</f>
        <v>Ansioturva korvatut päivät yhteensä</v>
      </c>
    </row>
    <row r="665" spans="1:9" x14ac:dyDescent="0.2">
      <c r="A665" s="1" t="s">
        <v>39</v>
      </c>
      <c r="B665" s="1" t="s">
        <v>641</v>
      </c>
      <c r="C665" s="1">
        <v>-0.85499999999999998</v>
      </c>
      <c r="E665" t="str">
        <f>VLOOKUP(A665,Sheet2!A2:B327,2)</f>
        <v>Jalostuksen työllinen työvoima</v>
      </c>
      <c r="I665" t="str">
        <f>VLOOKUP(B665,Sheet2!A2:B327,2)</f>
        <v>Ansioturva korvatut päivät yhteensä</v>
      </c>
    </row>
    <row r="666" spans="1:9" x14ac:dyDescent="0.2">
      <c r="A666" s="1" t="s">
        <v>27</v>
      </c>
      <c r="B666" s="1" t="s">
        <v>641</v>
      </c>
      <c r="C666" s="1">
        <v>-0.85299999999999998</v>
      </c>
      <c r="E666" t="str">
        <f>VLOOKUP(A666,Sheet2!A2:B327,2)</f>
        <v>Korkea-asteen tutkinnon suorittaneet, naiset</v>
      </c>
      <c r="I666" t="str">
        <f>VLOOKUP(B666,Sheet2!A2:B327,2)</f>
        <v>Ansioturva korvatut päivät yhteensä</v>
      </c>
    </row>
    <row r="667" spans="1:9" x14ac:dyDescent="0.2">
      <c r="A667" s="1" t="s">
        <v>40</v>
      </c>
      <c r="B667" s="1" t="s">
        <v>641</v>
      </c>
      <c r="C667" s="1">
        <v>-0.84799999999999998</v>
      </c>
      <c r="E667" t="str">
        <f>VLOOKUP(A667,Sheet2!A2:B327,2)</f>
        <v>Palvelutoimialojen työllinen työvoima</v>
      </c>
      <c r="I667" t="str">
        <f>VLOOKUP(B667,Sheet2!A2:B327,2)</f>
        <v>Ansioturva korvatut päivät yhteensä</v>
      </c>
    </row>
    <row r="668" spans="1:9" x14ac:dyDescent="0.2">
      <c r="A668" s="1" t="s">
        <v>36</v>
      </c>
      <c r="B668" s="1" t="s">
        <v>641</v>
      </c>
      <c r="C668" s="1">
        <v>-0.84</v>
      </c>
      <c r="E668" t="str">
        <f>VLOOKUP(A668,Sheet2!A2:B327,2)</f>
        <v>Alueella olevien työpaikkojen lukumäärä</v>
      </c>
      <c r="I668" t="str">
        <f>VLOOKUP(B668,Sheet2!A2:B327,2)</f>
        <v>Ansioturva korvatut päivät yhteensä</v>
      </c>
    </row>
    <row r="669" spans="1:9" x14ac:dyDescent="0.2">
      <c r="A669" s="1" t="s">
        <v>43</v>
      </c>
      <c r="B669" s="1" t="s">
        <v>641</v>
      </c>
      <c r="C669" s="1">
        <v>-0.83399999999999996</v>
      </c>
      <c r="E669" t="str">
        <f>VLOOKUP(A669,Sheet2!A2:B327,2)</f>
        <v>1.1.2.1 Kunnallisvero kunnille</v>
      </c>
      <c r="I669" t="str">
        <f>VLOOKUP(B669,Sheet2!A2:B327,2)</f>
        <v>Ansioturva korvatut päivät yhteensä</v>
      </c>
    </row>
    <row r="670" spans="1:9" x14ac:dyDescent="0.2">
      <c r="A670" s="1" t="s">
        <v>38</v>
      </c>
      <c r="B670" s="1" t="s">
        <v>641</v>
      </c>
      <c r="C670" s="1">
        <v>-0.83399999999999996</v>
      </c>
      <c r="E670" t="str">
        <f>VLOOKUP(A670,Sheet2!A2:B327,2)</f>
        <v>Palvelujen työpaikat</v>
      </c>
      <c r="I670" t="str">
        <f>VLOOKUP(B670,Sheet2!A2:B327,2)</f>
        <v>Ansioturva korvatut päivät yhteensä</v>
      </c>
    </row>
    <row r="671" spans="1:9" x14ac:dyDescent="0.2">
      <c r="A671" s="1" t="s">
        <v>26</v>
      </c>
      <c r="B671" s="1" t="s">
        <v>641</v>
      </c>
      <c r="C671" s="1">
        <v>-0.82699999999999996</v>
      </c>
      <c r="E671" t="str">
        <f>VLOOKUP(A671,Sheet2!A2:B327,2)</f>
        <v>Korkea-asteen tutkinnon suorittaneet, miehet</v>
      </c>
      <c r="I671" t="str">
        <f>VLOOKUP(B671,Sheet2!A2:B327,2)</f>
        <v>Ansioturva korvatut päivät yhteensä</v>
      </c>
    </row>
    <row r="672" spans="1:9" x14ac:dyDescent="0.2">
      <c r="A672" s="1" t="s">
        <v>59</v>
      </c>
      <c r="B672" s="1" t="s">
        <v>641</v>
      </c>
      <c r="C672" s="1">
        <v>-0.82</v>
      </c>
      <c r="E672" t="str">
        <f>VLOOKUP(A672,Sheet2!A2:B327,2)</f>
        <v>Pienituloisten henkilöiden lukumäärä asuntoväestössä</v>
      </c>
      <c r="I672" t="str">
        <f>VLOOKUP(B672,Sheet2!A2:B327,2)</f>
        <v>Ansioturva korvatut päivät yhteensä</v>
      </c>
    </row>
    <row r="673" spans="1:9" x14ac:dyDescent="0.2">
      <c r="A673" s="1" t="s">
        <v>28</v>
      </c>
      <c r="B673" s="1" t="s">
        <v>641</v>
      </c>
      <c r="C673" s="1">
        <v>-0.81</v>
      </c>
      <c r="E673" t="str">
        <f>VLOOKUP(A673,Sheet2!A2:B327,2)</f>
        <v>Toisen asteen tutkinnon suorittaneet, miehet</v>
      </c>
      <c r="I673" t="str">
        <f>VLOOKUP(B673,Sheet2!A2:B327,2)</f>
        <v>Ansioturva korvatut päivät yhteensä</v>
      </c>
    </row>
    <row r="674" spans="1:9" x14ac:dyDescent="0.2">
      <c r="A674" s="1" t="s">
        <v>70</v>
      </c>
      <c r="B674" s="1" t="s">
        <v>641</v>
      </c>
      <c r="C674" s="1">
        <v>-0.79400000000000004</v>
      </c>
      <c r="E674" t="str">
        <f>VLOOKUP(A674,Sheet2!A2:B327,2)</f>
        <v>Huumausainerikokset yhteensä, miehet</v>
      </c>
      <c r="I674" t="str">
        <f>VLOOKUP(B674,Sheet2!A2:B327,2)</f>
        <v>Ansioturva korvatut päivät yhteensä</v>
      </c>
    </row>
    <row r="675" spans="1:9" x14ac:dyDescent="0.2">
      <c r="A675" s="1" t="s">
        <v>37</v>
      </c>
      <c r="B675" s="1" t="s">
        <v>641</v>
      </c>
      <c r="C675" s="1">
        <v>-0.77700000000000002</v>
      </c>
      <c r="E675" t="str">
        <f>VLOOKUP(A675,Sheet2!A2:B327,2)</f>
        <v>Jalostuksen työpaikat</v>
      </c>
      <c r="I675" t="str">
        <f>VLOOKUP(B675,Sheet2!A2:B327,2)</f>
        <v>Ansioturva korvatut päivät yhteensä</v>
      </c>
    </row>
    <row r="676" spans="1:9" x14ac:dyDescent="0.2">
      <c r="A676" s="1" t="s">
        <v>62</v>
      </c>
      <c r="B676" s="1" t="s">
        <v>641</v>
      </c>
      <c r="C676" s="1">
        <v>-0.76400000000000001</v>
      </c>
      <c r="E676" t="str">
        <f>VLOOKUP(A676,Sheet2!A2:B327,2)</f>
        <v>Pitkittyneesti perusturvan varassa,  koko asuntoväestö</v>
      </c>
      <c r="I676" t="str">
        <f>VLOOKUP(B676,Sheet2!A2:B327,2)</f>
        <v>Ansioturva korvatut päivät yhteensä</v>
      </c>
    </row>
    <row r="677" spans="1:9" x14ac:dyDescent="0.2">
      <c r="A677" s="1" t="s">
        <v>75</v>
      </c>
      <c r="B677" s="1" t="s">
        <v>641</v>
      </c>
      <c r="C677" s="1">
        <v>-0.75800000000000001</v>
      </c>
      <c r="E677" t="str">
        <f>VLOOKUP(A677,Sheet2!A2:B327,2)</f>
        <v>Taajamaväestö</v>
      </c>
      <c r="I677" t="str">
        <f>VLOOKUP(B677,Sheet2!A2:B327,2)</f>
        <v>Ansioturva korvatut päivät yhteensä</v>
      </c>
    </row>
    <row r="678" spans="1:9" x14ac:dyDescent="0.2">
      <c r="A678" s="1" t="s">
        <v>48</v>
      </c>
      <c r="B678" s="1" t="s">
        <v>641</v>
      </c>
      <c r="C678" s="1">
        <v>-0.75800000000000001</v>
      </c>
      <c r="E678" t="str">
        <f>VLOOKUP(A678,Sheet2!A2:B327,2)</f>
        <v>Väestö taajamissa</v>
      </c>
      <c r="I678" t="str">
        <f>VLOOKUP(B678,Sheet2!A2:B327,2)</f>
        <v>Ansioturva korvatut päivät yhteensä</v>
      </c>
    </row>
    <row r="679" spans="1:9" x14ac:dyDescent="0.2">
      <c r="A679" s="1" t="s">
        <v>76</v>
      </c>
      <c r="B679" s="1" t="s">
        <v>641</v>
      </c>
      <c r="C679" s="1">
        <v>-0.73199999999999998</v>
      </c>
      <c r="E679" t="str">
        <f>VLOOKUP(A679,Sheet2!A2:B327,2)</f>
        <v>Väkiluku</v>
      </c>
      <c r="I679" t="str">
        <f>VLOOKUP(B679,Sheet2!A2:B327,2)</f>
        <v>Ansioturva korvatut päivät yhteensä</v>
      </c>
    </row>
    <row r="680" spans="1:9" x14ac:dyDescent="0.2">
      <c r="A680" s="1" t="s">
        <v>35</v>
      </c>
      <c r="B680" s="1" t="s">
        <v>641</v>
      </c>
      <c r="C680" s="1">
        <v>-0.73</v>
      </c>
      <c r="E680" t="str">
        <f>VLOOKUP(A680,Sheet2!A2:B327,2)</f>
        <v>Yrittäjät</v>
      </c>
      <c r="I680" t="str">
        <f>VLOOKUP(B680,Sheet2!A2:B327,2)</f>
        <v>Ansioturva korvatut päivät yhteensä</v>
      </c>
    </row>
    <row r="681" spans="1:9" x14ac:dyDescent="0.2">
      <c r="A681" s="1" t="s">
        <v>46</v>
      </c>
      <c r="B681" s="1" t="s">
        <v>641</v>
      </c>
      <c r="C681" s="1">
        <v>-0.72099999999999997</v>
      </c>
      <c r="E681" t="str">
        <f>VLOOKUP(A681,Sheet2!A2:B327,2)</f>
        <v>Ulkomailla syntyneitä</v>
      </c>
      <c r="I681" t="str">
        <f>VLOOKUP(B681,Sheet2!A2:B327,2)</f>
        <v>Ansioturva korvatut päivät yhteensä</v>
      </c>
    </row>
    <row r="682" spans="1:9" x14ac:dyDescent="0.2">
      <c r="A682" s="1" t="s">
        <v>47</v>
      </c>
      <c r="B682" s="1" t="s">
        <v>641</v>
      </c>
      <c r="C682" s="1">
        <v>-0.71899999999999997</v>
      </c>
      <c r="E682" t="str">
        <f>VLOOKUP(A682,Sheet2!A2:B327,2)</f>
        <v>Ulkomaalaistaustaisia</v>
      </c>
      <c r="I682" t="str">
        <f>VLOOKUP(B682,Sheet2!A2:B327,2)</f>
        <v>Ansioturva korvatut päivät yhteensä</v>
      </c>
    </row>
    <row r="683" spans="1:9" x14ac:dyDescent="0.2">
      <c r="A683" s="1" t="s">
        <v>50</v>
      </c>
      <c r="B683" s="1" t="s">
        <v>641</v>
      </c>
      <c r="C683" s="1">
        <v>-0.70899999999999996</v>
      </c>
      <c r="E683" t="str">
        <f>VLOOKUP(A683,Sheet2!A2:B327,2)</f>
        <v>Avopari ja lapsia, henkilöitä perheessä</v>
      </c>
      <c r="I683" t="str">
        <f>VLOOKUP(B683,Sheet2!A2:B327,2)</f>
        <v>Ansioturva korvatut päivät yhteensä</v>
      </c>
    </row>
    <row r="684" spans="1:9" x14ac:dyDescent="0.2">
      <c r="A684" s="1" t="s">
        <v>11</v>
      </c>
      <c r="B684" s="1" t="s">
        <v>641</v>
      </c>
      <c r="C684" s="1">
        <v>-0.70499999999999996</v>
      </c>
      <c r="E684" t="str">
        <f>VLOOKUP(A684,Sheet2!A2:B327,2)</f>
        <v>Maahanmuuttaneet</v>
      </c>
      <c r="I684" t="str">
        <f>VLOOKUP(B684,Sheet2!A2:B327,2)</f>
        <v>Ansioturva korvatut päivät yhteensä</v>
      </c>
    </row>
    <row r="685" spans="1:9" x14ac:dyDescent="0.2">
      <c r="A685" s="1" t="s">
        <v>17</v>
      </c>
      <c r="B685" s="1" t="s">
        <v>641</v>
      </c>
      <c r="C685" s="1">
        <v>-0.7</v>
      </c>
      <c r="E685" t="str">
        <f>VLOOKUP(A685,Sheet2!A2:B327,2)</f>
        <v>Asuntokunnan koko (2 henkilöä)</v>
      </c>
      <c r="I685" t="str">
        <f>VLOOKUP(B685,Sheet2!A2:B327,2)</f>
        <v>Ansioturva korvatut päivät yhteensä</v>
      </c>
    </row>
    <row r="686" spans="1:9" x14ac:dyDescent="0.2">
      <c r="A686" s="1" t="s">
        <v>42</v>
      </c>
      <c r="B686" s="1" t="s">
        <v>641</v>
      </c>
      <c r="C686" s="1">
        <v>-0.69399999999999995</v>
      </c>
      <c r="E686" t="str">
        <f>VLOOKUP(A686,Sheet2!A2:B327,2)</f>
        <v>1.1.1.2 Tulovero pääomatulosta valtionverotuksessa (TVL 124 § 2 mom.)</v>
      </c>
      <c r="I686" t="str">
        <f>VLOOKUP(B686,Sheet2!A2:B327,2)</f>
        <v>Ansioturva korvatut päivät yhteensä</v>
      </c>
    </row>
    <row r="687" spans="1:9" x14ac:dyDescent="0.2">
      <c r="A687" s="1" t="s">
        <v>60</v>
      </c>
      <c r="B687" s="1" t="s">
        <v>641</v>
      </c>
      <c r="C687" s="1">
        <v>-0.67500000000000004</v>
      </c>
      <c r="E687" t="str">
        <f>VLOOKUP(A687,Sheet2!A2:B327,2)</f>
        <v>Pienituloisten lasten lukumäärä asuntoväestössä</v>
      </c>
      <c r="I687" t="str">
        <f>VLOOKUP(B687,Sheet2!A2:B327,2)</f>
        <v>Ansioturva korvatut päivät yhteensä</v>
      </c>
    </row>
    <row r="688" spans="1:9" x14ac:dyDescent="0.2">
      <c r="A688" s="1" t="s">
        <v>29</v>
      </c>
      <c r="B688" s="1" t="s">
        <v>641</v>
      </c>
      <c r="C688" s="1">
        <v>-0.67400000000000004</v>
      </c>
      <c r="E688" t="str">
        <f>VLOOKUP(A688,Sheet2!A2:B327,2)</f>
        <v>Toisen asteen tutkinnon suorittaneet, naiset</v>
      </c>
      <c r="I688" t="str">
        <f>VLOOKUP(B688,Sheet2!A2:B327,2)</f>
        <v>Ansioturva korvatut päivät yhteensä</v>
      </c>
    </row>
    <row r="689" spans="1:9" x14ac:dyDescent="0.2">
      <c r="A689" s="1" t="s">
        <v>5</v>
      </c>
      <c r="B689" s="1" t="s">
        <v>641</v>
      </c>
      <c r="C689" s="1">
        <v>-0.64100000000000001</v>
      </c>
      <c r="E689" t="str">
        <f>VLOOKUP(A689,Sheet2!A2:B327,2)</f>
        <v>Ulkomaan kansalaiset</v>
      </c>
      <c r="I689" t="str">
        <f>VLOOKUP(B689,Sheet2!A2:B327,2)</f>
        <v>Ansioturva korvatut päivät yhteensä</v>
      </c>
    </row>
    <row r="690" spans="1:9" x14ac:dyDescent="0.2">
      <c r="A690" s="1" t="s">
        <v>7</v>
      </c>
      <c r="B690" s="1" t="s">
        <v>641</v>
      </c>
      <c r="C690" s="1">
        <v>0.61699999999999999</v>
      </c>
      <c r="E690" t="str">
        <f>VLOOKUP(A690,Sheet2!A2:B327,2)</f>
        <v>Syntyneet, äiti alle 20-vuotias</v>
      </c>
      <c r="I690" t="str">
        <f>VLOOKUP(B690,Sheet2!A2:B327,2)</f>
        <v>Ansioturva korvatut päivät yhteensä</v>
      </c>
    </row>
    <row r="691" spans="1:9" x14ac:dyDescent="0.2">
      <c r="A691" s="1" t="s">
        <v>0</v>
      </c>
      <c r="B691" s="1" t="s">
        <v>641</v>
      </c>
      <c r="C691" s="1">
        <v>0.67500000000000004</v>
      </c>
      <c r="E691" t="str">
        <f>VLOOKUP(A691,Sheet2!A2:B327,2)</f>
        <v>Alle 7-vuotiaat</v>
      </c>
      <c r="I691" t="str">
        <f>VLOOKUP(B691,Sheet2!A2:B327,2)</f>
        <v>Ansioturva korvatut päivät yhteensä</v>
      </c>
    </row>
    <row r="692" spans="1:9" x14ac:dyDescent="0.2">
      <c r="A692" s="1" t="s">
        <v>52</v>
      </c>
      <c r="B692" s="1" t="s">
        <v>641</v>
      </c>
      <c r="C692" s="1">
        <v>0.69199999999999995</v>
      </c>
      <c r="E692" t="str">
        <f>VLOOKUP(A692,Sheet2!A2:B327,2)</f>
        <v>Avopari ja lapsia, alle 3-v. lasten lkm perheissä</v>
      </c>
      <c r="I692" t="str">
        <f>VLOOKUP(B692,Sheet2!A2:B327,2)</f>
        <v>Ansioturva korvatut päivät yhteensä</v>
      </c>
    </row>
    <row r="693" spans="1:9" x14ac:dyDescent="0.2">
      <c r="A693" s="1" t="s">
        <v>22</v>
      </c>
      <c r="B693" s="1" t="s">
        <v>641</v>
      </c>
      <c r="C693" s="1">
        <v>0.71599999999999997</v>
      </c>
      <c r="E693" t="str">
        <f>VLOOKUP(A693,Sheet2!A2:B327,2)</f>
        <v>Ei perusasteen jälkeistä tutkintoa, miehet</v>
      </c>
      <c r="I693" t="str">
        <f>VLOOKUP(B693,Sheet2!A2:B327,2)</f>
        <v>Ansioturva korvatut päivät yhteensä</v>
      </c>
    </row>
    <row r="694" spans="1:9" x14ac:dyDescent="0.2">
      <c r="A694" s="1" t="s">
        <v>53</v>
      </c>
      <c r="B694" s="1" t="s">
        <v>641</v>
      </c>
      <c r="C694" s="1">
        <v>0.77600000000000002</v>
      </c>
      <c r="E694" t="str">
        <f>VLOOKUP(A694,Sheet2!A2:B327,2)</f>
        <v>Aviopari tai rekisteröity pari ja lapsia, alle 7-v. lasten lkm perheissä</v>
      </c>
      <c r="I694" t="str">
        <f>VLOOKUP(B694,Sheet2!A2:B327,2)</f>
        <v>Ansioturva korvatut päivät yhteensä</v>
      </c>
    </row>
    <row r="695" spans="1:9" x14ac:dyDescent="0.2">
      <c r="A695" s="1" t="s">
        <v>20</v>
      </c>
      <c r="B695" s="1" t="s">
        <v>641</v>
      </c>
      <c r="C695" s="1">
        <v>0.85499999999999998</v>
      </c>
      <c r="E695" t="str">
        <f>VLOOKUP(A695,Sheet2!A2:B327,2)</f>
        <v>Puutteellisesti varustetuissa tai varustetasoltaan tuntemattomissa asunnoissa asuvat asuntokunnat</v>
      </c>
      <c r="I695" t="str">
        <f>VLOOKUP(B695,Sheet2!A2:B327,2)</f>
        <v>Ansioturva korvatut päivät yhteensä</v>
      </c>
    </row>
    <row r="696" spans="1:9" x14ac:dyDescent="0.2">
      <c r="A696" s="1" t="s">
        <v>23</v>
      </c>
      <c r="B696" s="1" t="s">
        <v>641</v>
      </c>
      <c r="C696" s="1">
        <v>0.874</v>
      </c>
      <c r="E696" t="str">
        <f>VLOOKUP(A696,Sheet2!A2:B327,2)</f>
        <v>Ei perusasteen jälkeistä tutkintoa, naiset</v>
      </c>
      <c r="I696" t="str">
        <f>VLOOKUP(B696,Sheet2!A2:B327,2)</f>
        <v>Ansioturva korvatut päivät yhteensä</v>
      </c>
    </row>
    <row r="697" spans="1:9" x14ac:dyDescent="0.2">
      <c r="A697" s="1" t="s">
        <v>9</v>
      </c>
      <c r="B697" s="1" t="s">
        <v>641</v>
      </c>
      <c r="C697" s="1">
        <v>0.89200000000000002</v>
      </c>
      <c r="E697" t="str">
        <f>VLOOKUP(A697,Sheet2!A2:B327,2)</f>
        <v>Syntyneet, äiti 30-34 -vuotias</v>
      </c>
      <c r="I697" t="str">
        <f>VLOOKUP(B697,Sheet2!A2:B327,2)</f>
        <v>Ansioturva korvatut päivät yhteensä</v>
      </c>
    </row>
    <row r="698" spans="1:9" x14ac:dyDescent="0.2">
      <c r="A698" s="1" t="s">
        <v>56</v>
      </c>
      <c r="B698" s="1" t="s">
        <v>641</v>
      </c>
      <c r="C698" s="1">
        <v>0.90200000000000002</v>
      </c>
      <c r="E698" t="str">
        <f>VLOOKUP(A698,Sheet2!A2:B327,2)</f>
        <v>Avioliiton solmineet naiset, puoliso eri sukupuolta</v>
      </c>
      <c r="I698" t="str">
        <f>VLOOKUP(B698,Sheet2!A2:B327,2)</f>
        <v>Ansioturva korvatut päivät yhteensä</v>
      </c>
    </row>
    <row r="699" spans="1:9" x14ac:dyDescent="0.2">
      <c r="A699" s="1" t="s">
        <v>51</v>
      </c>
      <c r="B699" s="1" t="s">
        <v>641</v>
      </c>
      <c r="C699" s="1">
        <v>0.91500000000000004</v>
      </c>
      <c r="E699" t="str">
        <f>VLOOKUP(A699,Sheet2!A2:B327,2)</f>
        <v>Aviopari tai rekisteröity pari ja lapsia, alle 3-v. lasten lkm perheissä</v>
      </c>
      <c r="I699" t="str">
        <f>VLOOKUP(B699,Sheet2!A2:B327,2)</f>
        <v>Ansioturva korvatut päivät yhteensä</v>
      </c>
    </row>
    <row r="700" spans="1:9" x14ac:dyDescent="0.2">
      <c r="A700" s="1" t="s">
        <v>55</v>
      </c>
      <c r="B700" s="1" t="s">
        <v>641</v>
      </c>
      <c r="C700" s="1">
        <v>0.91700000000000004</v>
      </c>
      <c r="E700" t="str">
        <f>VLOOKUP(A700,Sheet2!A2:B327,2)</f>
        <v>Avioliiton solmineet miehet, puoliso eri sukupuolta</v>
      </c>
      <c r="I700" t="str">
        <f>VLOOKUP(B700,Sheet2!A2:B327,2)</f>
        <v>Ansioturva korvatut päivät yhteensä</v>
      </c>
    </row>
    <row r="701" spans="1:9" x14ac:dyDescent="0.2">
      <c r="A701" s="1" t="s">
        <v>45</v>
      </c>
      <c r="B701" s="1" t="s">
        <v>641</v>
      </c>
      <c r="C701" s="1">
        <v>0.94499999999999995</v>
      </c>
      <c r="E701">
        <f>VLOOKUP(A701,Sheet2!A2:B327,2)</f>
        <v>0</v>
      </c>
      <c r="I701" t="str">
        <f>VLOOKUP(B701,Sheet2!A2:B327,2)</f>
        <v>Ansioturva korvatut päivät yhteensä</v>
      </c>
    </row>
    <row r="702" spans="1:9" x14ac:dyDescent="0.2">
      <c r="A702" s="1" t="s">
        <v>6</v>
      </c>
      <c r="B702" s="1" t="s">
        <v>641</v>
      </c>
      <c r="C702" s="1">
        <v>0.94599999999999995</v>
      </c>
      <c r="E702" t="str">
        <f>VLOOKUP(A702,Sheet2!A2:B327,2)</f>
        <v>Syntyneet</v>
      </c>
      <c r="I702" t="str">
        <f>VLOOKUP(B702,Sheet2!A2:B327,2)</f>
        <v>Ansioturva korvatut päivät yhteensä</v>
      </c>
    </row>
    <row r="703" spans="1:9" x14ac:dyDescent="0.2">
      <c r="A703" s="1" t="s">
        <v>8</v>
      </c>
      <c r="B703" s="1" t="s">
        <v>641</v>
      </c>
      <c r="C703" s="1">
        <v>0.95299999999999996</v>
      </c>
      <c r="E703" t="str">
        <f>VLOOKUP(A703,Sheet2!A2:B327,2)</f>
        <v>Syntyneet, äiti  20-29 -vuotias</v>
      </c>
      <c r="I703" t="str">
        <f>VLOOKUP(B703,Sheet2!A2:B327,2)</f>
        <v>Ansioturva korvatut päivät yhteensä</v>
      </c>
    </row>
    <row r="704" spans="1:9" x14ac:dyDescent="0.2">
      <c r="A704" s="1" t="s">
        <v>33</v>
      </c>
      <c r="B704" s="1" t="s">
        <v>641</v>
      </c>
      <c r="C704" s="1">
        <v>0.97799999999999998</v>
      </c>
      <c r="E704" t="str">
        <f>VLOOKUP(A704,Sheet2!A2:B327,2)</f>
        <v>Työttömät, 18-64-vuotiaat</v>
      </c>
      <c r="I704" t="str">
        <f>VLOOKUP(B704,Sheet2!A2:B327,2)</f>
        <v>Ansioturva korvatut päivät yhteensä</v>
      </c>
    </row>
    <row r="705" spans="1:9" x14ac:dyDescent="0.2">
      <c r="A705" s="1" t="s">
        <v>8</v>
      </c>
      <c r="B705" s="1" t="s">
        <v>32</v>
      </c>
      <c r="C705" s="1">
        <v>-0.89400000000000002</v>
      </c>
      <c r="E705" t="str">
        <f>VLOOKUP(A705,Sheet2!A2:B327,2)</f>
        <v>Syntyneet, äiti  20-29 -vuotias</v>
      </c>
      <c r="I705" t="str">
        <f>VLOOKUP(B705,Sheet2!A2:B327,2)</f>
        <v>Asuinkunnassa työssäkäyvät</v>
      </c>
    </row>
    <row r="706" spans="1:9" x14ac:dyDescent="0.2">
      <c r="A706" s="1" t="s">
        <v>23</v>
      </c>
      <c r="B706" s="1" t="s">
        <v>32</v>
      </c>
      <c r="C706" s="1">
        <v>-0.82499999999999996</v>
      </c>
      <c r="E706" t="str">
        <f>VLOOKUP(A706,Sheet2!A2:B327,2)</f>
        <v>Ei perusasteen jälkeistä tutkintoa, naiset</v>
      </c>
      <c r="I706" t="str">
        <f>VLOOKUP(B706,Sheet2!A2:B327,2)</f>
        <v>Asuinkunnassa työssäkäyvät</v>
      </c>
    </row>
    <row r="707" spans="1:9" x14ac:dyDescent="0.2">
      <c r="A707" s="1" t="s">
        <v>6</v>
      </c>
      <c r="B707" s="1" t="s">
        <v>32</v>
      </c>
      <c r="C707" s="1">
        <v>-0.80300000000000005</v>
      </c>
      <c r="E707" t="str">
        <f>VLOOKUP(A707,Sheet2!A2:B327,2)</f>
        <v>Syntyneet</v>
      </c>
      <c r="I707" t="str">
        <f>VLOOKUP(B707,Sheet2!A2:B327,2)</f>
        <v>Asuinkunnassa työssäkäyvät</v>
      </c>
    </row>
    <row r="708" spans="1:9" x14ac:dyDescent="0.2">
      <c r="A708" s="1" t="s">
        <v>9</v>
      </c>
      <c r="B708" s="1" t="s">
        <v>32</v>
      </c>
      <c r="C708" s="1">
        <v>-0.77900000000000003</v>
      </c>
      <c r="E708" t="str">
        <f>VLOOKUP(A708,Sheet2!A2:B327,2)</f>
        <v>Syntyneet, äiti 30-34 -vuotias</v>
      </c>
      <c r="I708" t="str">
        <f>VLOOKUP(B708,Sheet2!A2:B327,2)</f>
        <v>Asuinkunnassa työssäkäyvät</v>
      </c>
    </row>
    <row r="709" spans="1:9" x14ac:dyDescent="0.2">
      <c r="A709" s="1" t="s">
        <v>20</v>
      </c>
      <c r="B709" s="1" t="s">
        <v>32</v>
      </c>
      <c r="C709" s="1">
        <v>-0.67400000000000004</v>
      </c>
      <c r="E709" t="str">
        <f>VLOOKUP(A709,Sheet2!A2:B327,2)</f>
        <v>Puutteellisesti varustetuissa tai varustetasoltaan tuntemattomissa asunnoissa asuvat asuntokunnat</v>
      </c>
      <c r="I709" t="str">
        <f>VLOOKUP(B709,Sheet2!A2:B327,2)</f>
        <v>Asuinkunnassa työssäkäyvät</v>
      </c>
    </row>
    <row r="710" spans="1:9" x14ac:dyDescent="0.2">
      <c r="A710" s="1" t="s">
        <v>22</v>
      </c>
      <c r="B710" s="1" t="s">
        <v>32</v>
      </c>
      <c r="C710" s="1">
        <v>-0.60199999999999998</v>
      </c>
      <c r="E710" t="str">
        <f>VLOOKUP(A710,Sheet2!A2:B327,2)</f>
        <v>Ei perusasteen jälkeistä tutkintoa, miehet</v>
      </c>
      <c r="I710" t="str">
        <f>VLOOKUP(B710,Sheet2!A2:B327,2)</f>
        <v>Asuinkunnassa työssäkäyvät</v>
      </c>
    </row>
    <row r="711" spans="1:9" x14ac:dyDescent="0.2">
      <c r="A711" s="1" t="s">
        <v>19</v>
      </c>
      <c r="B711" s="1" t="s">
        <v>32</v>
      </c>
      <c r="C711" s="1">
        <v>0.622</v>
      </c>
      <c r="E711" t="str">
        <f>VLOOKUP(A711,Sheet2!A2:B327,2)</f>
        <v>Asuntokunnan koko (4+ henkilöä)</v>
      </c>
      <c r="I711" t="str">
        <f>VLOOKUP(B711,Sheet2!A2:B327,2)</f>
        <v>Asuinkunnassa työssäkäyvät</v>
      </c>
    </row>
    <row r="712" spans="1:9" x14ac:dyDescent="0.2">
      <c r="A712" s="1" t="s">
        <v>29</v>
      </c>
      <c r="B712" s="1" t="s">
        <v>32</v>
      </c>
      <c r="C712" s="1">
        <v>0.68300000000000005</v>
      </c>
      <c r="E712" t="str">
        <f>VLOOKUP(A712,Sheet2!A2:B327,2)</f>
        <v>Toisen asteen tutkinnon suorittaneet, naiset</v>
      </c>
      <c r="I712" t="str">
        <f>VLOOKUP(B712,Sheet2!A2:B327,2)</f>
        <v>Asuinkunnassa työssäkäyvät</v>
      </c>
    </row>
    <row r="713" spans="1:9" x14ac:dyDescent="0.2">
      <c r="A713" s="1" t="s">
        <v>10</v>
      </c>
      <c r="B713" s="1" t="s">
        <v>32</v>
      </c>
      <c r="C713" s="1">
        <v>0.749</v>
      </c>
      <c r="E713" t="str">
        <f>VLOOKUP(A713,Sheet2!A2:B327,2)</f>
        <v>Syntyneet , äiti yli 34-vuotias</v>
      </c>
      <c r="I713" t="str">
        <f>VLOOKUP(B713,Sheet2!A2:B327,2)</f>
        <v>Asuinkunnassa työssäkäyvät</v>
      </c>
    </row>
    <row r="714" spans="1:9" x14ac:dyDescent="0.2">
      <c r="A714" s="1" t="s">
        <v>5</v>
      </c>
      <c r="B714" s="1" t="s">
        <v>32</v>
      </c>
      <c r="C714" s="1">
        <v>0.76800000000000002</v>
      </c>
      <c r="E714" t="str">
        <f>VLOOKUP(A714,Sheet2!A2:B327,2)</f>
        <v>Ulkomaan kansalaiset</v>
      </c>
      <c r="I714" t="str">
        <f>VLOOKUP(B714,Sheet2!A2:B327,2)</f>
        <v>Asuinkunnassa työssäkäyvät</v>
      </c>
    </row>
    <row r="715" spans="1:9" x14ac:dyDescent="0.2">
      <c r="A715" s="1" t="s">
        <v>1</v>
      </c>
      <c r="B715" s="1" t="s">
        <v>32</v>
      </c>
      <c r="C715" s="1">
        <v>0.76900000000000002</v>
      </c>
      <c r="E715" t="str">
        <f>VLOOKUP(A715,Sheet2!A2:B327,2)</f>
        <v>Alle 15-vuotiaat</v>
      </c>
      <c r="I715" t="str">
        <f>VLOOKUP(B715,Sheet2!A2:B327,2)</f>
        <v>Asuinkunnassa työssäkäyvät</v>
      </c>
    </row>
    <row r="716" spans="1:9" x14ac:dyDescent="0.2">
      <c r="A716" s="1" t="s">
        <v>28</v>
      </c>
      <c r="B716" s="1" t="s">
        <v>32</v>
      </c>
      <c r="C716" s="1">
        <v>0.80100000000000005</v>
      </c>
      <c r="E716" t="str">
        <f>VLOOKUP(A716,Sheet2!A2:B327,2)</f>
        <v>Toisen asteen tutkinnon suorittaneet, miehet</v>
      </c>
      <c r="I716" t="str">
        <f>VLOOKUP(B716,Sheet2!A2:B327,2)</f>
        <v>Asuinkunnassa työssäkäyvät</v>
      </c>
    </row>
    <row r="717" spans="1:9" x14ac:dyDescent="0.2">
      <c r="A717" s="1" t="s">
        <v>2</v>
      </c>
      <c r="B717" s="1" t="s">
        <v>32</v>
      </c>
      <c r="C717" s="1">
        <v>0.81899999999999995</v>
      </c>
      <c r="E717" t="str">
        <f>VLOOKUP(A717,Sheet2!A2:B327,2)</f>
        <v>15-64 -vuotiaat</v>
      </c>
      <c r="I717" t="str">
        <f>VLOOKUP(B717,Sheet2!A2:B327,2)</f>
        <v>Asuinkunnassa työssäkäyvät</v>
      </c>
    </row>
    <row r="718" spans="1:9" x14ac:dyDescent="0.2">
      <c r="A718" s="1" t="s">
        <v>11</v>
      </c>
      <c r="B718" s="1" t="s">
        <v>32</v>
      </c>
      <c r="C718" s="1">
        <v>0.82399999999999995</v>
      </c>
      <c r="E718" t="str">
        <f>VLOOKUP(A718,Sheet2!A2:B327,2)</f>
        <v>Maahanmuuttaneet</v>
      </c>
      <c r="I718" t="str">
        <f>VLOOKUP(B718,Sheet2!A2:B327,2)</f>
        <v>Asuinkunnassa työssäkäyvät</v>
      </c>
    </row>
    <row r="719" spans="1:9" x14ac:dyDescent="0.2">
      <c r="A719" s="1" t="s">
        <v>13</v>
      </c>
      <c r="B719" s="1" t="s">
        <v>32</v>
      </c>
      <c r="C719" s="1">
        <v>0.83799999999999997</v>
      </c>
      <c r="E719" t="str">
        <f>VLOOKUP(A719,Sheet2!A2:B327,2)</f>
        <v>Perheiden lukumäärä</v>
      </c>
      <c r="I719" t="str">
        <f>VLOOKUP(B719,Sheet2!A2:B327,2)</f>
        <v>Asuinkunnassa työssäkäyvät</v>
      </c>
    </row>
    <row r="720" spans="1:9" x14ac:dyDescent="0.2">
      <c r="A720" s="1" t="s">
        <v>17</v>
      </c>
      <c r="B720" s="1" t="s">
        <v>32</v>
      </c>
      <c r="C720" s="1">
        <v>0.871</v>
      </c>
      <c r="E720" t="str">
        <f>VLOOKUP(A720,Sheet2!A2:B327,2)</f>
        <v>Asuntokunnan koko (2 henkilöä)</v>
      </c>
      <c r="I720" t="str">
        <f>VLOOKUP(B720,Sheet2!A2:B327,2)</f>
        <v>Asuinkunnassa työssäkäyvät</v>
      </c>
    </row>
    <row r="721" spans="1:9" x14ac:dyDescent="0.2">
      <c r="A721" s="1" t="s">
        <v>3</v>
      </c>
      <c r="B721" s="1" t="s">
        <v>32</v>
      </c>
      <c r="C721" s="1">
        <v>0.88700000000000001</v>
      </c>
      <c r="E721" t="str">
        <f>VLOOKUP(A721,Sheet2!A2:B327,2)</f>
        <v>Yli 64-vuotiaat</v>
      </c>
      <c r="I721" t="str">
        <f>VLOOKUP(B721,Sheet2!A2:B327,2)</f>
        <v>Asuinkunnassa työssäkäyvät</v>
      </c>
    </row>
    <row r="722" spans="1:9" x14ac:dyDescent="0.2">
      <c r="A722" s="1" t="s">
        <v>21</v>
      </c>
      <c r="B722" s="1" t="s">
        <v>32</v>
      </c>
      <c r="C722" s="1">
        <v>0.89500000000000002</v>
      </c>
      <c r="E722" t="str">
        <f>VLOOKUP(A722,Sheet2!A2:B327,2)</f>
        <v>Hyvin varustetuissa asunnoissa asuvat vanhusasuntokunnat</v>
      </c>
      <c r="I722" t="str">
        <f>VLOOKUP(B722,Sheet2!A2:B327,2)</f>
        <v>Asuinkunnassa työssäkäyvät</v>
      </c>
    </row>
    <row r="723" spans="1:9" x14ac:dyDescent="0.2">
      <c r="A723" s="1" t="s">
        <v>76</v>
      </c>
      <c r="B723" s="1" t="s">
        <v>32</v>
      </c>
      <c r="C723" s="1">
        <v>0.91500000000000004</v>
      </c>
      <c r="E723" t="str">
        <f>VLOOKUP(A723,Sheet2!A2:B327,2)</f>
        <v>Väkiluku</v>
      </c>
      <c r="I723" t="str">
        <f>VLOOKUP(B723,Sheet2!A2:B327,2)</f>
        <v>Asuinkunnassa työssäkäyvät</v>
      </c>
    </row>
    <row r="724" spans="1:9" x14ac:dyDescent="0.2">
      <c r="A724" s="1" t="s">
        <v>16</v>
      </c>
      <c r="B724" s="1" t="s">
        <v>32</v>
      </c>
      <c r="C724" s="1">
        <v>0.93</v>
      </c>
      <c r="E724" t="str">
        <f>VLOOKUP(A724,Sheet2!A2:B327,2)</f>
        <v>Asuntokunnan koko (1 henkilö)</v>
      </c>
      <c r="I724" t="str">
        <f>VLOOKUP(B724,Sheet2!A2:B327,2)</f>
        <v>Asuinkunnassa työssäkäyvät</v>
      </c>
    </row>
    <row r="725" spans="1:9" x14ac:dyDescent="0.2">
      <c r="A725" s="1" t="s">
        <v>75</v>
      </c>
      <c r="B725" s="1" t="s">
        <v>32</v>
      </c>
      <c r="C725" s="1">
        <v>0.93300000000000005</v>
      </c>
      <c r="E725" t="str">
        <f>VLOOKUP(A725,Sheet2!A2:B327,2)</f>
        <v>Taajamaväestö</v>
      </c>
      <c r="I725" t="str">
        <f>VLOOKUP(B725,Sheet2!A2:B327,2)</f>
        <v>Asuinkunnassa työssäkäyvät</v>
      </c>
    </row>
    <row r="726" spans="1:9" x14ac:dyDescent="0.2">
      <c r="A726" s="1" t="s">
        <v>14</v>
      </c>
      <c r="B726" s="1" t="s">
        <v>32</v>
      </c>
      <c r="C726" s="1">
        <v>0.94899999999999995</v>
      </c>
      <c r="E726" t="str">
        <f>VLOOKUP(A726,Sheet2!A2:B327,2)</f>
        <v>Asuntokuntien lukumäärä</v>
      </c>
      <c r="I726" t="str">
        <f>VLOOKUP(B726,Sheet2!A2:B327,2)</f>
        <v>Asuinkunnassa työssäkäyvät</v>
      </c>
    </row>
    <row r="727" spans="1:9" x14ac:dyDescent="0.2">
      <c r="A727" s="1" t="s">
        <v>4</v>
      </c>
      <c r="B727" s="1" t="s">
        <v>32</v>
      </c>
      <c r="C727" s="1">
        <v>0.95</v>
      </c>
      <c r="E727" t="str">
        <f>VLOOKUP(A727,Sheet2!A2:B327,2)</f>
        <v>Alle 15- ja yli 64 -vuotiaat</v>
      </c>
      <c r="I727" t="str">
        <f>VLOOKUP(B727,Sheet2!A2:B327,2)</f>
        <v>Asuinkunnassa työssäkäyvät</v>
      </c>
    </row>
    <row r="728" spans="1:9" x14ac:dyDescent="0.2">
      <c r="A728" s="1" t="s">
        <v>26</v>
      </c>
      <c r="B728" s="1" t="s">
        <v>32</v>
      </c>
      <c r="C728" s="1">
        <v>0.95399999999999996</v>
      </c>
      <c r="E728" t="str">
        <f>VLOOKUP(A728,Sheet2!A2:B327,2)</f>
        <v>Korkea-asteen tutkinnon suorittaneet, miehet</v>
      </c>
      <c r="I728" t="str">
        <f>VLOOKUP(B728,Sheet2!A2:B327,2)</f>
        <v>Asuinkunnassa työssäkäyvät</v>
      </c>
    </row>
    <row r="729" spans="1:9" x14ac:dyDescent="0.2">
      <c r="A729" s="1" t="s">
        <v>27</v>
      </c>
      <c r="B729" s="1" t="s">
        <v>32</v>
      </c>
      <c r="C729" s="1">
        <v>0.96299999999999997</v>
      </c>
      <c r="E729" t="str">
        <f>VLOOKUP(A729,Sheet2!A2:B327,2)</f>
        <v>Korkea-asteen tutkinnon suorittaneet, naiset</v>
      </c>
      <c r="I729" t="str">
        <f>VLOOKUP(B729,Sheet2!A2:B327,2)</f>
        <v>Asuinkunnassa työssäkäyvät</v>
      </c>
    </row>
    <row r="730" spans="1:9" x14ac:dyDescent="0.2">
      <c r="A730" s="1" t="s">
        <v>24</v>
      </c>
      <c r="B730" s="1" t="s">
        <v>32</v>
      </c>
      <c r="C730" s="1">
        <v>0.96299999999999997</v>
      </c>
      <c r="E730" t="str">
        <f>VLOOKUP(A730,Sheet2!A2:B327,2)</f>
        <v>Vähintään toisen asteen tutkinnon suorittaneet, miehet</v>
      </c>
      <c r="I730" t="str">
        <f>VLOOKUP(B730,Sheet2!A2:B327,2)</f>
        <v>Asuinkunnassa työssäkäyvät</v>
      </c>
    </row>
    <row r="731" spans="1:9" x14ac:dyDescent="0.2">
      <c r="A731" s="1" t="s">
        <v>25</v>
      </c>
      <c r="B731" s="1" t="s">
        <v>32</v>
      </c>
      <c r="C731" s="1">
        <v>0.96899999999999997</v>
      </c>
      <c r="E731" t="str">
        <f>VLOOKUP(A731,Sheet2!A2:B327,2)</f>
        <v>Vähintään toisen asteen tutkinnon suorittaneet, naiset</v>
      </c>
      <c r="I731" t="str">
        <f>VLOOKUP(B731,Sheet2!A2:B327,2)</f>
        <v>Asuinkunnassa työssäkäyvät</v>
      </c>
    </row>
    <row r="732" spans="1:9" x14ac:dyDescent="0.2">
      <c r="A732" s="1" t="s">
        <v>30</v>
      </c>
      <c r="B732" s="1" t="s">
        <v>32</v>
      </c>
      <c r="C732" s="1">
        <v>0.97499999999999998</v>
      </c>
      <c r="E732" t="str">
        <f>VLOOKUP(A732,Sheet2!A2:B327,2)</f>
        <v>Alueella asuvan työllisen työvoiman määrä</v>
      </c>
      <c r="I732" t="str">
        <f>VLOOKUP(B732,Sheet2!A2:B327,2)</f>
        <v>Asuinkunnassa työssäkäyvät</v>
      </c>
    </row>
    <row r="733" spans="1:9" x14ac:dyDescent="0.2">
      <c r="A733" s="1" t="s">
        <v>31</v>
      </c>
      <c r="B733" s="1" t="s">
        <v>32</v>
      </c>
      <c r="C733" s="1">
        <v>0.97499999999999998</v>
      </c>
      <c r="E733" t="str">
        <f>VLOOKUP(A733,Sheet2!A2:B327,2)</f>
        <v>Työlliset, 18-64-vuotiaat</v>
      </c>
      <c r="I733" t="str">
        <f>VLOOKUP(B733,Sheet2!A2:B327,2)</f>
        <v>Asuinkunnassa työssäkäyvät</v>
      </c>
    </row>
    <row r="734" spans="1:9" x14ac:dyDescent="0.2">
      <c r="A734" s="1" t="s">
        <v>8</v>
      </c>
      <c r="B734" s="1" t="s">
        <v>16</v>
      </c>
      <c r="C734" s="1">
        <v>-0.90100000000000002</v>
      </c>
      <c r="E734" t="str">
        <f>VLOOKUP(A734,Sheet2!A2:B327,2)</f>
        <v>Syntyneet, äiti  20-29 -vuotias</v>
      </c>
      <c r="I734" t="str">
        <f>VLOOKUP(B734,Sheet2!A2:B327,2)</f>
        <v>Asuntokunnan koko (1 henkilö)</v>
      </c>
    </row>
    <row r="735" spans="1:9" x14ac:dyDescent="0.2">
      <c r="A735" s="1" t="s">
        <v>6</v>
      </c>
      <c r="B735" s="1" t="s">
        <v>16</v>
      </c>
      <c r="C735" s="1">
        <v>-0.85299999999999998</v>
      </c>
      <c r="E735" t="str">
        <f>VLOOKUP(A735,Sheet2!A2:B327,2)</f>
        <v>Syntyneet</v>
      </c>
      <c r="I735" t="str">
        <f>VLOOKUP(B735,Sheet2!A2:B327,2)</f>
        <v>Asuntokunnan koko (1 henkilö)</v>
      </c>
    </row>
    <row r="736" spans="1:9" x14ac:dyDescent="0.2">
      <c r="A736" s="1" t="s">
        <v>9</v>
      </c>
      <c r="B736" s="1" t="s">
        <v>16</v>
      </c>
      <c r="C736" s="1">
        <v>-0.84399999999999997</v>
      </c>
      <c r="E736" t="str">
        <f>VLOOKUP(A736,Sheet2!A2:B327,2)</f>
        <v>Syntyneet, äiti 30-34 -vuotias</v>
      </c>
      <c r="I736" t="str">
        <f>VLOOKUP(B736,Sheet2!A2:B327,2)</f>
        <v>Asuntokunnan koko (1 henkilö)</v>
      </c>
    </row>
    <row r="737" spans="1:9" x14ac:dyDescent="0.2">
      <c r="A737" s="1" t="s">
        <v>1</v>
      </c>
      <c r="B737" s="1" t="s">
        <v>16</v>
      </c>
      <c r="C737" s="1">
        <v>0.6</v>
      </c>
      <c r="E737" t="str">
        <f>VLOOKUP(A737,Sheet2!A2:B327,2)</f>
        <v>Alle 15-vuotiaat</v>
      </c>
      <c r="I737" t="str">
        <f>VLOOKUP(B737,Sheet2!A2:B327,2)</f>
        <v>Asuntokunnan koko (1 henkilö)</v>
      </c>
    </row>
    <row r="738" spans="1:9" x14ac:dyDescent="0.2">
      <c r="A738" s="1" t="s">
        <v>10</v>
      </c>
      <c r="B738" s="1" t="s">
        <v>16</v>
      </c>
      <c r="C738" s="1">
        <v>0.64600000000000002</v>
      </c>
      <c r="E738" t="str">
        <f>VLOOKUP(A738,Sheet2!A2:B327,2)</f>
        <v>Syntyneet , äiti yli 34-vuotias</v>
      </c>
      <c r="I738" t="str">
        <f>VLOOKUP(B738,Sheet2!A2:B327,2)</f>
        <v>Asuntokunnan koko (1 henkilö)</v>
      </c>
    </row>
    <row r="739" spans="1:9" x14ac:dyDescent="0.2">
      <c r="A739" s="1" t="s">
        <v>13</v>
      </c>
      <c r="B739" s="1" t="s">
        <v>16</v>
      </c>
      <c r="C739" s="1">
        <v>0.76600000000000001</v>
      </c>
      <c r="E739" t="str">
        <f>VLOOKUP(A739,Sheet2!A2:B327,2)</f>
        <v>Perheiden lukumäärä</v>
      </c>
      <c r="I739" t="str">
        <f>VLOOKUP(B739,Sheet2!A2:B327,2)</f>
        <v>Asuntokunnan koko (1 henkilö)</v>
      </c>
    </row>
    <row r="740" spans="1:9" x14ac:dyDescent="0.2">
      <c r="A740" s="1" t="s">
        <v>11</v>
      </c>
      <c r="B740" s="1" t="s">
        <v>16</v>
      </c>
      <c r="C740" s="1">
        <v>0.77300000000000002</v>
      </c>
      <c r="E740" t="str">
        <f>VLOOKUP(A740,Sheet2!A2:B327,2)</f>
        <v>Maahanmuuttaneet</v>
      </c>
      <c r="I740" t="str">
        <f>VLOOKUP(B740,Sheet2!A2:B327,2)</f>
        <v>Asuntokunnan koko (1 henkilö)</v>
      </c>
    </row>
    <row r="741" spans="1:9" x14ac:dyDescent="0.2">
      <c r="A741" s="1" t="s">
        <v>5</v>
      </c>
      <c r="B741" s="1" t="s">
        <v>16</v>
      </c>
      <c r="C741" s="1">
        <v>0.81399999999999995</v>
      </c>
      <c r="E741" t="str">
        <f>VLOOKUP(A741,Sheet2!A2:B327,2)</f>
        <v>Ulkomaan kansalaiset</v>
      </c>
      <c r="I741" t="str">
        <f>VLOOKUP(B741,Sheet2!A2:B327,2)</f>
        <v>Asuntokunnan koko (1 henkilö)</v>
      </c>
    </row>
    <row r="742" spans="1:9" x14ac:dyDescent="0.2">
      <c r="A742" s="1" t="s">
        <v>2</v>
      </c>
      <c r="B742" s="1" t="s">
        <v>16</v>
      </c>
      <c r="C742" s="1">
        <v>0.81799999999999995</v>
      </c>
      <c r="E742" t="str">
        <f>VLOOKUP(A742,Sheet2!A2:B327,2)</f>
        <v>15-64 -vuotiaat</v>
      </c>
      <c r="I742" t="str">
        <f>VLOOKUP(B742,Sheet2!A2:B327,2)</f>
        <v>Asuntokunnan koko (1 henkilö)</v>
      </c>
    </row>
    <row r="743" spans="1:9" x14ac:dyDescent="0.2">
      <c r="A743" s="1" t="s">
        <v>76</v>
      </c>
      <c r="B743" s="1" t="s">
        <v>16</v>
      </c>
      <c r="C743" s="1">
        <v>0.90700000000000003</v>
      </c>
      <c r="E743" t="str">
        <f>VLOOKUP(A743,Sheet2!A2:B327,2)</f>
        <v>Väkiluku</v>
      </c>
      <c r="I743" t="str">
        <f>VLOOKUP(B743,Sheet2!A2:B327,2)</f>
        <v>Asuntokunnan koko (1 henkilö)</v>
      </c>
    </row>
    <row r="744" spans="1:9" x14ac:dyDescent="0.2">
      <c r="A744" s="1" t="s">
        <v>75</v>
      </c>
      <c r="B744" s="1" t="s">
        <v>16</v>
      </c>
      <c r="C744" s="1">
        <v>0.91200000000000003</v>
      </c>
      <c r="E744" t="str">
        <f>VLOOKUP(A744,Sheet2!A2:B327,2)</f>
        <v>Taajamaväestö</v>
      </c>
      <c r="I744" t="str">
        <f>VLOOKUP(B744,Sheet2!A2:B327,2)</f>
        <v>Asuntokunnan koko (1 henkilö)</v>
      </c>
    </row>
    <row r="745" spans="1:9" x14ac:dyDescent="0.2">
      <c r="A745" s="1" t="s">
        <v>4</v>
      </c>
      <c r="B745" s="1" t="s">
        <v>16</v>
      </c>
      <c r="C745" s="1">
        <v>0.93400000000000005</v>
      </c>
      <c r="E745" t="str">
        <f>VLOOKUP(A745,Sheet2!A2:B327,2)</f>
        <v>Alle 15- ja yli 64 -vuotiaat</v>
      </c>
      <c r="I745" t="str">
        <f>VLOOKUP(B745,Sheet2!A2:B327,2)</f>
        <v>Asuntokunnan koko (1 henkilö)</v>
      </c>
    </row>
    <row r="746" spans="1:9" x14ac:dyDescent="0.2">
      <c r="A746" s="1" t="s">
        <v>3</v>
      </c>
      <c r="B746" s="1" t="s">
        <v>16</v>
      </c>
      <c r="C746" s="1">
        <v>0.95399999999999996</v>
      </c>
      <c r="E746" t="str">
        <f>VLOOKUP(A746,Sheet2!A2:B327,2)</f>
        <v>Yli 64-vuotiaat</v>
      </c>
      <c r="I746" t="str">
        <f>VLOOKUP(B746,Sheet2!A2:B327,2)</f>
        <v>Asuntokunnan koko (1 henkilö)</v>
      </c>
    </row>
    <row r="747" spans="1:9" x14ac:dyDescent="0.2">
      <c r="A747" s="1" t="s">
        <v>14</v>
      </c>
      <c r="B747" s="1" t="s">
        <v>16</v>
      </c>
      <c r="C747" s="1">
        <v>0.97799999999999998</v>
      </c>
      <c r="E747" t="str">
        <f>VLOOKUP(A747,Sheet2!A2:B327,2)</f>
        <v>Asuntokuntien lukumäärä</v>
      </c>
      <c r="I747" t="str">
        <f>VLOOKUP(B747,Sheet2!A2:B327,2)</f>
        <v>Asuntokunnan koko (1 henkilö)</v>
      </c>
    </row>
    <row r="748" spans="1:9" x14ac:dyDescent="0.2">
      <c r="A748" s="1" t="s">
        <v>8</v>
      </c>
      <c r="B748" s="1" t="s">
        <v>17</v>
      </c>
      <c r="C748" s="1">
        <v>-0.70899999999999996</v>
      </c>
      <c r="E748" t="str">
        <f>VLOOKUP(A748,Sheet2!A2:B327,2)</f>
        <v>Syntyneet, äiti  20-29 -vuotias</v>
      </c>
      <c r="I748" t="str">
        <f>VLOOKUP(B748,Sheet2!A2:B327,2)</f>
        <v>Asuntokunnan koko (2 henkilöä)</v>
      </c>
    </row>
    <row r="749" spans="1:9" x14ac:dyDescent="0.2">
      <c r="A749" s="1" t="s">
        <v>9</v>
      </c>
      <c r="B749" s="1" t="s">
        <v>17</v>
      </c>
      <c r="C749" s="1">
        <v>-0.69099999999999995</v>
      </c>
      <c r="E749" t="str">
        <f>VLOOKUP(A749,Sheet2!A2:B327,2)</f>
        <v>Syntyneet, äiti 30-34 -vuotias</v>
      </c>
      <c r="I749" t="str">
        <f>VLOOKUP(B749,Sheet2!A2:B327,2)</f>
        <v>Asuntokunnan koko (2 henkilöä)</v>
      </c>
    </row>
    <row r="750" spans="1:9" x14ac:dyDescent="0.2">
      <c r="A750" s="1" t="s">
        <v>6</v>
      </c>
      <c r="B750" s="1" t="s">
        <v>17</v>
      </c>
      <c r="C750" s="1">
        <v>-0.63200000000000001</v>
      </c>
      <c r="E750" t="str">
        <f>VLOOKUP(A750,Sheet2!A2:B327,2)</f>
        <v>Syntyneet</v>
      </c>
      <c r="I750" t="str">
        <f>VLOOKUP(B750,Sheet2!A2:B327,2)</f>
        <v>Asuntokunnan koko (2 henkilöä)</v>
      </c>
    </row>
    <row r="751" spans="1:9" x14ac:dyDescent="0.2">
      <c r="A751" s="1" t="s">
        <v>10</v>
      </c>
      <c r="B751" s="1" t="s">
        <v>17</v>
      </c>
      <c r="C751" s="1">
        <v>0.73099999999999998</v>
      </c>
      <c r="E751" t="str">
        <f>VLOOKUP(A751,Sheet2!A2:B327,2)</f>
        <v>Syntyneet , äiti yli 34-vuotias</v>
      </c>
      <c r="I751" t="str">
        <f>VLOOKUP(B751,Sheet2!A2:B327,2)</f>
        <v>Asuntokunnan koko (2 henkilöä)</v>
      </c>
    </row>
    <row r="752" spans="1:9" x14ac:dyDescent="0.2">
      <c r="A752" s="1" t="s">
        <v>1</v>
      </c>
      <c r="B752" s="1" t="s">
        <v>17</v>
      </c>
      <c r="C752" s="1">
        <v>0.77300000000000002</v>
      </c>
      <c r="E752" t="str">
        <f>VLOOKUP(A752,Sheet2!A2:B327,2)</f>
        <v>Alle 15-vuotiaat</v>
      </c>
      <c r="I752" t="str">
        <f>VLOOKUP(B752,Sheet2!A2:B327,2)</f>
        <v>Asuntokunnan koko (2 henkilöä)</v>
      </c>
    </row>
    <row r="753" spans="1:9" x14ac:dyDescent="0.2">
      <c r="A753" s="1" t="s">
        <v>3</v>
      </c>
      <c r="B753" s="1" t="s">
        <v>17</v>
      </c>
      <c r="C753" s="1">
        <v>0.85</v>
      </c>
      <c r="E753" t="str">
        <f>VLOOKUP(A753,Sheet2!A2:B327,2)</f>
        <v>Yli 64-vuotiaat</v>
      </c>
      <c r="I753" t="str">
        <f>VLOOKUP(B753,Sheet2!A2:B327,2)</f>
        <v>Asuntokunnan koko (2 henkilöä)</v>
      </c>
    </row>
    <row r="754" spans="1:9" x14ac:dyDescent="0.2">
      <c r="A754" s="1" t="s">
        <v>16</v>
      </c>
      <c r="B754" s="1" t="s">
        <v>17</v>
      </c>
      <c r="C754" s="1">
        <v>0.85899999999999999</v>
      </c>
      <c r="E754" t="str">
        <f>VLOOKUP(A754,Sheet2!A2:B327,2)</f>
        <v>Asuntokunnan koko (1 henkilö)</v>
      </c>
      <c r="I754" t="str">
        <f>VLOOKUP(B754,Sheet2!A2:B327,2)</f>
        <v>Asuntokunnan koko (2 henkilöä)</v>
      </c>
    </row>
    <row r="755" spans="1:9" x14ac:dyDescent="0.2">
      <c r="A755" s="1" t="s">
        <v>11</v>
      </c>
      <c r="B755" s="1" t="s">
        <v>17</v>
      </c>
      <c r="C755" s="1">
        <v>0.89600000000000002</v>
      </c>
      <c r="E755" t="str">
        <f>VLOOKUP(A755,Sheet2!A2:B327,2)</f>
        <v>Maahanmuuttaneet</v>
      </c>
      <c r="I755" t="str">
        <f>VLOOKUP(B755,Sheet2!A2:B327,2)</f>
        <v>Asuntokunnan koko (2 henkilöä)</v>
      </c>
    </row>
    <row r="756" spans="1:9" x14ac:dyDescent="0.2">
      <c r="A756" s="1" t="s">
        <v>5</v>
      </c>
      <c r="B756" s="1" t="s">
        <v>17</v>
      </c>
      <c r="C756" s="1">
        <v>0.91900000000000004</v>
      </c>
      <c r="E756" t="str">
        <f>VLOOKUP(A756,Sheet2!A2:B327,2)</f>
        <v>Ulkomaan kansalaiset</v>
      </c>
      <c r="I756" t="str">
        <f>VLOOKUP(B756,Sheet2!A2:B327,2)</f>
        <v>Asuntokunnan koko (2 henkilöä)</v>
      </c>
    </row>
    <row r="757" spans="1:9" x14ac:dyDescent="0.2">
      <c r="A757" s="1" t="s">
        <v>4</v>
      </c>
      <c r="B757" s="1" t="s">
        <v>17</v>
      </c>
      <c r="C757" s="1">
        <v>0.92300000000000004</v>
      </c>
      <c r="E757" t="str">
        <f>VLOOKUP(A757,Sheet2!A2:B327,2)</f>
        <v>Alle 15- ja yli 64 -vuotiaat</v>
      </c>
      <c r="I757" t="str">
        <f>VLOOKUP(B757,Sheet2!A2:B327,2)</f>
        <v>Asuntokunnan koko (2 henkilöä)</v>
      </c>
    </row>
    <row r="758" spans="1:9" x14ac:dyDescent="0.2">
      <c r="A758" s="1" t="s">
        <v>2</v>
      </c>
      <c r="B758" s="1" t="s">
        <v>17</v>
      </c>
      <c r="C758" s="1">
        <v>0.93500000000000005</v>
      </c>
      <c r="E758" t="str">
        <f>VLOOKUP(A758,Sheet2!A2:B327,2)</f>
        <v>15-64 -vuotiaat</v>
      </c>
      <c r="I758" t="str">
        <f>VLOOKUP(B758,Sheet2!A2:B327,2)</f>
        <v>Asuntokunnan koko (2 henkilöä)</v>
      </c>
    </row>
    <row r="759" spans="1:9" x14ac:dyDescent="0.2">
      <c r="A759" s="1" t="s">
        <v>14</v>
      </c>
      <c r="B759" s="1" t="s">
        <v>17</v>
      </c>
      <c r="C759" s="1">
        <v>0.94</v>
      </c>
      <c r="E759" t="str">
        <f>VLOOKUP(A759,Sheet2!A2:B327,2)</f>
        <v>Asuntokuntien lukumäärä</v>
      </c>
      <c r="I759" t="str">
        <f>VLOOKUP(B759,Sheet2!A2:B327,2)</f>
        <v>Asuntokunnan koko (2 henkilöä)</v>
      </c>
    </row>
    <row r="760" spans="1:9" x14ac:dyDescent="0.2">
      <c r="A760" s="1" t="s">
        <v>13</v>
      </c>
      <c r="B760" s="1" t="s">
        <v>17</v>
      </c>
      <c r="C760" s="1">
        <v>0.96699999999999997</v>
      </c>
      <c r="E760" t="str">
        <f>VLOOKUP(A760,Sheet2!A2:B327,2)</f>
        <v>Perheiden lukumäärä</v>
      </c>
      <c r="I760" t="str">
        <f>VLOOKUP(B760,Sheet2!A2:B327,2)</f>
        <v>Asuntokunnan koko (2 henkilöä)</v>
      </c>
    </row>
    <row r="761" spans="1:9" x14ac:dyDescent="0.2">
      <c r="A761" s="1" t="s">
        <v>75</v>
      </c>
      <c r="B761" s="1" t="s">
        <v>17</v>
      </c>
      <c r="C761" s="1">
        <v>0.97199999999999998</v>
      </c>
      <c r="E761" t="str">
        <f>VLOOKUP(A761,Sheet2!A2:B327,2)</f>
        <v>Taajamaväestö</v>
      </c>
      <c r="I761" t="str">
        <f>VLOOKUP(B761,Sheet2!A2:B327,2)</f>
        <v>Asuntokunnan koko (2 henkilöä)</v>
      </c>
    </row>
    <row r="762" spans="1:9" x14ac:dyDescent="0.2">
      <c r="A762" s="1" t="s">
        <v>76</v>
      </c>
      <c r="B762" s="1" t="s">
        <v>17</v>
      </c>
      <c r="C762" s="1">
        <v>0.97299999999999998</v>
      </c>
      <c r="E762" t="str">
        <f>VLOOKUP(A762,Sheet2!A2:B327,2)</f>
        <v>Väkiluku</v>
      </c>
      <c r="I762" t="str">
        <f>VLOOKUP(B762,Sheet2!A2:B327,2)</f>
        <v>Asuntokunnan koko (2 henkilöä)</v>
      </c>
    </row>
    <row r="763" spans="1:9" x14ac:dyDescent="0.2">
      <c r="A763" s="1" t="s">
        <v>11</v>
      </c>
      <c r="B763" s="1" t="s">
        <v>18</v>
      </c>
      <c r="C763" s="1">
        <v>0.61</v>
      </c>
      <c r="E763" t="str">
        <f>VLOOKUP(A763,Sheet2!A2:B327,2)</f>
        <v>Maahanmuuttaneet</v>
      </c>
      <c r="I763" t="str">
        <f>VLOOKUP(B763,Sheet2!A2:B327,2)</f>
        <v>Asuntokunnan koko (3 henkilöä)</v>
      </c>
    </row>
    <row r="764" spans="1:9" x14ac:dyDescent="0.2">
      <c r="A764" s="1" t="s">
        <v>75</v>
      </c>
      <c r="B764" s="1" t="s">
        <v>18</v>
      </c>
      <c r="C764" s="1">
        <v>0.65900000000000003</v>
      </c>
      <c r="E764" t="str">
        <f>VLOOKUP(A764,Sheet2!A2:B327,2)</f>
        <v>Taajamaväestö</v>
      </c>
      <c r="I764" t="str">
        <f>VLOOKUP(B764,Sheet2!A2:B327,2)</f>
        <v>Asuntokunnan koko (3 henkilöä)</v>
      </c>
    </row>
    <row r="765" spans="1:9" x14ac:dyDescent="0.2">
      <c r="A765" s="1" t="s">
        <v>76</v>
      </c>
      <c r="B765" s="1" t="s">
        <v>18</v>
      </c>
      <c r="C765" s="1">
        <v>0.68300000000000005</v>
      </c>
      <c r="E765" t="str">
        <f>VLOOKUP(A765,Sheet2!A2:B327,2)</f>
        <v>Väkiluku</v>
      </c>
      <c r="I765" t="str">
        <f>VLOOKUP(B765,Sheet2!A2:B327,2)</f>
        <v>Asuntokunnan koko (3 henkilöä)</v>
      </c>
    </row>
    <row r="766" spans="1:9" x14ac:dyDescent="0.2">
      <c r="A766" s="1" t="s">
        <v>1</v>
      </c>
      <c r="B766" s="1" t="s">
        <v>18</v>
      </c>
      <c r="C766" s="1">
        <v>0.70099999999999996</v>
      </c>
      <c r="E766" t="str">
        <f>VLOOKUP(A766,Sheet2!A2:B327,2)</f>
        <v>Alle 15-vuotiaat</v>
      </c>
      <c r="I766" t="str">
        <f>VLOOKUP(B766,Sheet2!A2:B327,2)</f>
        <v>Asuntokunnan koko (3 henkilöä)</v>
      </c>
    </row>
    <row r="767" spans="1:9" x14ac:dyDescent="0.2">
      <c r="A767" s="1" t="s">
        <v>17</v>
      </c>
      <c r="B767" s="1" t="s">
        <v>18</v>
      </c>
      <c r="C767" s="1">
        <v>0.70299999999999996</v>
      </c>
      <c r="E767" t="str">
        <f>VLOOKUP(A767,Sheet2!A2:B327,2)</f>
        <v>Asuntokunnan koko (2 henkilöä)</v>
      </c>
      <c r="I767" t="str">
        <f>VLOOKUP(B767,Sheet2!A2:B327,2)</f>
        <v>Asuntokunnan koko (3 henkilöä)</v>
      </c>
    </row>
    <row r="768" spans="1:9" x14ac:dyDescent="0.2">
      <c r="A768" s="1" t="s">
        <v>5</v>
      </c>
      <c r="B768" s="1" t="s">
        <v>18</v>
      </c>
      <c r="C768" s="1">
        <v>0.72899999999999998</v>
      </c>
      <c r="E768" t="str">
        <f>VLOOKUP(A768,Sheet2!A2:B327,2)</f>
        <v>Ulkomaan kansalaiset</v>
      </c>
      <c r="I768" t="str">
        <f>VLOOKUP(B768,Sheet2!A2:B327,2)</f>
        <v>Asuntokunnan koko (3 henkilöä)</v>
      </c>
    </row>
    <row r="769" spans="1:9" x14ac:dyDescent="0.2">
      <c r="A769" s="1" t="s">
        <v>2</v>
      </c>
      <c r="B769" s="1" t="s">
        <v>18</v>
      </c>
      <c r="C769" s="1">
        <v>0.77500000000000002</v>
      </c>
      <c r="E769" t="str">
        <f>VLOOKUP(A769,Sheet2!A2:B327,2)</f>
        <v>15-64 -vuotiaat</v>
      </c>
      <c r="I769" t="str">
        <f>VLOOKUP(B769,Sheet2!A2:B327,2)</f>
        <v>Asuntokunnan koko (3 henkilöä)</v>
      </c>
    </row>
    <row r="770" spans="1:9" x14ac:dyDescent="0.2">
      <c r="A770" s="1" t="s">
        <v>13</v>
      </c>
      <c r="B770" s="1" t="s">
        <v>18</v>
      </c>
      <c r="C770" s="1">
        <v>0.81200000000000006</v>
      </c>
      <c r="E770" t="str">
        <f>VLOOKUP(A770,Sheet2!A2:B327,2)</f>
        <v>Perheiden lukumäärä</v>
      </c>
      <c r="I770" t="str">
        <f>VLOOKUP(B770,Sheet2!A2:B327,2)</f>
        <v>Asuntokunnan koko (3 henkilöä)</v>
      </c>
    </row>
    <row r="771" spans="1:9" x14ac:dyDescent="0.2">
      <c r="A771" s="1" t="s">
        <v>15</v>
      </c>
      <c r="B771" s="1" t="s">
        <v>18</v>
      </c>
      <c r="C771" s="1">
        <v>0.82599999999999996</v>
      </c>
      <c r="E771" t="str">
        <f>VLOOKUP(A771,Sheet2!A2:B327,2)</f>
        <v>Ahtaasti asuvat asuntokunnat</v>
      </c>
      <c r="I771" t="str">
        <f>VLOOKUP(B771,Sheet2!A2:B327,2)</f>
        <v>Asuntokunnan koko (3 henkilöä)</v>
      </c>
    </row>
    <row r="772" spans="1:9" x14ac:dyDescent="0.2">
      <c r="A772" s="1" t="s">
        <v>4</v>
      </c>
      <c r="B772" s="1" t="s">
        <v>19</v>
      </c>
      <c r="C772" s="1">
        <v>0.61299999999999999</v>
      </c>
      <c r="E772" t="str">
        <f>VLOOKUP(A772,Sheet2!A2:B327,2)</f>
        <v>Alle 15- ja yli 64 -vuotiaat</v>
      </c>
      <c r="I772" t="str">
        <f>VLOOKUP(B772,Sheet2!A2:B327,2)</f>
        <v>Asuntokunnan koko (4+ henkilöä)</v>
      </c>
    </row>
    <row r="773" spans="1:9" x14ac:dyDescent="0.2">
      <c r="A773" s="1" t="s">
        <v>17</v>
      </c>
      <c r="B773" s="1" t="s">
        <v>19</v>
      </c>
      <c r="C773" s="1">
        <v>0.65800000000000003</v>
      </c>
      <c r="E773" t="str">
        <f>VLOOKUP(A773,Sheet2!A2:B327,2)</f>
        <v>Asuntokunnan koko (2 henkilöä)</v>
      </c>
      <c r="I773" t="str">
        <f>VLOOKUP(B773,Sheet2!A2:B327,2)</f>
        <v>Asuntokunnan koko (4+ henkilöä)</v>
      </c>
    </row>
    <row r="774" spans="1:9" x14ac:dyDescent="0.2">
      <c r="A774" s="1" t="s">
        <v>15</v>
      </c>
      <c r="B774" s="1" t="s">
        <v>19</v>
      </c>
      <c r="C774" s="1">
        <v>0.66200000000000003</v>
      </c>
      <c r="E774" t="str">
        <f>VLOOKUP(A774,Sheet2!A2:B327,2)</f>
        <v>Ahtaasti asuvat asuntokunnat</v>
      </c>
      <c r="I774" t="str">
        <f>VLOOKUP(B774,Sheet2!A2:B327,2)</f>
        <v>Asuntokunnan koko (4+ henkilöä)</v>
      </c>
    </row>
    <row r="775" spans="1:9" x14ac:dyDescent="0.2">
      <c r="A775" s="1" t="s">
        <v>11</v>
      </c>
      <c r="B775" s="1" t="s">
        <v>19</v>
      </c>
      <c r="C775" s="1">
        <v>0.66800000000000004</v>
      </c>
      <c r="E775" t="str">
        <f>VLOOKUP(A775,Sheet2!A2:B327,2)</f>
        <v>Maahanmuuttaneet</v>
      </c>
      <c r="I775" t="str">
        <f>VLOOKUP(B775,Sheet2!A2:B327,2)</f>
        <v>Asuntokunnan koko (4+ henkilöä)</v>
      </c>
    </row>
    <row r="776" spans="1:9" x14ac:dyDescent="0.2">
      <c r="A776" s="1" t="s">
        <v>76</v>
      </c>
      <c r="B776" s="1" t="s">
        <v>19</v>
      </c>
      <c r="C776" s="1">
        <v>0.69399999999999995</v>
      </c>
      <c r="E776" t="str">
        <f>VLOOKUP(A776,Sheet2!A2:B327,2)</f>
        <v>Väkiluku</v>
      </c>
      <c r="I776" t="str">
        <f>VLOOKUP(B776,Sheet2!A2:B327,2)</f>
        <v>Asuntokunnan koko (4+ henkilöä)</v>
      </c>
    </row>
    <row r="777" spans="1:9" x14ac:dyDescent="0.2">
      <c r="A777" s="1" t="s">
        <v>2</v>
      </c>
      <c r="B777" s="1" t="s">
        <v>19</v>
      </c>
      <c r="C777" s="1">
        <v>0.70099999999999996</v>
      </c>
      <c r="E777" t="str">
        <f>VLOOKUP(A777,Sheet2!A2:B327,2)</f>
        <v>15-64 -vuotiaat</v>
      </c>
      <c r="I777" t="str">
        <f>VLOOKUP(B777,Sheet2!A2:B327,2)</f>
        <v>Asuntokunnan koko (4+ henkilöä)</v>
      </c>
    </row>
    <row r="778" spans="1:9" x14ac:dyDescent="0.2">
      <c r="A778" s="1" t="s">
        <v>75</v>
      </c>
      <c r="B778" s="1" t="s">
        <v>19</v>
      </c>
      <c r="C778" s="1">
        <v>0.70199999999999996</v>
      </c>
      <c r="E778" t="str">
        <f>VLOOKUP(A778,Sheet2!A2:B327,2)</f>
        <v>Taajamaväestö</v>
      </c>
      <c r="I778" t="str">
        <f>VLOOKUP(B778,Sheet2!A2:B327,2)</f>
        <v>Asuntokunnan koko (4+ henkilöä)</v>
      </c>
    </row>
    <row r="779" spans="1:9" x14ac:dyDescent="0.2">
      <c r="A779" s="1" t="s">
        <v>10</v>
      </c>
      <c r="B779" s="1" t="s">
        <v>19</v>
      </c>
      <c r="C779" s="1">
        <v>0.72399999999999998</v>
      </c>
      <c r="E779" t="str">
        <f>VLOOKUP(A779,Sheet2!A2:B327,2)</f>
        <v>Syntyneet , äiti yli 34-vuotias</v>
      </c>
      <c r="I779" t="str">
        <f>VLOOKUP(B779,Sheet2!A2:B327,2)</f>
        <v>Asuntokunnan koko (4+ henkilöä)</v>
      </c>
    </row>
    <row r="780" spans="1:9" x14ac:dyDescent="0.2">
      <c r="A780" s="1" t="s">
        <v>18</v>
      </c>
      <c r="B780" s="1" t="s">
        <v>19</v>
      </c>
      <c r="C780" s="1">
        <v>0.73899999999999999</v>
      </c>
      <c r="E780" t="str">
        <f>VLOOKUP(A780,Sheet2!A2:B327,2)</f>
        <v>Asuntokunnan koko (3 henkilöä)</v>
      </c>
      <c r="I780" t="str">
        <f>VLOOKUP(B780,Sheet2!A2:B327,2)</f>
        <v>Asuntokunnan koko (4+ henkilöä)</v>
      </c>
    </row>
    <row r="781" spans="1:9" x14ac:dyDescent="0.2">
      <c r="A781" s="1" t="s">
        <v>13</v>
      </c>
      <c r="B781" s="1" t="s">
        <v>19</v>
      </c>
      <c r="C781" s="1">
        <v>0.81399999999999995</v>
      </c>
      <c r="E781" t="str">
        <f>VLOOKUP(A781,Sheet2!A2:B327,2)</f>
        <v>Perheiden lukumäärä</v>
      </c>
      <c r="I781" t="str">
        <f>VLOOKUP(B781,Sheet2!A2:B327,2)</f>
        <v>Asuntokunnan koko (4+ henkilöä)</v>
      </c>
    </row>
    <row r="782" spans="1:9" x14ac:dyDescent="0.2">
      <c r="A782" s="1" t="s">
        <v>1</v>
      </c>
      <c r="B782" s="1" t="s">
        <v>19</v>
      </c>
      <c r="C782" s="1">
        <v>0.94599999999999995</v>
      </c>
      <c r="E782" t="str">
        <f>VLOOKUP(A782,Sheet2!A2:B327,2)</f>
        <v>Alle 15-vuotiaat</v>
      </c>
      <c r="I782" t="str">
        <f>VLOOKUP(B782,Sheet2!A2:B327,2)</f>
        <v>Asuntokunnan koko (4+ henkilöä)</v>
      </c>
    </row>
    <row r="783" spans="1:9" x14ac:dyDescent="0.2">
      <c r="A783" s="1" t="s">
        <v>8</v>
      </c>
      <c r="B783" s="1" t="s">
        <v>14</v>
      </c>
      <c r="C783" s="1">
        <v>-0.85399999999999998</v>
      </c>
      <c r="E783" t="str">
        <f>VLOOKUP(A783,Sheet2!A2:B327,2)</f>
        <v>Syntyneet, äiti  20-29 -vuotias</v>
      </c>
      <c r="I783" t="str">
        <f>VLOOKUP(B783,Sheet2!A2:B327,2)</f>
        <v>Asuntokuntien lukumäärä</v>
      </c>
    </row>
    <row r="784" spans="1:9" x14ac:dyDescent="0.2">
      <c r="A784" s="1" t="s">
        <v>9</v>
      </c>
      <c r="B784" s="1" t="s">
        <v>14</v>
      </c>
      <c r="C784" s="1">
        <v>-0.79700000000000004</v>
      </c>
      <c r="E784" t="str">
        <f>VLOOKUP(A784,Sheet2!A2:B327,2)</f>
        <v>Syntyneet, äiti 30-34 -vuotias</v>
      </c>
      <c r="I784" t="str">
        <f>VLOOKUP(B784,Sheet2!A2:B327,2)</f>
        <v>Asuntokuntien lukumäärä</v>
      </c>
    </row>
    <row r="785" spans="1:9" x14ac:dyDescent="0.2">
      <c r="A785" s="1" t="s">
        <v>6</v>
      </c>
      <c r="B785" s="1" t="s">
        <v>14</v>
      </c>
      <c r="C785" s="1">
        <v>-0.78300000000000003</v>
      </c>
      <c r="E785" t="str">
        <f>VLOOKUP(A785,Sheet2!A2:B327,2)</f>
        <v>Syntyneet</v>
      </c>
      <c r="I785" t="str">
        <f>VLOOKUP(B785,Sheet2!A2:B327,2)</f>
        <v>Asuntokuntien lukumäärä</v>
      </c>
    </row>
    <row r="786" spans="1:9" x14ac:dyDescent="0.2">
      <c r="A786" s="1" t="s">
        <v>1</v>
      </c>
      <c r="B786" s="1" t="s">
        <v>14</v>
      </c>
      <c r="C786" s="1">
        <v>0.72199999999999998</v>
      </c>
      <c r="E786" t="str">
        <f>VLOOKUP(A786,Sheet2!A2:B327,2)</f>
        <v>Alle 15-vuotiaat</v>
      </c>
      <c r="I786" t="str">
        <f>VLOOKUP(B786,Sheet2!A2:B327,2)</f>
        <v>Asuntokuntien lukumäärä</v>
      </c>
    </row>
    <row r="787" spans="1:9" x14ac:dyDescent="0.2">
      <c r="A787" s="1" t="s">
        <v>10</v>
      </c>
      <c r="B787" s="1" t="s">
        <v>14</v>
      </c>
      <c r="C787" s="1">
        <v>0.72399999999999998</v>
      </c>
      <c r="E787" t="str">
        <f>VLOOKUP(A787,Sheet2!A2:B327,2)</f>
        <v>Syntyneet , äiti yli 34-vuotias</v>
      </c>
      <c r="I787" t="str">
        <f>VLOOKUP(B787,Sheet2!A2:B327,2)</f>
        <v>Asuntokuntien lukumäärä</v>
      </c>
    </row>
    <row r="788" spans="1:9" x14ac:dyDescent="0.2">
      <c r="A788" s="1" t="s">
        <v>11</v>
      </c>
      <c r="B788" s="1" t="s">
        <v>14</v>
      </c>
      <c r="C788" s="1">
        <v>0.85</v>
      </c>
      <c r="E788" t="str">
        <f>VLOOKUP(A788,Sheet2!A2:B327,2)</f>
        <v>Maahanmuuttaneet</v>
      </c>
      <c r="I788" t="str">
        <f>VLOOKUP(B788,Sheet2!A2:B327,2)</f>
        <v>Asuntokuntien lukumäärä</v>
      </c>
    </row>
    <row r="789" spans="1:9" x14ac:dyDescent="0.2">
      <c r="A789" s="1" t="s">
        <v>13</v>
      </c>
      <c r="B789" s="1" t="s">
        <v>14</v>
      </c>
      <c r="C789" s="1">
        <v>0.88200000000000001</v>
      </c>
      <c r="E789" t="str">
        <f>VLOOKUP(A789,Sheet2!A2:B327,2)</f>
        <v>Perheiden lukumäärä</v>
      </c>
      <c r="I789" t="str">
        <f>VLOOKUP(B789,Sheet2!A2:B327,2)</f>
        <v>Asuntokuntien lukumäärä</v>
      </c>
    </row>
    <row r="790" spans="1:9" x14ac:dyDescent="0.2">
      <c r="A790" s="1" t="s">
        <v>5</v>
      </c>
      <c r="B790" s="1" t="s">
        <v>14</v>
      </c>
      <c r="C790" s="1">
        <v>0.88700000000000001</v>
      </c>
      <c r="E790" t="str">
        <f>VLOOKUP(A790,Sheet2!A2:B327,2)</f>
        <v>Ulkomaan kansalaiset</v>
      </c>
      <c r="I790" t="str">
        <f>VLOOKUP(B790,Sheet2!A2:B327,2)</f>
        <v>Asuntokuntien lukumäärä</v>
      </c>
    </row>
    <row r="791" spans="1:9" x14ac:dyDescent="0.2">
      <c r="A791" s="1" t="s">
        <v>2</v>
      </c>
      <c r="B791" s="1" t="s">
        <v>14</v>
      </c>
      <c r="C791" s="1">
        <v>0.90400000000000003</v>
      </c>
      <c r="E791" t="str">
        <f>VLOOKUP(A791,Sheet2!A2:B327,2)</f>
        <v>15-64 -vuotiaat</v>
      </c>
      <c r="I791" t="str">
        <f>VLOOKUP(B791,Sheet2!A2:B327,2)</f>
        <v>Asuntokuntien lukumäärä</v>
      </c>
    </row>
    <row r="792" spans="1:9" x14ac:dyDescent="0.2">
      <c r="A792" s="1" t="s">
        <v>3</v>
      </c>
      <c r="B792" s="1" t="s">
        <v>14</v>
      </c>
      <c r="C792" s="1">
        <v>0.93400000000000005</v>
      </c>
      <c r="E792" t="str">
        <f>VLOOKUP(A792,Sheet2!A2:B327,2)</f>
        <v>Yli 64-vuotiaat</v>
      </c>
      <c r="I792" t="str">
        <f>VLOOKUP(B792,Sheet2!A2:B327,2)</f>
        <v>Asuntokuntien lukumäärä</v>
      </c>
    </row>
    <row r="793" spans="1:9" x14ac:dyDescent="0.2">
      <c r="A793" s="1" t="s">
        <v>4</v>
      </c>
      <c r="B793" s="1" t="s">
        <v>14</v>
      </c>
      <c r="C793" s="1">
        <v>0.96599999999999997</v>
      </c>
      <c r="E793" t="str">
        <f>VLOOKUP(A793,Sheet2!A2:B327,2)</f>
        <v>Alle 15- ja yli 64 -vuotiaat</v>
      </c>
      <c r="I793" t="str">
        <f>VLOOKUP(B793,Sheet2!A2:B327,2)</f>
        <v>Asuntokuntien lukumäärä</v>
      </c>
    </row>
    <row r="794" spans="1:9" x14ac:dyDescent="0.2">
      <c r="A794" s="1" t="s">
        <v>76</v>
      </c>
      <c r="B794" s="1" t="s">
        <v>14</v>
      </c>
      <c r="C794" s="1">
        <v>0.97299999999999998</v>
      </c>
      <c r="E794" t="str">
        <f>VLOOKUP(A794,Sheet2!A2:B327,2)</f>
        <v>Väkiluku</v>
      </c>
      <c r="I794" t="str">
        <f>VLOOKUP(B794,Sheet2!A2:B327,2)</f>
        <v>Asuntokuntien lukumäärä</v>
      </c>
    </row>
    <row r="795" spans="1:9" x14ac:dyDescent="0.2">
      <c r="A795" s="1" t="s">
        <v>75</v>
      </c>
      <c r="B795" s="1" t="s">
        <v>14</v>
      </c>
      <c r="C795" s="1">
        <v>0.97599999999999998</v>
      </c>
      <c r="E795" t="str">
        <f>VLOOKUP(A795,Sheet2!A2:B327,2)</f>
        <v>Taajamaväestö</v>
      </c>
      <c r="I795" t="str">
        <f>VLOOKUP(B795,Sheet2!A2:B327,2)</f>
        <v>Asuntokuntien lukumäärä</v>
      </c>
    </row>
    <row r="796" spans="1:9" x14ac:dyDescent="0.2">
      <c r="A796" s="1" t="s">
        <v>3</v>
      </c>
      <c r="B796" s="1" t="s">
        <v>55</v>
      </c>
      <c r="C796" s="1">
        <v>-0.93100000000000005</v>
      </c>
      <c r="E796" t="str">
        <f>VLOOKUP(A796,Sheet2!A2:B327,2)</f>
        <v>Yli 64-vuotiaat</v>
      </c>
      <c r="I796" t="str">
        <f>VLOOKUP(B796,Sheet2!A2:B327,2)</f>
        <v>Avioliiton solmineet miehet, puoliso eri sukupuolta</v>
      </c>
    </row>
    <row r="797" spans="1:9" x14ac:dyDescent="0.2">
      <c r="A797" s="1" t="s">
        <v>21</v>
      </c>
      <c r="B797" s="1" t="s">
        <v>55</v>
      </c>
      <c r="C797" s="1">
        <v>-0.92900000000000005</v>
      </c>
      <c r="E797" t="str">
        <f>VLOOKUP(A797,Sheet2!A2:B327,2)</f>
        <v>Hyvin varustetuissa asunnoissa asuvat vanhusasuntokunnat</v>
      </c>
      <c r="I797" t="str">
        <f>VLOOKUP(B797,Sheet2!A2:B327,2)</f>
        <v>Avioliiton solmineet miehet, puoliso eri sukupuolta</v>
      </c>
    </row>
    <row r="798" spans="1:9" x14ac:dyDescent="0.2">
      <c r="A798" s="1" t="s">
        <v>4</v>
      </c>
      <c r="B798" s="1" t="s">
        <v>55</v>
      </c>
      <c r="C798" s="1">
        <v>-0.91900000000000004</v>
      </c>
      <c r="E798" t="str">
        <f>VLOOKUP(A798,Sheet2!A2:B327,2)</f>
        <v>Alle 15- ja yli 64 -vuotiaat</v>
      </c>
      <c r="I798" t="str">
        <f>VLOOKUP(B798,Sheet2!A2:B327,2)</f>
        <v>Avioliiton solmineet miehet, puoliso eri sukupuolta</v>
      </c>
    </row>
    <row r="799" spans="1:9" x14ac:dyDescent="0.2">
      <c r="A799" s="1" t="s">
        <v>27</v>
      </c>
      <c r="B799" s="1" t="s">
        <v>55</v>
      </c>
      <c r="C799" s="1">
        <v>-0.91800000000000004</v>
      </c>
      <c r="E799" t="str">
        <f>VLOOKUP(A799,Sheet2!A2:B327,2)</f>
        <v>Korkea-asteen tutkinnon suorittaneet, naiset</v>
      </c>
      <c r="I799" t="str">
        <f>VLOOKUP(B799,Sheet2!A2:B327,2)</f>
        <v>Avioliiton solmineet miehet, puoliso eri sukupuolta</v>
      </c>
    </row>
    <row r="800" spans="1:9" x14ac:dyDescent="0.2">
      <c r="A800" s="1" t="s">
        <v>25</v>
      </c>
      <c r="B800" s="1" t="s">
        <v>55</v>
      </c>
      <c r="C800" s="1">
        <v>-0.91300000000000003</v>
      </c>
      <c r="E800" t="str">
        <f>VLOOKUP(A800,Sheet2!A2:B327,2)</f>
        <v>Vähintään toisen asteen tutkinnon suorittaneet, naiset</v>
      </c>
      <c r="I800" t="str">
        <f>VLOOKUP(B800,Sheet2!A2:B327,2)</f>
        <v>Avioliiton solmineet miehet, puoliso eri sukupuolta</v>
      </c>
    </row>
    <row r="801" spans="1:9" x14ac:dyDescent="0.2">
      <c r="A801" s="1" t="s">
        <v>24</v>
      </c>
      <c r="B801" s="1" t="s">
        <v>55</v>
      </c>
      <c r="C801" s="1">
        <v>-0.91100000000000003</v>
      </c>
      <c r="E801" t="str">
        <f>VLOOKUP(A801,Sheet2!A2:B327,2)</f>
        <v>Vähintään toisen asteen tutkinnon suorittaneet, miehet</v>
      </c>
      <c r="I801" t="str">
        <f>VLOOKUP(B801,Sheet2!A2:B327,2)</f>
        <v>Avioliiton solmineet miehet, puoliso eri sukupuolta</v>
      </c>
    </row>
    <row r="802" spans="1:9" x14ac:dyDescent="0.2">
      <c r="A802" s="1" t="s">
        <v>26</v>
      </c>
      <c r="B802" s="1" t="s">
        <v>55</v>
      </c>
      <c r="C802" s="1">
        <v>-0.90900000000000003</v>
      </c>
      <c r="E802" t="str">
        <f>VLOOKUP(A802,Sheet2!A2:B327,2)</f>
        <v>Korkea-asteen tutkinnon suorittaneet, miehet</v>
      </c>
      <c r="I802" t="str">
        <f>VLOOKUP(B802,Sheet2!A2:B327,2)</f>
        <v>Avioliiton solmineet miehet, puoliso eri sukupuolta</v>
      </c>
    </row>
    <row r="803" spans="1:9" x14ac:dyDescent="0.2">
      <c r="A803" s="1" t="s">
        <v>16</v>
      </c>
      <c r="B803" s="1" t="s">
        <v>55</v>
      </c>
      <c r="C803" s="1">
        <v>-0.89400000000000002</v>
      </c>
      <c r="E803" t="str">
        <f>VLOOKUP(A803,Sheet2!A2:B327,2)</f>
        <v>Asuntokunnan koko (1 henkilö)</v>
      </c>
      <c r="I803" t="str">
        <f>VLOOKUP(B803,Sheet2!A2:B327,2)</f>
        <v>Avioliiton solmineet miehet, puoliso eri sukupuolta</v>
      </c>
    </row>
    <row r="804" spans="1:9" x14ac:dyDescent="0.2">
      <c r="A804" s="1" t="s">
        <v>43</v>
      </c>
      <c r="B804" s="1" t="s">
        <v>55</v>
      </c>
      <c r="C804" s="1">
        <v>-0.89300000000000002</v>
      </c>
      <c r="E804" t="str">
        <f>VLOOKUP(A804,Sheet2!A2:B327,2)</f>
        <v>1.1.2.1 Kunnallisvero kunnille</v>
      </c>
      <c r="I804" t="str">
        <f>VLOOKUP(B804,Sheet2!A2:B327,2)</f>
        <v>Avioliiton solmineet miehet, puoliso eri sukupuolta</v>
      </c>
    </row>
    <row r="805" spans="1:9" x14ac:dyDescent="0.2">
      <c r="A805" s="1" t="s">
        <v>38</v>
      </c>
      <c r="B805" s="1" t="s">
        <v>55</v>
      </c>
      <c r="C805" s="1">
        <v>-0.89300000000000002</v>
      </c>
      <c r="E805" t="str">
        <f>VLOOKUP(A805,Sheet2!A2:B327,2)</f>
        <v>Palvelujen työpaikat</v>
      </c>
      <c r="I805" t="str">
        <f>VLOOKUP(B805,Sheet2!A2:B327,2)</f>
        <v>Avioliiton solmineet miehet, puoliso eri sukupuolta</v>
      </c>
    </row>
    <row r="806" spans="1:9" x14ac:dyDescent="0.2">
      <c r="A806" s="1" t="s">
        <v>32</v>
      </c>
      <c r="B806" s="1" t="s">
        <v>55</v>
      </c>
      <c r="C806" s="1">
        <v>-0.88900000000000001</v>
      </c>
      <c r="E806" t="str">
        <f>VLOOKUP(A806,Sheet2!A2:B327,2)</f>
        <v>Asuinkunnassa työssäkäyvät</v>
      </c>
      <c r="I806" t="str">
        <f>VLOOKUP(B806,Sheet2!A2:B327,2)</f>
        <v>Avioliiton solmineet miehet, puoliso eri sukupuolta</v>
      </c>
    </row>
    <row r="807" spans="1:9" x14ac:dyDescent="0.2">
      <c r="A807" s="1" t="s">
        <v>36</v>
      </c>
      <c r="B807" s="1" t="s">
        <v>55</v>
      </c>
      <c r="C807" s="1">
        <v>-0.88800000000000001</v>
      </c>
      <c r="E807" t="str">
        <f>VLOOKUP(A807,Sheet2!A2:B327,2)</f>
        <v>Alueella olevien työpaikkojen lukumäärä</v>
      </c>
      <c r="I807" t="str">
        <f>VLOOKUP(B807,Sheet2!A2:B327,2)</f>
        <v>Avioliiton solmineet miehet, puoliso eri sukupuolta</v>
      </c>
    </row>
    <row r="808" spans="1:9" x14ac:dyDescent="0.2">
      <c r="A808" s="1" t="s">
        <v>40</v>
      </c>
      <c r="B808" s="1" t="s">
        <v>55</v>
      </c>
      <c r="C808" s="1">
        <v>-0.88700000000000001</v>
      </c>
      <c r="E808" t="str">
        <f>VLOOKUP(A808,Sheet2!A2:B327,2)</f>
        <v>Palvelutoimialojen työllinen työvoima</v>
      </c>
      <c r="I808" t="str">
        <f>VLOOKUP(B808,Sheet2!A2:B327,2)</f>
        <v>Avioliiton solmineet miehet, puoliso eri sukupuolta</v>
      </c>
    </row>
    <row r="809" spans="1:9" x14ac:dyDescent="0.2">
      <c r="A809" s="1" t="s">
        <v>30</v>
      </c>
      <c r="B809" s="1" t="s">
        <v>55</v>
      </c>
      <c r="C809" s="1">
        <v>-0.88600000000000001</v>
      </c>
      <c r="E809" t="str">
        <f>VLOOKUP(A809,Sheet2!A2:B327,2)</f>
        <v>Alueella asuvan työllisen työvoiman määrä</v>
      </c>
      <c r="I809" t="str">
        <f>VLOOKUP(B809,Sheet2!A2:B327,2)</f>
        <v>Avioliiton solmineet miehet, puoliso eri sukupuolta</v>
      </c>
    </row>
    <row r="810" spans="1:9" x14ac:dyDescent="0.2">
      <c r="A810" s="1" t="s">
        <v>31</v>
      </c>
      <c r="B810" s="1" t="s">
        <v>55</v>
      </c>
      <c r="C810" s="1">
        <v>-0.88500000000000001</v>
      </c>
      <c r="E810" t="str">
        <f>VLOOKUP(A810,Sheet2!A2:B327,2)</f>
        <v>Työlliset, 18-64-vuotiaat</v>
      </c>
      <c r="I810" t="str">
        <f>VLOOKUP(B810,Sheet2!A2:B327,2)</f>
        <v>Avioliiton solmineet miehet, puoliso eri sukupuolta</v>
      </c>
    </row>
    <row r="811" spans="1:9" x14ac:dyDescent="0.2">
      <c r="A811" s="1" t="s">
        <v>14</v>
      </c>
      <c r="B811" s="1" t="s">
        <v>55</v>
      </c>
      <c r="C811" s="1">
        <v>-0.879</v>
      </c>
      <c r="E811" t="str">
        <f>VLOOKUP(A811,Sheet2!A2:B327,2)</f>
        <v>Asuntokuntien lukumäärä</v>
      </c>
      <c r="I811" t="str">
        <f>VLOOKUP(B811,Sheet2!A2:B327,2)</f>
        <v>Avioliiton solmineet miehet, puoliso eri sukupuolta</v>
      </c>
    </row>
    <row r="812" spans="1:9" x14ac:dyDescent="0.2">
      <c r="A812" s="1" t="s">
        <v>35</v>
      </c>
      <c r="B812" s="1" t="s">
        <v>55</v>
      </c>
      <c r="C812" s="1">
        <v>-0.82899999999999996</v>
      </c>
      <c r="E812" t="str">
        <f>VLOOKUP(A812,Sheet2!A2:B327,2)</f>
        <v>Yrittäjät</v>
      </c>
      <c r="I812" t="str">
        <f>VLOOKUP(B812,Sheet2!A2:B327,2)</f>
        <v>Avioliiton solmineet miehet, puoliso eri sukupuolta</v>
      </c>
    </row>
    <row r="813" spans="1:9" x14ac:dyDescent="0.2">
      <c r="A813" s="1" t="s">
        <v>75</v>
      </c>
      <c r="B813" s="1" t="s">
        <v>55</v>
      </c>
      <c r="C813" s="1">
        <v>-0.82599999999999996</v>
      </c>
      <c r="E813" t="str">
        <f>VLOOKUP(A813,Sheet2!A2:B327,2)</f>
        <v>Taajamaväestö</v>
      </c>
      <c r="I813" t="str">
        <f>VLOOKUP(B813,Sheet2!A2:B327,2)</f>
        <v>Avioliiton solmineet miehet, puoliso eri sukupuolta</v>
      </c>
    </row>
    <row r="814" spans="1:9" x14ac:dyDescent="0.2">
      <c r="A814" s="1" t="s">
        <v>48</v>
      </c>
      <c r="B814" s="1" t="s">
        <v>55</v>
      </c>
      <c r="C814" s="1">
        <v>-0.82599999999999996</v>
      </c>
      <c r="E814" t="str">
        <f>VLOOKUP(A814,Sheet2!A2:B327,2)</f>
        <v>Väestö taajamissa</v>
      </c>
      <c r="I814" t="str">
        <f>VLOOKUP(B814,Sheet2!A2:B327,2)</f>
        <v>Avioliiton solmineet miehet, puoliso eri sukupuolta</v>
      </c>
    </row>
    <row r="815" spans="1:9" x14ac:dyDescent="0.2">
      <c r="A815" s="1" t="s">
        <v>11</v>
      </c>
      <c r="B815" s="1" t="s">
        <v>55</v>
      </c>
      <c r="C815" s="1">
        <v>-0.81200000000000006</v>
      </c>
      <c r="E815" t="str">
        <f>VLOOKUP(A815,Sheet2!A2:B327,2)</f>
        <v>Maahanmuuttaneet</v>
      </c>
      <c r="I815" t="str">
        <f>VLOOKUP(B815,Sheet2!A2:B327,2)</f>
        <v>Avioliiton solmineet miehet, puoliso eri sukupuolta</v>
      </c>
    </row>
    <row r="816" spans="1:9" x14ac:dyDescent="0.2">
      <c r="A816" s="1" t="s">
        <v>39</v>
      </c>
      <c r="B816" s="1" t="s">
        <v>55</v>
      </c>
      <c r="C816" s="1">
        <v>-0.80900000000000005</v>
      </c>
      <c r="E816" t="str">
        <f>VLOOKUP(A816,Sheet2!A2:B327,2)</f>
        <v>Jalostuksen työllinen työvoima</v>
      </c>
      <c r="I816" t="str">
        <f>VLOOKUP(B816,Sheet2!A2:B327,2)</f>
        <v>Avioliiton solmineet miehet, puoliso eri sukupuolta</v>
      </c>
    </row>
    <row r="817" spans="1:9" x14ac:dyDescent="0.2">
      <c r="A817" s="1" t="s">
        <v>50</v>
      </c>
      <c r="B817" s="1" t="s">
        <v>55</v>
      </c>
      <c r="C817" s="1">
        <v>-0.80600000000000005</v>
      </c>
      <c r="E817" t="str">
        <f>VLOOKUP(A817,Sheet2!A2:B327,2)</f>
        <v>Avopari ja lapsia, henkilöitä perheessä</v>
      </c>
      <c r="I817" t="str">
        <f>VLOOKUP(B817,Sheet2!A2:B327,2)</f>
        <v>Avioliiton solmineet miehet, puoliso eri sukupuolta</v>
      </c>
    </row>
    <row r="818" spans="1:9" x14ac:dyDescent="0.2">
      <c r="A818" s="1" t="s">
        <v>76</v>
      </c>
      <c r="B818" s="1" t="s">
        <v>55</v>
      </c>
      <c r="C818" s="1">
        <v>-0.79800000000000004</v>
      </c>
      <c r="E818" t="str">
        <f>VLOOKUP(A818,Sheet2!A2:B327,2)</f>
        <v>Väkiluku</v>
      </c>
      <c r="I818" t="str">
        <f>VLOOKUP(B818,Sheet2!A2:B327,2)</f>
        <v>Avioliiton solmineet miehet, puoliso eri sukupuolta</v>
      </c>
    </row>
    <row r="819" spans="1:9" x14ac:dyDescent="0.2">
      <c r="A819" s="1" t="s">
        <v>46</v>
      </c>
      <c r="B819" s="1" t="s">
        <v>55</v>
      </c>
      <c r="C819" s="1">
        <v>-0.78300000000000003</v>
      </c>
      <c r="E819" t="str">
        <f>VLOOKUP(A819,Sheet2!A2:B327,2)</f>
        <v>Ulkomailla syntyneitä</v>
      </c>
      <c r="I819" t="str">
        <f>VLOOKUP(B819,Sheet2!A2:B327,2)</f>
        <v>Avioliiton solmineet miehet, puoliso eri sukupuolta</v>
      </c>
    </row>
    <row r="820" spans="1:9" x14ac:dyDescent="0.2">
      <c r="A820" s="1" t="s">
        <v>17</v>
      </c>
      <c r="B820" s="1" t="s">
        <v>55</v>
      </c>
      <c r="C820" s="1">
        <v>-0.78200000000000003</v>
      </c>
      <c r="E820" t="str">
        <f>VLOOKUP(A820,Sheet2!A2:B327,2)</f>
        <v>Asuntokunnan koko (2 henkilöä)</v>
      </c>
      <c r="I820" t="str">
        <f>VLOOKUP(B820,Sheet2!A2:B327,2)</f>
        <v>Avioliiton solmineet miehet, puoliso eri sukupuolta</v>
      </c>
    </row>
    <row r="821" spans="1:9" x14ac:dyDescent="0.2">
      <c r="A821" s="1" t="s">
        <v>47</v>
      </c>
      <c r="B821" s="1" t="s">
        <v>55</v>
      </c>
      <c r="C821" s="1">
        <v>-0.78200000000000003</v>
      </c>
      <c r="E821" t="str">
        <f>VLOOKUP(A821,Sheet2!A2:B327,2)</f>
        <v>Ulkomaalaistaustaisia</v>
      </c>
      <c r="I821" t="str">
        <f>VLOOKUP(B821,Sheet2!A2:B327,2)</f>
        <v>Avioliiton solmineet miehet, puoliso eri sukupuolta</v>
      </c>
    </row>
    <row r="822" spans="1:9" x14ac:dyDescent="0.2">
      <c r="A822" s="1" t="s">
        <v>42</v>
      </c>
      <c r="B822" s="1" t="s">
        <v>55</v>
      </c>
      <c r="C822" s="1">
        <v>-0.77400000000000002</v>
      </c>
      <c r="E822" t="str">
        <f>VLOOKUP(A822,Sheet2!A2:B327,2)</f>
        <v>1.1.1.2 Tulovero pääomatulosta valtionverotuksessa (TVL 124 § 2 mom.)</v>
      </c>
      <c r="I822" t="str">
        <f>VLOOKUP(B822,Sheet2!A2:B327,2)</f>
        <v>Avioliiton solmineet miehet, puoliso eri sukupuolta</v>
      </c>
    </row>
    <row r="823" spans="1:9" x14ac:dyDescent="0.2">
      <c r="A823" s="1" t="s">
        <v>37</v>
      </c>
      <c r="B823" s="1" t="s">
        <v>55</v>
      </c>
      <c r="C823" s="1">
        <v>-0.753</v>
      </c>
      <c r="E823" t="str">
        <f>VLOOKUP(A823,Sheet2!A2:B327,2)</f>
        <v>Jalostuksen työpaikat</v>
      </c>
      <c r="I823" t="str">
        <f>VLOOKUP(B823,Sheet2!A2:B327,2)</f>
        <v>Avioliiton solmineet miehet, puoliso eri sukupuolta</v>
      </c>
    </row>
    <row r="824" spans="1:9" x14ac:dyDescent="0.2">
      <c r="A824" s="1" t="s">
        <v>28</v>
      </c>
      <c r="B824" s="1" t="s">
        <v>55</v>
      </c>
      <c r="C824" s="1">
        <v>-0.745</v>
      </c>
      <c r="E824" t="str">
        <f>VLOOKUP(A824,Sheet2!A2:B327,2)</f>
        <v>Toisen asteen tutkinnon suorittaneet, miehet</v>
      </c>
      <c r="I824" t="str">
        <f>VLOOKUP(B824,Sheet2!A2:B327,2)</f>
        <v>Avioliiton solmineet miehet, puoliso eri sukupuolta</v>
      </c>
    </row>
    <row r="825" spans="1:9" x14ac:dyDescent="0.2">
      <c r="A825" s="1" t="s">
        <v>13</v>
      </c>
      <c r="B825" s="1" t="s">
        <v>55</v>
      </c>
      <c r="C825" s="1">
        <v>-0.7</v>
      </c>
      <c r="E825" t="str">
        <f>VLOOKUP(A825,Sheet2!A2:B327,2)</f>
        <v>Perheiden lukumäärä</v>
      </c>
      <c r="I825" t="str">
        <f>VLOOKUP(B825,Sheet2!A2:B327,2)</f>
        <v>Avioliiton solmineet miehet, puoliso eri sukupuolta</v>
      </c>
    </row>
    <row r="826" spans="1:9" x14ac:dyDescent="0.2">
      <c r="A826" s="1" t="s">
        <v>5</v>
      </c>
      <c r="B826" s="1" t="s">
        <v>55</v>
      </c>
      <c r="C826" s="1">
        <v>-0.69</v>
      </c>
      <c r="E826" t="str">
        <f>VLOOKUP(A826,Sheet2!A2:B327,2)</f>
        <v>Ulkomaan kansalaiset</v>
      </c>
      <c r="I826" t="str">
        <f>VLOOKUP(B826,Sheet2!A2:B327,2)</f>
        <v>Avioliiton solmineet miehet, puoliso eri sukupuolta</v>
      </c>
    </row>
    <row r="827" spans="1:9" x14ac:dyDescent="0.2">
      <c r="A827" s="1" t="s">
        <v>2</v>
      </c>
      <c r="B827" s="1" t="s">
        <v>55</v>
      </c>
      <c r="C827" s="1">
        <v>-0.64700000000000002</v>
      </c>
      <c r="E827" t="str">
        <f>VLOOKUP(A827,Sheet2!A2:B327,2)</f>
        <v>15-64 -vuotiaat</v>
      </c>
      <c r="I827" t="str">
        <f>VLOOKUP(B827,Sheet2!A2:B327,2)</f>
        <v>Avioliiton solmineet miehet, puoliso eri sukupuolta</v>
      </c>
    </row>
    <row r="828" spans="1:9" x14ac:dyDescent="0.2">
      <c r="A828" s="1" t="s">
        <v>29</v>
      </c>
      <c r="B828" s="1" t="s">
        <v>55</v>
      </c>
      <c r="C828" s="1">
        <v>-0.61099999999999999</v>
      </c>
      <c r="E828" t="str">
        <f>VLOOKUP(A828,Sheet2!A2:B327,2)</f>
        <v>Toisen asteen tutkinnon suorittaneet, naiset</v>
      </c>
      <c r="I828" t="str">
        <f>VLOOKUP(B828,Sheet2!A2:B327,2)</f>
        <v>Avioliiton solmineet miehet, puoliso eri sukupuolta</v>
      </c>
    </row>
    <row r="829" spans="1:9" x14ac:dyDescent="0.2">
      <c r="A829" s="1" t="s">
        <v>34</v>
      </c>
      <c r="B829" s="1" t="s">
        <v>55</v>
      </c>
      <c r="C829" s="1">
        <v>-0.60499999999999998</v>
      </c>
      <c r="E829" t="str">
        <f>VLOOKUP(A829,Sheet2!A2:B327,2)</f>
        <v>0-14 -vuotiaat</v>
      </c>
      <c r="I829" t="str">
        <f>VLOOKUP(B829,Sheet2!A2:B327,2)</f>
        <v>Avioliiton solmineet miehet, puoliso eri sukupuolta</v>
      </c>
    </row>
    <row r="830" spans="1:9" x14ac:dyDescent="0.2">
      <c r="A830" s="1" t="s">
        <v>1</v>
      </c>
      <c r="B830" s="1" t="s">
        <v>55</v>
      </c>
      <c r="C830" s="1">
        <v>-0.60499999999999998</v>
      </c>
      <c r="E830" t="str">
        <f>VLOOKUP(A830,Sheet2!A2:B327,2)</f>
        <v>Alle 15-vuotiaat</v>
      </c>
      <c r="I830" t="str">
        <f>VLOOKUP(B830,Sheet2!A2:B327,2)</f>
        <v>Avioliiton solmineet miehet, puoliso eri sukupuolta</v>
      </c>
    </row>
    <row r="831" spans="1:9" x14ac:dyDescent="0.2">
      <c r="A831" s="1" t="s">
        <v>53</v>
      </c>
      <c r="B831" s="1" t="s">
        <v>55</v>
      </c>
      <c r="C831" s="1">
        <v>0.68300000000000005</v>
      </c>
      <c r="E831" t="str">
        <f>VLOOKUP(A831,Sheet2!A2:B327,2)</f>
        <v>Aviopari tai rekisteröity pari ja lapsia, alle 7-v. lasten lkm perheissä</v>
      </c>
      <c r="I831" t="str">
        <f>VLOOKUP(B831,Sheet2!A2:B327,2)</f>
        <v>Avioliiton solmineet miehet, puoliso eri sukupuolta</v>
      </c>
    </row>
    <row r="832" spans="1:9" x14ac:dyDescent="0.2">
      <c r="A832" s="1" t="s">
        <v>20</v>
      </c>
      <c r="B832" s="1" t="s">
        <v>55</v>
      </c>
      <c r="C832" s="1">
        <v>0.71499999999999997</v>
      </c>
      <c r="E832" t="str">
        <f>VLOOKUP(A832,Sheet2!A2:B327,2)</f>
        <v>Puutteellisesti varustetuissa tai varustetasoltaan tuntemattomissa asunnoissa asuvat asuntokunnat</v>
      </c>
      <c r="I832" t="str">
        <f>VLOOKUP(B832,Sheet2!A2:B327,2)</f>
        <v>Avioliiton solmineet miehet, puoliso eri sukupuolta</v>
      </c>
    </row>
    <row r="833" spans="1:9" x14ac:dyDescent="0.2">
      <c r="A833" s="1" t="s">
        <v>22</v>
      </c>
      <c r="B833" s="1" t="s">
        <v>55</v>
      </c>
      <c r="C833" s="1">
        <v>0.72799999999999998</v>
      </c>
      <c r="E833" t="str">
        <f>VLOOKUP(A833,Sheet2!A2:B327,2)</f>
        <v>Ei perusasteen jälkeistä tutkintoa, miehet</v>
      </c>
      <c r="I833" t="str">
        <f>VLOOKUP(B833,Sheet2!A2:B327,2)</f>
        <v>Avioliiton solmineet miehet, puoliso eri sukupuolta</v>
      </c>
    </row>
    <row r="834" spans="1:9" x14ac:dyDescent="0.2">
      <c r="A834" s="1" t="s">
        <v>9</v>
      </c>
      <c r="B834" s="1" t="s">
        <v>55</v>
      </c>
      <c r="C834" s="1">
        <v>0.82199999999999995</v>
      </c>
      <c r="E834" t="str">
        <f>VLOOKUP(A834,Sheet2!A2:B327,2)</f>
        <v>Syntyneet, äiti 30-34 -vuotias</v>
      </c>
      <c r="I834" t="str">
        <f>VLOOKUP(B834,Sheet2!A2:B327,2)</f>
        <v>Avioliiton solmineet miehet, puoliso eri sukupuolta</v>
      </c>
    </row>
    <row r="835" spans="1:9" x14ac:dyDescent="0.2">
      <c r="A835" s="1" t="s">
        <v>23</v>
      </c>
      <c r="B835" s="1" t="s">
        <v>55</v>
      </c>
      <c r="C835" s="1">
        <v>0.872</v>
      </c>
      <c r="E835" t="str">
        <f>VLOOKUP(A835,Sheet2!A2:B327,2)</f>
        <v>Ei perusasteen jälkeistä tutkintoa, naiset</v>
      </c>
      <c r="I835" t="str">
        <f>VLOOKUP(B835,Sheet2!A2:B327,2)</f>
        <v>Avioliiton solmineet miehet, puoliso eri sukupuolta</v>
      </c>
    </row>
    <row r="836" spans="1:9" x14ac:dyDescent="0.2">
      <c r="A836" s="1" t="s">
        <v>45</v>
      </c>
      <c r="B836" s="1" t="s">
        <v>55</v>
      </c>
      <c r="C836" s="1">
        <v>0.88100000000000001</v>
      </c>
      <c r="E836">
        <f>VLOOKUP(A836,Sheet2!A2:B327,2)</f>
        <v>0</v>
      </c>
      <c r="I836" t="str">
        <f>VLOOKUP(B836,Sheet2!A2:B327,2)</f>
        <v>Avioliiton solmineet miehet, puoliso eri sukupuolta</v>
      </c>
    </row>
    <row r="837" spans="1:9" x14ac:dyDescent="0.2">
      <c r="A837" s="1" t="s">
        <v>51</v>
      </c>
      <c r="B837" s="1" t="s">
        <v>55</v>
      </c>
      <c r="C837" s="1">
        <v>0.88100000000000001</v>
      </c>
      <c r="E837" t="str">
        <f>VLOOKUP(A837,Sheet2!A2:B327,2)</f>
        <v>Aviopari tai rekisteröity pari ja lapsia, alle 3-v. lasten lkm perheissä</v>
      </c>
      <c r="I837" t="str">
        <f>VLOOKUP(B837,Sheet2!A2:B327,2)</f>
        <v>Avioliiton solmineet miehet, puoliso eri sukupuolta</v>
      </c>
    </row>
    <row r="838" spans="1:9" x14ac:dyDescent="0.2">
      <c r="A838" s="1" t="s">
        <v>6</v>
      </c>
      <c r="B838" s="1" t="s">
        <v>55</v>
      </c>
      <c r="C838" s="1">
        <v>0.89300000000000002</v>
      </c>
      <c r="E838" t="str">
        <f>VLOOKUP(A838,Sheet2!A2:B327,2)</f>
        <v>Syntyneet</v>
      </c>
      <c r="I838" t="str">
        <f>VLOOKUP(B838,Sheet2!A2:B327,2)</f>
        <v>Avioliiton solmineet miehet, puoliso eri sukupuolta</v>
      </c>
    </row>
    <row r="839" spans="1:9" x14ac:dyDescent="0.2">
      <c r="A839" s="1" t="s">
        <v>33</v>
      </c>
      <c r="B839" s="1" t="s">
        <v>55</v>
      </c>
      <c r="C839" s="1">
        <v>0.93</v>
      </c>
      <c r="E839" t="str">
        <f>VLOOKUP(A839,Sheet2!A2:B327,2)</f>
        <v>Työttömät, 18-64-vuotiaat</v>
      </c>
      <c r="I839" t="str">
        <f>VLOOKUP(B839,Sheet2!A2:B327,2)</f>
        <v>Avioliiton solmineet miehet, puoliso eri sukupuolta</v>
      </c>
    </row>
    <row r="840" spans="1:9" x14ac:dyDescent="0.2">
      <c r="A840" s="1" t="s">
        <v>8</v>
      </c>
      <c r="B840" s="1" t="s">
        <v>55</v>
      </c>
      <c r="C840" s="1">
        <v>0.93700000000000006</v>
      </c>
      <c r="E840" t="str">
        <f>VLOOKUP(A840,Sheet2!A2:B327,2)</f>
        <v>Syntyneet, äiti  20-29 -vuotias</v>
      </c>
      <c r="I840" t="str">
        <f>VLOOKUP(B840,Sheet2!A2:B327,2)</f>
        <v>Avioliiton solmineet miehet, puoliso eri sukupuolta</v>
      </c>
    </row>
    <row r="841" spans="1:9" x14ac:dyDescent="0.2">
      <c r="A841" s="1" t="s">
        <v>27</v>
      </c>
      <c r="B841" s="1" t="s">
        <v>56</v>
      </c>
      <c r="C841" s="1">
        <v>-0.94</v>
      </c>
      <c r="E841" t="str">
        <f>VLOOKUP(A841,Sheet2!A2:B327,2)</f>
        <v>Korkea-asteen tutkinnon suorittaneet, naiset</v>
      </c>
      <c r="I841" t="str">
        <f>VLOOKUP(B841,Sheet2!A2:B327,2)</f>
        <v>Avioliiton solmineet naiset, puoliso eri sukupuolta</v>
      </c>
    </row>
    <row r="842" spans="1:9" x14ac:dyDescent="0.2">
      <c r="A842" s="1" t="s">
        <v>26</v>
      </c>
      <c r="B842" s="1" t="s">
        <v>56</v>
      </c>
      <c r="C842" s="1">
        <v>-0.93100000000000005</v>
      </c>
      <c r="E842" t="str">
        <f>VLOOKUP(A842,Sheet2!A2:B327,2)</f>
        <v>Korkea-asteen tutkinnon suorittaneet, miehet</v>
      </c>
      <c r="I842" t="str">
        <f>VLOOKUP(B842,Sheet2!A2:B327,2)</f>
        <v>Avioliiton solmineet naiset, puoliso eri sukupuolta</v>
      </c>
    </row>
    <row r="843" spans="1:9" x14ac:dyDescent="0.2">
      <c r="A843" s="1" t="s">
        <v>4</v>
      </c>
      <c r="B843" s="1" t="s">
        <v>56</v>
      </c>
      <c r="C843" s="1">
        <v>-0.92500000000000004</v>
      </c>
      <c r="E843" t="str">
        <f>VLOOKUP(A843,Sheet2!A2:B327,2)</f>
        <v>Alle 15- ja yli 64 -vuotiaat</v>
      </c>
      <c r="I843" t="str">
        <f>VLOOKUP(B843,Sheet2!A2:B327,2)</f>
        <v>Avioliiton solmineet naiset, puoliso eri sukupuolta</v>
      </c>
    </row>
    <row r="844" spans="1:9" x14ac:dyDescent="0.2">
      <c r="A844" s="1" t="s">
        <v>25</v>
      </c>
      <c r="B844" s="1" t="s">
        <v>56</v>
      </c>
      <c r="C844" s="1">
        <v>-0.92100000000000004</v>
      </c>
      <c r="E844" t="str">
        <f>VLOOKUP(A844,Sheet2!A2:B327,2)</f>
        <v>Vähintään toisen asteen tutkinnon suorittaneet, naiset</v>
      </c>
      <c r="I844" t="str">
        <f>VLOOKUP(B844,Sheet2!A2:B327,2)</f>
        <v>Avioliiton solmineet naiset, puoliso eri sukupuolta</v>
      </c>
    </row>
    <row r="845" spans="1:9" x14ac:dyDescent="0.2">
      <c r="A845" s="1" t="s">
        <v>38</v>
      </c>
      <c r="B845" s="1" t="s">
        <v>56</v>
      </c>
      <c r="C845" s="1">
        <v>-0.91400000000000003</v>
      </c>
      <c r="E845" t="str">
        <f>VLOOKUP(A845,Sheet2!A2:B327,2)</f>
        <v>Palvelujen työpaikat</v>
      </c>
      <c r="I845" t="str">
        <f>VLOOKUP(B845,Sheet2!A2:B327,2)</f>
        <v>Avioliiton solmineet naiset, puoliso eri sukupuolta</v>
      </c>
    </row>
    <row r="846" spans="1:9" x14ac:dyDescent="0.2">
      <c r="A846" s="1" t="s">
        <v>24</v>
      </c>
      <c r="B846" s="1" t="s">
        <v>56</v>
      </c>
      <c r="C846" s="1">
        <v>-0.91400000000000003</v>
      </c>
      <c r="E846" t="str">
        <f>VLOOKUP(A846,Sheet2!A2:B327,2)</f>
        <v>Vähintään toisen asteen tutkinnon suorittaneet, miehet</v>
      </c>
      <c r="I846" t="str">
        <f>VLOOKUP(B846,Sheet2!A2:B327,2)</f>
        <v>Avioliiton solmineet naiset, puoliso eri sukupuolta</v>
      </c>
    </row>
    <row r="847" spans="1:9" x14ac:dyDescent="0.2">
      <c r="A847" s="1" t="s">
        <v>3</v>
      </c>
      <c r="B847" s="1" t="s">
        <v>56</v>
      </c>
      <c r="C847" s="1">
        <v>-0.91300000000000003</v>
      </c>
      <c r="E847" t="str">
        <f>VLOOKUP(A847,Sheet2!A2:B327,2)</f>
        <v>Yli 64-vuotiaat</v>
      </c>
      <c r="I847" t="str">
        <f>VLOOKUP(B847,Sheet2!A2:B327,2)</f>
        <v>Avioliiton solmineet naiset, puoliso eri sukupuolta</v>
      </c>
    </row>
    <row r="848" spans="1:9" x14ac:dyDescent="0.2">
      <c r="A848" s="1" t="s">
        <v>21</v>
      </c>
      <c r="B848" s="1" t="s">
        <v>56</v>
      </c>
      <c r="C848" s="1">
        <v>-0.91100000000000003</v>
      </c>
      <c r="E848" t="str">
        <f>VLOOKUP(A848,Sheet2!A2:B327,2)</f>
        <v>Hyvin varustetuissa asunnoissa asuvat vanhusasuntokunnat</v>
      </c>
      <c r="I848" t="str">
        <f>VLOOKUP(B848,Sheet2!A2:B327,2)</f>
        <v>Avioliiton solmineet naiset, puoliso eri sukupuolta</v>
      </c>
    </row>
    <row r="849" spans="1:9" x14ac:dyDescent="0.2">
      <c r="A849" s="1" t="s">
        <v>36</v>
      </c>
      <c r="B849" s="1" t="s">
        <v>56</v>
      </c>
      <c r="C849" s="1">
        <v>-0.90700000000000003</v>
      </c>
      <c r="E849" t="str">
        <f>VLOOKUP(A849,Sheet2!A2:B327,2)</f>
        <v>Alueella olevien työpaikkojen lukumäärä</v>
      </c>
      <c r="I849" t="str">
        <f>VLOOKUP(B849,Sheet2!A2:B327,2)</f>
        <v>Avioliiton solmineet naiset, puoliso eri sukupuolta</v>
      </c>
    </row>
    <row r="850" spans="1:9" x14ac:dyDescent="0.2">
      <c r="A850" s="1" t="s">
        <v>43</v>
      </c>
      <c r="B850" s="1" t="s">
        <v>56</v>
      </c>
      <c r="C850" s="1">
        <v>-0.89900000000000002</v>
      </c>
      <c r="E850" t="str">
        <f>VLOOKUP(A850,Sheet2!A2:B327,2)</f>
        <v>1.1.2.1 Kunnallisvero kunnille</v>
      </c>
      <c r="I850" t="str">
        <f>VLOOKUP(B850,Sheet2!A2:B327,2)</f>
        <v>Avioliiton solmineet naiset, puoliso eri sukupuolta</v>
      </c>
    </row>
    <row r="851" spans="1:9" x14ac:dyDescent="0.2">
      <c r="A851" s="1" t="s">
        <v>32</v>
      </c>
      <c r="B851" s="1" t="s">
        <v>56</v>
      </c>
      <c r="C851" s="1">
        <v>-0.89900000000000002</v>
      </c>
      <c r="E851" t="str">
        <f>VLOOKUP(A851,Sheet2!A2:B327,2)</f>
        <v>Asuinkunnassa työssäkäyvät</v>
      </c>
      <c r="I851" t="str">
        <f>VLOOKUP(B851,Sheet2!A2:B327,2)</f>
        <v>Avioliiton solmineet naiset, puoliso eri sukupuolta</v>
      </c>
    </row>
    <row r="852" spans="1:9" x14ac:dyDescent="0.2">
      <c r="A852" s="1" t="s">
        <v>40</v>
      </c>
      <c r="B852" s="1" t="s">
        <v>56</v>
      </c>
      <c r="C852" s="1">
        <v>-0.89400000000000002</v>
      </c>
      <c r="E852" t="str">
        <f>VLOOKUP(A852,Sheet2!A2:B327,2)</f>
        <v>Palvelutoimialojen työllinen työvoima</v>
      </c>
      <c r="I852" t="str">
        <f>VLOOKUP(B852,Sheet2!A2:B327,2)</f>
        <v>Avioliiton solmineet naiset, puoliso eri sukupuolta</v>
      </c>
    </row>
    <row r="853" spans="1:9" x14ac:dyDescent="0.2">
      <c r="A853" s="1" t="s">
        <v>30</v>
      </c>
      <c r="B853" s="1" t="s">
        <v>56</v>
      </c>
      <c r="C853" s="1">
        <v>-0.89</v>
      </c>
      <c r="E853" t="str">
        <f>VLOOKUP(A853,Sheet2!A2:B327,2)</f>
        <v>Alueella asuvan työllisen työvoiman määrä</v>
      </c>
      <c r="I853" t="str">
        <f>VLOOKUP(B853,Sheet2!A2:B327,2)</f>
        <v>Avioliiton solmineet naiset, puoliso eri sukupuolta</v>
      </c>
    </row>
    <row r="854" spans="1:9" x14ac:dyDescent="0.2">
      <c r="A854" s="1" t="s">
        <v>31</v>
      </c>
      <c r="B854" s="1" t="s">
        <v>56</v>
      </c>
      <c r="C854" s="1">
        <v>-0.89</v>
      </c>
      <c r="E854" t="str">
        <f>VLOOKUP(A854,Sheet2!A2:B327,2)</f>
        <v>Työlliset, 18-64-vuotiaat</v>
      </c>
      <c r="I854" t="str">
        <f>VLOOKUP(B854,Sheet2!A2:B327,2)</f>
        <v>Avioliiton solmineet naiset, puoliso eri sukupuolta</v>
      </c>
    </row>
    <row r="855" spans="1:9" x14ac:dyDescent="0.2">
      <c r="A855" s="1" t="s">
        <v>16</v>
      </c>
      <c r="B855" s="1" t="s">
        <v>56</v>
      </c>
      <c r="C855" s="1">
        <v>-0.879</v>
      </c>
      <c r="E855" t="str">
        <f>VLOOKUP(A855,Sheet2!A2:B327,2)</f>
        <v>Asuntokunnan koko (1 henkilö)</v>
      </c>
      <c r="I855" t="str">
        <f>VLOOKUP(B855,Sheet2!A2:B327,2)</f>
        <v>Avioliiton solmineet naiset, puoliso eri sukupuolta</v>
      </c>
    </row>
    <row r="856" spans="1:9" x14ac:dyDescent="0.2">
      <c r="A856" s="1" t="s">
        <v>14</v>
      </c>
      <c r="B856" s="1" t="s">
        <v>56</v>
      </c>
      <c r="C856" s="1">
        <v>-0.874</v>
      </c>
      <c r="E856" t="str">
        <f>VLOOKUP(A856,Sheet2!A2:B327,2)</f>
        <v>Asuntokuntien lukumäärä</v>
      </c>
      <c r="I856" t="str">
        <f>VLOOKUP(B856,Sheet2!A2:B327,2)</f>
        <v>Avioliiton solmineet naiset, puoliso eri sukupuolta</v>
      </c>
    </row>
    <row r="857" spans="1:9" x14ac:dyDescent="0.2">
      <c r="A857" s="1" t="s">
        <v>35</v>
      </c>
      <c r="B857" s="1" t="s">
        <v>56</v>
      </c>
      <c r="C857" s="1">
        <v>-0.86099999999999999</v>
      </c>
      <c r="E857" t="str">
        <f>VLOOKUP(A857,Sheet2!A2:B327,2)</f>
        <v>Yrittäjät</v>
      </c>
      <c r="I857" t="str">
        <f>VLOOKUP(B857,Sheet2!A2:B327,2)</f>
        <v>Avioliiton solmineet naiset, puoliso eri sukupuolta</v>
      </c>
    </row>
    <row r="858" spans="1:9" x14ac:dyDescent="0.2">
      <c r="A858" s="1" t="s">
        <v>75</v>
      </c>
      <c r="B858" s="1" t="s">
        <v>56</v>
      </c>
      <c r="C858" s="1">
        <v>-0.83399999999999996</v>
      </c>
      <c r="E858" t="str">
        <f>VLOOKUP(A858,Sheet2!A2:B327,2)</f>
        <v>Taajamaväestö</v>
      </c>
      <c r="I858" t="str">
        <f>VLOOKUP(B858,Sheet2!A2:B327,2)</f>
        <v>Avioliiton solmineet naiset, puoliso eri sukupuolta</v>
      </c>
    </row>
    <row r="859" spans="1:9" x14ac:dyDescent="0.2">
      <c r="A859" s="1" t="s">
        <v>48</v>
      </c>
      <c r="B859" s="1" t="s">
        <v>56</v>
      </c>
      <c r="C859" s="1">
        <v>-0.83399999999999996</v>
      </c>
      <c r="E859" t="str">
        <f>VLOOKUP(A859,Sheet2!A2:B327,2)</f>
        <v>Väestö taajamissa</v>
      </c>
      <c r="I859" t="str">
        <f>VLOOKUP(B859,Sheet2!A2:B327,2)</f>
        <v>Avioliiton solmineet naiset, puoliso eri sukupuolta</v>
      </c>
    </row>
    <row r="860" spans="1:9" x14ac:dyDescent="0.2">
      <c r="A860" s="1" t="s">
        <v>50</v>
      </c>
      <c r="B860" s="1" t="s">
        <v>56</v>
      </c>
      <c r="C860" s="1">
        <v>-0.82</v>
      </c>
      <c r="E860" t="str">
        <f>VLOOKUP(A860,Sheet2!A2:B327,2)</f>
        <v>Avopari ja lapsia, henkilöitä perheessä</v>
      </c>
      <c r="I860" t="str">
        <f>VLOOKUP(B860,Sheet2!A2:B327,2)</f>
        <v>Avioliiton solmineet naiset, puoliso eri sukupuolta</v>
      </c>
    </row>
    <row r="861" spans="1:9" x14ac:dyDescent="0.2">
      <c r="A861" s="1" t="s">
        <v>11</v>
      </c>
      <c r="B861" s="1" t="s">
        <v>56</v>
      </c>
      <c r="C861" s="1">
        <v>-0.82</v>
      </c>
      <c r="E861" t="str">
        <f>VLOOKUP(A861,Sheet2!A2:B327,2)</f>
        <v>Maahanmuuttaneet</v>
      </c>
      <c r="I861" t="str">
        <f>VLOOKUP(B861,Sheet2!A2:B327,2)</f>
        <v>Avioliiton solmineet naiset, puoliso eri sukupuolta</v>
      </c>
    </row>
    <row r="862" spans="1:9" x14ac:dyDescent="0.2">
      <c r="A862" s="1" t="s">
        <v>42</v>
      </c>
      <c r="B862" s="1" t="s">
        <v>56</v>
      </c>
      <c r="C862" s="1">
        <v>-0.81499999999999995</v>
      </c>
      <c r="E862" t="str">
        <f>VLOOKUP(A862,Sheet2!A2:B327,2)</f>
        <v>1.1.1.2 Tulovero pääomatulosta valtionverotuksessa (TVL 124 § 2 mom.)</v>
      </c>
      <c r="I862" t="str">
        <f>VLOOKUP(B862,Sheet2!A2:B327,2)</f>
        <v>Avioliiton solmineet naiset, puoliso eri sukupuolta</v>
      </c>
    </row>
    <row r="863" spans="1:9" x14ac:dyDescent="0.2">
      <c r="A863" s="1" t="s">
        <v>76</v>
      </c>
      <c r="B863" s="1" t="s">
        <v>56</v>
      </c>
      <c r="C863" s="1">
        <v>-0.80200000000000005</v>
      </c>
      <c r="E863" t="str">
        <f>VLOOKUP(A863,Sheet2!A2:B327,2)</f>
        <v>Väkiluku</v>
      </c>
      <c r="I863" t="str">
        <f>VLOOKUP(B863,Sheet2!A2:B327,2)</f>
        <v>Avioliiton solmineet naiset, puoliso eri sukupuolta</v>
      </c>
    </row>
    <row r="864" spans="1:9" x14ac:dyDescent="0.2">
      <c r="A864" s="1" t="s">
        <v>39</v>
      </c>
      <c r="B864" s="1" t="s">
        <v>56</v>
      </c>
      <c r="C864" s="1">
        <v>-0.79400000000000004</v>
      </c>
      <c r="E864" t="str">
        <f>VLOOKUP(A864,Sheet2!A2:B327,2)</f>
        <v>Jalostuksen työllinen työvoima</v>
      </c>
      <c r="I864" t="str">
        <f>VLOOKUP(B864,Sheet2!A2:B327,2)</f>
        <v>Avioliiton solmineet naiset, puoliso eri sukupuolta</v>
      </c>
    </row>
    <row r="865" spans="1:9" x14ac:dyDescent="0.2">
      <c r="A865" s="1" t="s">
        <v>47</v>
      </c>
      <c r="B865" s="1" t="s">
        <v>56</v>
      </c>
      <c r="C865" s="1">
        <v>-0.79</v>
      </c>
      <c r="E865" t="str">
        <f>VLOOKUP(A865,Sheet2!A2:B327,2)</f>
        <v>Ulkomaalaistaustaisia</v>
      </c>
      <c r="I865" t="str">
        <f>VLOOKUP(B865,Sheet2!A2:B327,2)</f>
        <v>Avioliiton solmineet naiset, puoliso eri sukupuolta</v>
      </c>
    </row>
    <row r="866" spans="1:9" x14ac:dyDescent="0.2">
      <c r="A866" s="1" t="s">
        <v>46</v>
      </c>
      <c r="B866" s="1" t="s">
        <v>56</v>
      </c>
      <c r="C866" s="1">
        <v>-0.78800000000000003</v>
      </c>
      <c r="E866" t="str">
        <f>VLOOKUP(A866,Sheet2!A2:B327,2)</f>
        <v>Ulkomailla syntyneitä</v>
      </c>
      <c r="I866" t="str">
        <f>VLOOKUP(B866,Sheet2!A2:B327,2)</f>
        <v>Avioliiton solmineet naiset, puoliso eri sukupuolta</v>
      </c>
    </row>
    <row r="867" spans="1:9" x14ac:dyDescent="0.2">
      <c r="A867" s="1" t="s">
        <v>17</v>
      </c>
      <c r="B867" s="1" t="s">
        <v>56</v>
      </c>
      <c r="C867" s="1">
        <v>-0.78500000000000003</v>
      </c>
      <c r="E867" t="str">
        <f>VLOOKUP(A867,Sheet2!A2:B327,2)</f>
        <v>Asuntokunnan koko (2 henkilöä)</v>
      </c>
      <c r="I867" t="str">
        <f>VLOOKUP(B867,Sheet2!A2:B327,2)</f>
        <v>Avioliiton solmineet naiset, puoliso eri sukupuolta</v>
      </c>
    </row>
    <row r="868" spans="1:9" x14ac:dyDescent="0.2">
      <c r="A868" s="1" t="s">
        <v>37</v>
      </c>
      <c r="B868" s="1" t="s">
        <v>56</v>
      </c>
      <c r="C868" s="1">
        <v>-0.75800000000000001</v>
      </c>
      <c r="E868" t="str">
        <f>VLOOKUP(A868,Sheet2!A2:B327,2)</f>
        <v>Jalostuksen työpaikat</v>
      </c>
      <c r="I868" t="str">
        <f>VLOOKUP(B868,Sheet2!A2:B327,2)</f>
        <v>Avioliiton solmineet naiset, puoliso eri sukupuolta</v>
      </c>
    </row>
    <row r="869" spans="1:9" x14ac:dyDescent="0.2">
      <c r="A869" s="1" t="s">
        <v>13</v>
      </c>
      <c r="B869" s="1" t="s">
        <v>56</v>
      </c>
      <c r="C869" s="1">
        <v>-0.71899999999999997</v>
      </c>
      <c r="E869" t="str">
        <f>VLOOKUP(A869,Sheet2!A2:B327,2)</f>
        <v>Perheiden lukumäärä</v>
      </c>
      <c r="I869" t="str">
        <f>VLOOKUP(B869,Sheet2!A2:B327,2)</f>
        <v>Avioliiton solmineet naiset, puoliso eri sukupuolta</v>
      </c>
    </row>
    <row r="870" spans="1:9" x14ac:dyDescent="0.2">
      <c r="A870" s="1" t="s">
        <v>28</v>
      </c>
      <c r="B870" s="1" t="s">
        <v>56</v>
      </c>
      <c r="C870" s="1">
        <v>-0.70899999999999996</v>
      </c>
      <c r="E870" t="str">
        <f>VLOOKUP(A870,Sheet2!A2:B327,2)</f>
        <v>Toisen asteen tutkinnon suorittaneet, miehet</v>
      </c>
      <c r="I870" t="str">
        <f>VLOOKUP(B870,Sheet2!A2:B327,2)</f>
        <v>Avioliiton solmineet naiset, puoliso eri sukupuolta</v>
      </c>
    </row>
    <row r="871" spans="1:9" x14ac:dyDescent="0.2">
      <c r="A871" s="1" t="s">
        <v>5</v>
      </c>
      <c r="B871" s="1" t="s">
        <v>56</v>
      </c>
      <c r="C871" s="1">
        <v>-0.68200000000000005</v>
      </c>
      <c r="E871" t="str">
        <f>VLOOKUP(A871,Sheet2!A2:B327,2)</f>
        <v>Ulkomaan kansalaiset</v>
      </c>
      <c r="I871" t="str">
        <f>VLOOKUP(B871,Sheet2!A2:B327,2)</f>
        <v>Avioliiton solmineet naiset, puoliso eri sukupuolta</v>
      </c>
    </row>
    <row r="872" spans="1:9" x14ac:dyDescent="0.2">
      <c r="A872" s="1" t="s">
        <v>34</v>
      </c>
      <c r="B872" s="1" t="s">
        <v>56</v>
      </c>
      <c r="C872" s="1">
        <v>-0.65600000000000003</v>
      </c>
      <c r="E872" t="str">
        <f>VLOOKUP(A872,Sheet2!A2:B327,2)</f>
        <v>0-14 -vuotiaat</v>
      </c>
      <c r="I872" t="str">
        <f>VLOOKUP(B872,Sheet2!A2:B327,2)</f>
        <v>Avioliiton solmineet naiset, puoliso eri sukupuolta</v>
      </c>
    </row>
    <row r="873" spans="1:9" x14ac:dyDescent="0.2">
      <c r="A873" s="1" t="s">
        <v>1</v>
      </c>
      <c r="B873" s="1" t="s">
        <v>56</v>
      </c>
      <c r="C873" s="1">
        <v>-0.65600000000000003</v>
      </c>
      <c r="E873" t="str">
        <f>VLOOKUP(A873,Sheet2!A2:B327,2)</f>
        <v>Alle 15-vuotiaat</v>
      </c>
      <c r="I873" t="str">
        <f>VLOOKUP(B873,Sheet2!A2:B327,2)</f>
        <v>Avioliiton solmineet naiset, puoliso eri sukupuolta</v>
      </c>
    </row>
    <row r="874" spans="1:9" x14ac:dyDescent="0.2">
      <c r="A874" s="1" t="s">
        <v>2</v>
      </c>
      <c r="B874" s="1" t="s">
        <v>56</v>
      </c>
      <c r="C874" s="1">
        <v>-0.64900000000000002</v>
      </c>
      <c r="E874" t="str">
        <f>VLOOKUP(A874,Sheet2!A2:B327,2)</f>
        <v>15-64 -vuotiaat</v>
      </c>
      <c r="I874" t="str">
        <f>VLOOKUP(B874,Sheet2!A2:B327,2)</f>
        <v>Avioliiton solmineet naiset, puoliso eri sukupuolta</v>
      </c>
    </row>
    <row r="875" spans="1:9" x14ac:dyDescent="0.2">
      <c r="A875" s="1" t="s">
        <v>53</v>
      </c>
      <c r="B875" s="1" t="s">
        <v>56</v>
      </c>
      <c r="C875" s="1">
        <v>0.628</v>
      </c>
      <c r="E875" t="str">
        <f>VLOOKUP(A875,Sheet2!A2:B327,2)</f>
        <v>Aviopari tai rekisteröity pari ja lapsia, alle 7-v. lasten lkm perheissä</v>
      </c>
      <c r="I875" t="str">
        <f>VLOOKUP(B875,Sheet2!A2:B327,2)</f>
        <v>Avioliiton solmineet naiset, puoliso eri sukupuolta</v>
      </c>
    </row>
    <row r="876" spans="1:9" x14ac:dyDescent="0.2">
      <c r="A876" s="1" t="s">
        <v>20</v>
      </c>
      <c r="B876" s="1" t="s">
        <v>56</v>
      </c>
      <c r="C876" s="1">
        <v>0.69299999999999995</v>
      </c>
      <c r="E876" t="str">
        <f>VLOOKUP(A876,Sheet2!A2:B327,2)</f>
        <v>Puutteellisesti varustetuissa tai varustetasoltaan tuntemattomissa asunnoissa asuvat asuntokunnat</v>
      </c>
      <c r="I876" t="str">
        <f>VLOOKUP(B876,Sheet2!A2:B327,2)</f>
        <v>Avioliiton solmineet naiset, puoliso eri sukupuolta</v>
      </c>
    </row>
    <row r="877" spans="1:9" x14ac:dyDescent="0.2">
      <c r="A877" s="1" t="s">
        <v>22</v>
      </c>
      <c r="B877" s="1" t="s">
        <v>56</v>
      </c>
      <c r="C877" s="1">
        <v>0.76300000000000001</v>
      </c>
      <c r="E877" t="str">
        <f>VLOOKUP(A877,Sheet2!A2:B327,2)</f>
        <v>Ei perusasteen jälkeistä tutkintoa, miehet</v>
      </c>
      <c r="I877" t="str">
        <f>VLOOKUP(B877,Sheet2!A2:B327,2)</f>
        <v>Avioliiton solmineet naiset, puoliso eri sukupuolta</v>
      </c>
    </row>
    <row r="878" spans="1:9" x14ac:dyDescent="0.2">
      <c r="A878" s="1" t="s">
        <v>9</v>
      </c>
      <c r="B878" s="1" t="s">
        <v>56</v>
      </c>
      <c r="C878" s="1">
        <v>0.80900000000000005</v>
      </c>
      <c r="E878" t="str">
        <f>VLOOKUP(A878,Sheet2!A2:B327,2)</f>
        <v>Syntyneet, äiti 30-34 -vuotias</v>
      </c>
      <c r="I878" t="str">
        <f>VLOOKUP(B878,Sheet2!A2:B327,2)</f>
        <v>Avioliiton solmineet naiset, puoliso eri sukupuolta</v>
      </c>
    </row>
    <row r="879" spans="1:9" x14ac:dyDescent="0.2">
      <c r="A879" s="1" t="s">
        <v>51</v>
      </c>
      <c r="B879" s="1" t="s">
        <v>56</v>
      </c>
      <c r="C879" s="1">
        <v>0.85399999999999998</v>
      </c>
      <c r="E879" t="str">
        <f>VLOOKUP(A879,Sheet2!A2:B327,2)</f>
        <v>Aviopari tai rekisteröity pari ja lapsia, alle 3-v. lasten lkm perheissä</v>
      </c>
      <c r="I879" t="str">
        <f>VLOOKUP(B879,Sheet2!A2:B327,2)</f>
        <v>Avioliiton solmineet naiset, puoliso eri sukupuolta</v>
      </c>
    </row>
    <row r="880" spans="1:9" x14ac:dyDescent="0.2">
      <c r="A880" s="1" t="s">
        <v>45</v>
      </c>
      <c r="B880" s="1" t="s">
        <v>56</v>
      </c>
      <c r="C880" s="1">
        <v>0.86699999999999999</v>
      </c>
      <c r="E880">
        <f>VLOOKUP(A880,Sheet2!A2:B327,2)</f>
        <v>0</v>
      </c>
      <c r="I880" t="str">
        <f>VLOOKUP(B880,Sheet2!A2:B327,2)</f>
        <v>Avioliiton solmineet naiset, puoliso eri sukupuolta</v>
      </c>
    </row>
    <row r="881" spans="1:9" x14ac:dyDescent="0.2">
      <c r="A881" s="1" t="s">
        <v>6</v>
      </c>
      <c r="B881" s="1" t="s">
        <v>56</v>
      </c>
      <c r="C881" s="1">
        <v>0.88300000000000001</v>
      </c>
      <c r="E881" t="str">
        <f>VLOOKUP(A881,Sheet2!A2:B327,2)</f>
        <v>Syntyneet</v>
      </c>
      <c r="I881" t="str">
        <f>VLOOKUP(B881,Sheet2!A2:B327,2)</f>
        <v>Avioliiton solmineet naiset, puoliso eri sukupuolta</v>
      </c>
    </row>
    <row r="882" spans="1:9" x14ac:dyDescent="0.2">
      <c r="A882" s="1" t="s">
        <v>23</v>
      </c>
      <c r="B882" s="1" t="s">
        <v>56</v>
      </c>
      <c r="C882" s="1">
        <v>0.89600000000000002</v>
      </c>
      <c r="E882" t="str">
        <f>VLOOKUP(A882,Sheet2!A2:B327,2)</f>
        <v>Ei perusasteen jälkeistä tutkintoa, naiset</v>
      </c>
      <c r="I882" t="str">
        <f>VLOOKUP(B882,Sheet2!A2:B327,2)</f>
        <v>Avioliiton solmineet naiset, puoliso eri sukupuolta</v>
      </c>
    </row>
    <row r="883" spans="1:9" x14ac:dyDescent="0.2">
      <c r="A883" s="1" t="s">
        <v>33</v>
      </c>
      <c r="B883" s="1" t="s">
        <v>56</v>
      </c>
      <c r="C883" s="1">
        <v>0.92200000000000004</v>
      </c>
      <c r="E883" t="str">
        <f>VLOOKUP(A883,Sheet2!A2:B327,2)</f>
        <v>Työttömät, 18-64-vuotiaat</v>
      </c>
      <c r="I883" t="str">
        <f>VLOOKUP(B883,Sheet2!A2:B327,2)</f>
        <v>Avioliiton solmineet naiset, puoliso eri sukupuolta</v>
      </c>
    </row>
    <row r="884" spans="1:9" x14ac:dyDescent="0.2">
      <c r="A884" s="1" t="s">
        <v>8</v>
      </c>
      <c r="B884" s="1" t="s">
        <v>56</v>
      </c>
      <c r="C884" s="1">
        <v>0.93600000000000005</v>
      </c>
      <c r="E884" t="str">
        <f>VLOOKUP(A884,Sheet2!A2:B327,2)</f>
        <v>Syntyneet, äiti  20-29 -vuotias</v>
      </c>
      <c r="I884" t="str">
        <f>VLOOKUP(B884,Sheet2!A2:B327,2)</f>
        <v>Avioliiton solmineet naiset, puoliso eri sukupuolta</v>
      </c>
    </row>
    <row r="885" spans="1:9" x14ac:dyDescent="0.2">
      <c r="A885" s="1" t="s">
        <v>55</v>
      </c>
      <c r="B885" s="1" t="s">
        <v>56</v>
      </c>
      <c r="C885" s="1">
        <v>0.98799999999999999</v>
      </c>
      <c r="E885" t="str">
        <f>VLOOKUP(A885,Sheet2!A2:B327,2)</f>
        <v>Avioliiton solmineet miehet, puoliso eri sukupuolta</v>
      </c>
      <c r="I885" t="str">
        <f>VLOOKUP(B885,Sheet2!A2:B327,2)</f>
        <v>Avioliiton solmineet naiset, puoliso eri sukupuolta</v>
      </c>
    </row>
    <row r="886" spans="1:9" x14ac:dyDescent="0.2">
      <c r="A886" s="1" t="s">
        <v>42</v>
      </c>
      <c r="B886" s="1" t="s">
        <v>57</v>
      </c>
      <c r="C886" s="1">
        <v>-0.67</v>
      </c>
      <c r="E886" t="str">
        <f>VLOOKUP(A886,Sheet2!A2:B327,2)</f>
        <v>1.1.1.2 Tulovero pääomatulosta valtionverotuksessa (TVL 124 § 2 mom.)</v>
      </c>
      <c r="I886" t="str">
        <f>VLOOKUP(B886,Sheet2!A2:B327,2)</f>
        <v>Avioliitosta eronneet miehet, puoliso eri sukupuolta</v>
      </c>
    </row>
    <row r="887" spans="1:9" x14ac:dyDescent="0.2">
      <c r="A887" s="1" t="s">
        <v>35</v>
      </c>
      <c r="B887" s="1" t="s">
        <v>57</v>
      </c>
      <c r="C887" s="1">
        <v>-0.65500000000000003</v>
      </c>
      <c r="E887" t="str">
        <f>VLOOKUP(A887,Sheet2!A2:B327,2)</f>
        <v>Yrittäjät</v>
      </c>
      <c r="I887" t="str">
        <f>VLOOKUP(B887,Sheet2!A2:B327,2)</f>
        <v>Avioliitosta eronneet miehet, puoliso eri sukupuolta</v>
      </c>
    </row>
    <row r="888" spans="1:9" x14ac:dyDescent="0.2">
      <c r="A888" s="1" t="s">
        <v>27</v>
      </c>
      <c r="B888" s="1" t="s">
        <v>57</v>
      </c>
      <c r="C888" s="1">
        <v>-0.63800000000000001</v>
      </c>
      <c r="E888" t="str">
        <f>VLOOKUP(A888,Sheet2!A2:B327,2)</f>
        <v>Korkea-asteen tutkinnon suorittaneet, naiset</v>
      </c>
      <c r="I888" t="str">
        <f>VLOOKUP(B888,Sheet2!A2:B327,2)</f>
        <v>Avioliitosta eronneet miehet, puoliso eri sukupuolta</v>
      </c>
    </row>
    <row r="889" spans="1:9" x14ac:dyDescent="0.2">
      <c r="A889" s="1" t="s">
        <v>38</v>
      </c>
      <c r="B889" s="1" t="s">
        <v>57</v>
      </c>
      <c r="C889" s="1">
        <v>-0.63100000000000001</v>
      </c>
      <c r="E889" t="str">
        <f>VLOOKUP(A889,Sheet2!A2:B327,2)</f>
        <v>Palvelujen työpaikat</v>
      </c>
      <c r="I889" t="str">
        <f>VLOOKUP(B889,Sheet2!A2:B327,2)</f>
        <v>Avioliitosta eronneet miehet, puoliso eri sukupuolta</v>
      </c>
    </row>
    <row r="890" spans="1:9" x14ac:dyDescent="0.2">
      <c r="A890" s="1" t="s">
        <v>36</v>
      </c>
      <c r="B890" s="1" t="s">
        <v>57</v>
      </c>
      <c r="C890" s="1">
        <v>-0.626</v>
      </c>
      <c r="E890" t="str">
        <f>VLOOKUP(A890,Sheet2!A2:B327,2)</f>
        <v>Alueella olevien työpaikkojen lukumäärä</v>
      </c>
      <c r="I890" t="str">
        <f>VLOOKUP(B890,Sheet2!A2:B327,2)</f>
        <v>Avioliitosta eronneet miehet, puoliso eri sukupuolta</v>
      </c>
    </row>
    <row r="891" spans="1:9" x14ac:dyDescent="0.2">
      <c r="A891" s="1" t="s">
        <v>26</v>
      </c>
      <c r="B891" s="1" t="s">
        <v>57</v>
      </c>
      <c r="C891" s="1">
        <v>-0.61099999999999999</v>
      </c>
      <c r="E891" t="str">
        <f>VLOOKUP(A891,Sheet2!A2:B327,2)</f>
        <v>Korkea-asteen tutkinnon suorittaneet, miehet</v>
      </c>
      <c r="I891" t="str">
        <f>VLOOKUP(B891,Sheet2!A2:B327,2)</f>
        <v>Avioliitosta eronneet miehet, puoliso eri sukupuolta</v>
      </c>
    </row>
    <row r="892" spans="1:9" x14ac:dyDescent="0.2">
      <c r="A892" s="1" t="s">
        <v>22</v>
      </c>
      <c r="B892" s="1" t="s">
        <v>57</v>
      </c>
      <c r="C892" s="1">
        <v>0.68200000000000005</v>
      </c>
      <c r="E892" t="str">
        <f>VLOOKUP(A892,Sheet2!A2:B327,2)</f>
        <v>Ei perusasteen jälkeistä tutkintoa, miehet</v>
      </c>
      <c r="I892" t="str">
        <f>VLOOKUP(B892,Sheet2!A2:B327,2)</f>
        <v>Avioliitosta eronneet miehet, puoliso eri sukupuolta</v>
      </c>
    </row>
    <row r="893" spans="1:9" x14ac:dyDescent="0.2">
      <c r="A893" s="1" t="s">
        <v>23</v>
      </c>
      <c r="B893" s="1" t="s">
        <v>57</v>
      </c>
      <c r="C893" s="1">
        <v>0.73599999999999999</v>
      </c>
      <c r="E893" t="str">
        <f>VLOOKUP(A893,Sheet2!A2:B327,2)</f>
        <v>Ei perusasteen jälkeistä tutkintoa, naiset</v>
      </c>
      <c r="I893" t="str">
        <f>VLOOKUP(B893,Sheet2!A2:B327,2)</f>
        <v>Avioliitosta eronneet miehet, puoliso eri sukupuolta</v>
      </c>
    </row>
    <row r="894" spans="1:9" x14ac:dyDescent="0.2">
      <c r="A894" s="1" t="s">
        <v>42</v>
      </c>
      <c r="B894" s="1" t="s">
        <v>58</v>
      </c>
      <c r="C894" s="1">
        <v>-0.68500000000000005</v>
      </c>
      <c r="E894" t="str">
        <f>VLOOKUP(A894,Sheet2!A2:B327,2)</f>
        <v>1.1.1.2 Tulovero pääomatulosta valtionverotuksessa (TVL 124 § 2 mom.)</v>
      </c>
      <c r="I894" t="str">
        <f>VLOOKUP(B894,Sheet2!A2:B327,2)</f>
        <v>Avioliitosta eronneet naiset, puoliso eri sukupuolta</v>
      </c>
    </row>
    <row r="895" spans="1:9" x14ac:dyDescent="0.2">
      <c r="A895" s="1" t="s">
        <v>27</v>
      </c>
      <c r="B895" s="1" t="s">
        <v>58</v>
      </c>
      <c r="C895" s="1">
        <v>-0.68100000000000005</v>
      </c>
      <c r="E895" t="str">
        <f>VLOOKUP(A895,Sheet2!A2:B327,2)</f>
        <v>Korkea-asteen tutkinnon suorittaneet, naiset</v>
      </c>
      <c r="I895" t="str">
        <f>VLOOKUP(B895,Sheet2!A2:B327,2)</f>
        <v>Avioliitosta eronneet naiset, puoliso eri sukupuolta</v>
      </c>
    </row>
    <row r="896" spans="1:9" x14ac:dyDescent="0.2">
      <c r="A896" s="1" t="s">
        <v>35</v>
      </c>
      <c r="B896" s="1" t="s">
        <v>58</v>
      </c>
      <c r="C896" s="1">
        <v>-0.67800000000000005</v>
      </c>
      <c r="E896" t="str">
        <f>VLOOKUP(A896,Sheet2!A2:B327,2)</f>
        <v>Yrittäjät</v>
      </c>
      <c r="I896" t="str">
        <f>VLOOKUP(B896,Sheet2!A2:B327,2)</f>
        <v>Avioliitosta eronneet naiset, puoliso eri sukupuolta</v>
      </c>
    </row>
    <row r="897" spans="1:9" x14ac:dyDescent="0.2">
      <c r="A897" s="1" t="s">
        <v>38</v>
      </c>
      <c r="B897" s="1" t="s">
        <v>58</v>
      </c>
      <c r="C897" s="1">
        <v>-0.66800000000000004</v>
      </c>
      <c r="E897" t="str">
        <f>VLOOKUP(A897,Sheet2!A2:B327,2)</f>
        <v>Palvelujen työpaikat</v>
      </c>
      <c r="I897" t="str">
        <f>VLOOKUP(B897,Sheet2!A2:B327,2)</f>
        <v>Avioliitosta eronneet naiset, puoliso eri sukupuolta</v>
      </c>
    </row>
    <row r="898" spans="1:9" x14ac:dyDescent="0.2">
      <c r="A898" s="1" t="s">
        <v>36</v>
      </c>
      <c r="B898" s="1" t="s">
        <v>58</v>
      </c>
      <c r="C898" s="1">
        <v>-0.66400000000000003</v>
      </c>
      <c r="E898" t="str">
        <f>VLOOKUP(A898,Sheet2!A2:B327,2)</f>
        <v>Alueella olevien työpaikkojen lukumäärä</v>
      </c>
      <c r="I898" t="str">
        <f>VLOOKUP(B898,Sheet2!A2:B327,2)</f>
        <v>Avioliitosta eronneet naiset, puoliso eri sukupuolta</v>
      </c>
    </row>
    <row r="899" spans="1:9" x14ac:dyDescent="0.2">
      <c r="A899" s="1" t="s">
        <v>26</v>
      </c>
      <c r="B899" s="1" t="s">
        <v>58</v>
      </c>
      <c r="C899" s="1">
        <v>-0.65</v>
      </c>
      <c r="E899" t="str">
        <f>VLOOKUP(A899,Sheet2!A2:B327,2)</f>
        <v>Korkea-asteen tutkinnon suorittaneet, miehet</v>
      </c>
      <c r="I899" t="str">
        <f>VLOOKUP(B899,Sheet2!A2:B327,2)</f>
        <v>Avioliitosta eronneet naiset, puoliso eri sukupuolta</v>
      </c>
    </row>
    <row r="900" spans="1:9" x14ac:dyDescent="0.2">
      <c r="A900" s="1" t="s">
        <v>32</v>
      </c>
      <c r="B900" s="1" t="s">
        <v>58</v>
      </c>
      <c r="C900" s="1">
        <v>-0.628</v>
      </c>
      <c r="E900" t="str">
        <f>VLOOKUP(A900,Sheet2!A2:B327,2)</f>
        <v>Asuinkunnassa työssäkäyvät</v>
      </c>
      <c r="I900" t="str">
        <f>VLOOKUP(B900,Sheet2!A2:B327,2)</f>
        <v>Avioliitosta eronneet naiset, puoliso eri sukupuolta</v>
      </c>
    </row>
    <row r="901" spans="1:9" x14ac:dyDescent="0.2">
      <c r="A901" s="1" t="s">
        <v>4</v>
      </c>
      <c r="B901" s="1" t="s">
        <v>58</v>
      </c>
      <c r="C901" s="1">
        <v>-0.6</v>
      </c>
      <c r="E901" t="str">
        <f>VLOOKUP(A901,Sheet2!A2:B327,2)</f>
        <v>Alle 15- ja yli 64 -vuotiaat</v>
      </c>
      <c r="I901" t="str">
        <f>VLOOKUP(B901,Sheet2!A2:B327,2)</f>
        <v>Avioliitosta eronneet naiset, puoliso eri sukupuolta</v>
      </c>
    </row>
    <row r="902" spans="1:9" x14ac:dyDescent="0.2">
      <c r="A902" s="1" t="s">
        <v>55</v>
      </c>
      <c r="B902" s="1" t="s">
        <v>58</v>
      </c>
      <c r="C902" s="1">
        <v>0.61899999999999999</v>
      </c>
      <c r="E902" t="str">
        <f>VLOOKUP(A902,Sheet2!A2:B327,2)</f>
        <v>Avioliiton solmineet miehet, puoliso eri sukupuolta</v>
      </c>
      <c r="I902" t="str">
        <f>VLOOKUP(B902,Sheet2!A2:B327,2)</f>
        <v>Avioliitosta eronneet naiset, puoliso eri sukupuolta</v>
      </c>
    </row>
    <row r="903" spans="1:9" x14ac:dyDescent="0.2">
      <c r="A903" s="1" t="s">
        <v>8</v>
      </c>
      <c r="B903" s="1" t="s">
        <v>58</v>
      </c>
      <c r="C903" s="1">
        <v>0.64400000000000002</v>
      </c>
      <c r="E903" t="str">
        <f>VLOOKUP(A903,Sheet2!A2:B327,2)</f>
        <v>Syntyneet, äiti  20-29 -vuotias</v>
      </c>
      <c r="I903" t="str">
        <f>VLOOKUP(B903,Sheet2!A2:B327,2)</f>
        <v>Avioliitosta eronneet naiset, puoliso eri sukupuolta</v>
      </c>
    </row>
    <row r="904" spans="1:9" x14ac:dyDescent="0.2">
      <c r="A904" s="1" t="s">
        <v>56</v>
      </c>
      <c r="B904" s="1" t="s">
        <v>58</v>
      </c>
      <c r="C904" s="1">
        <v>0.66200000000000003</v>
      </c>
      <c r="E904" t="str">
        <f>VLOOKUP(A904,Sheet2!A2:B327,2)</f>
        <v>Avioliiton solmineet naiset, puoliso eri sukupuolta</v>
      </c>
      <c r="I904" t="str">
        <f>VLOOKUP(B904,Sheet2!A2:B327,2)</f>
        <v>Avioliitosta eronneet naiset, puoliso eri sukupuolta</v>
      </c>
    </row>
    <row r="905" spans="1:9" x14ac:dyDescent="0.2">
      <c r="A905" s="1" t="s">
        <v>22</v>
      </c>
      <c r="B905" s="1" t="s">
        <v>58</v>
      </c>
      <c r="C905" s="1">
        <v>0.75800000000000001</v>
      </c>
      <c r="E905" t="str">
        <f>VLOOKUP(A905,Sheet2!A2:B327,2)</f>
        <v>Ei perusasteen jälkeistä tutkintoa, miehet</v>
      </c>
      <c r="I905" t="str">
        <f>VLOOKUP(B905,Sheet2!A2:B327,2)</f>
        <v>Avioliitosta eronneet naiset, puoliso eri sukupuolta</v>
      </c>
    </row>
    <row r="906" spans="1:9" x14ac:dyDescent="0.2">
      <c r="A906" s="1" t="s">
        <v>23</v>
      </c>
      <c r="B906" s="1" t="s">
        <v>58</v>
      </c>
      <c r="C906" s="1">
        <v>0.79200000000000004</v>
      </c>
      <c r="E906" t="str">
        <f>VLOOKUP(A906,Sheet2!A2:B327,2)</f>
        <v>Ei perusasteen jälkeistä tutkintoa, naiset</v>
      </c>
      <c r="I906" t="str">
        <f>VLOOKUP(B906,Sheet2!A2:B327,2)</f>
        <v>Avioliitosta eronneet naiset, puoliso eri sukupuolta</v>
      </c>
    </row>
    <row r="907" spans="1:9" x14ac:dyDescent="0.2">
      <c r="A907" s="1" t="s">
        <v>57</v>
      </c>
      <c r="B907" s="1" t="s">
        <v>58</v>
      </c>
      <c r="C907" s="1">
        <v>0.90900000000000003</v>
      </c>
      <c r="E907" t="str">
        <f>VLOOKUP(A907,Sheet2!A2:B327,2)</f>
        <v>Avioliitosta eronneet miehet, puoliso eri sukupuolta</v>
      </c>
      <c r="I907" t="str">
        <f>VLOOKUP(B907,Sheet2!A2:B327,2)</f>
        <v>Avioliitosta eronneet naiset, puoliso eri sukupuolta</v>
      </c>
    </row>
    <row r="908" spans="1:9" x14ac:dyDescent="0.2">
      <c r="A908" s="1" t="s">
        <v>3</v>
      </c>
      <c r="B908" s="1" t="s">
        <v>51</v>
      </c>
      <c r="C908" s="1">
        <v>-0.92200000000000004</v>
      </c>
      <c r="E908" t="str">
        <f>VLOOKUP(A908,Sheet2!A2:B327,2)</f>
        <v>Yli 64-vuotiaat</v>
      </c>
      <c r="I908" t="str">
        <f>VLOOKUP(B908,Sheet2!A2:B327,2)</f>
        <v>Aviopari tai rekisteröity pari ja lapsia, alle 3-v. lasten lkm perheissä</v>
      </c>
    </row>
    <row r="909" spans="1:9" x14ac:dyDescent="0.2">
      <c r="A909" s="1" t="s">
        <v>21</v>
      </c>
      <c r="B909" s="1" t="s">
        <v>51</v>
      </c>
      <c r="C909" s="1">
        <v>-0.91200000000000003</v>
      </c>
      <c r="E909" t="str">
        <f>VLOOKUP(A909,Sheet2!A2:B327,2)</f>
        <v>Hyvin varustetuissa asunnoissa asuvat vanhusasuntokunnat</v>
      </c>
      <c r="I909" t="str">
        <f>VLOOKUP(B909,Sheet2!A2:B327,2)</f>
        <v>Aviopari tai rekisteröity pari ja lapsia, alle 3-v. lasten lkm perheissä</v>
      </c>
    </row>
    <row r="910" spans="1:9" x14ac:dyDescent="0.2">
      <c r="A910" s="1" t="s">
        <v>16</v>
      </c>
      <c r="B910" s="1" t="s">
        <v>51</v>
      </c>
      <c r="C910" s="1">
        <v>-0.86</v>
      </c>
      <c r="E910" t="str">
        <f>VLOOKUP(A910,Sheet2!A2:B327,2)</f>
        <v>Asuntokunnan koko (1 henkilö)</v>
      </c>
      <c r="I910" t="str">
        <f>VLOOKUP(B910,Sheet2!A2:B327,2)</f>
        <v>Aviopari tai rekisteröity pari ja lapsia, alle 3-v. lasten lkm perheissä</v>
      </c>
    </row>
    <row r="911" spans="1:9" x14ac:dyDescent="0.2">
      <c r="A911" s="1" t="s">
        <v>24</v>
      </c>
      <c r="B911" s="1" t="s">
        <v>51</v>
      </c>
      <c r="C911" s="1">
        <v>-0.82199999999999995</v>
      </c>
      <c r="E911" t="str">
        <f>VLOOKUP(A911,Sheet2!A2:B327,2)</f>
        <v>Vähintään toisen asteen tutkinnon suorittaneet, miehet</v>
      </c>
      <c r="I911" t="str">
        <f>VLOOKUP(B911,Sheet2!A2:B327,2)</f>
        <v>Aviopari tai rekisteröity pari ja lapsia, alle 3-v. lasten lkm perheissä</v>
      </c>
    </row>
    <row r="912" spans="1:9" x14ac:dyDescent="0.2">
      <c r="A912" s="1" t="s">
        <v>14</v>
      </c>
      <c r="B912" s="1" t="s">
        <v>51</v>
      </c>
      <c r="C912" s="1">
        <v>-0.81</v>
      </c>
      <c r="E912" t="str">
        <f>VLOOKUP(A912,Sheet2!A2:B327,2)</f>
        <v>Asuntokuntien lukumäärä</v>
      </c>
      <c r="I912" t="str">
        <f>VLOOKUP(B912,Sheet2!A2:B327,2)</f>
        <v>Aviopari tai rekisteröity pari ja lapsia, alle 3-v. lasten lkm perheissä</v>
      </c>
    </row>
    <row r="913" spans="1:9" x14ac:dyDescent="0.2">
      <c r="A913" s="1" t="s">
        <v>25</v>
      </c>
      <c r="B913" s="1" t="s">
        <v>51</v>
      </c>
      <c r="C913" s="1">
        <v>-0.80800000000000005</v>
      </c>
      <c r="E913" t="str">
        <f>VLOOKUP(A913,Sheet2!A2:B327,2)</f>
        <v>Vähintään toisen asteen tutkinnon suorittaneet, naiset</v>
      </c>
      <c r="I913" t="str">
        <f>VLOOKUP(B913,Sheet2!A2:B327,2)</f>
        <v>Aviopari tai rekisteröity pari ja lapsia, alle 3-v. lasten lkm perheissä</v>
      </c>
    </row>
    <row r="914" spans="1:9" x14ac:dyDescent="0.2">
      <c r="A914" s="1" t="s">
        <v>43</v>
      </c>
      <c r="B914" s="1" t="s">
        <v>51</v>
      </c>
      <c r="C914" s="1">
        <v>-0.80100000000000005</v>
      </c>
      <c r="E914" t="str">
        <f>VLOOKUP(A914,Sheet2!A2:B327,2)</f>
        <v>1.1.2.1 Kunnallisvero kunnille</v>
      </c>
      <c r="I914" t="str">
        <f>VLOOKUP(B914,Sheet2!A2:B327,2)</f>
        <v>Aviopari tai rekisteröity pari ja lapsia, alle 3-v. lasten lkm perheissä</v>
      </c>
    </row>
    <row r="915" spans="1:9" x14ac:dyDescent="0.2">
      <c r="A915" s="1" t="s">
        <v>4</v>
      </c>
      <c r="B915" s="1" t="s">
        <v>51</v>
      </c>
      <c r="C915" s="1">
        <v>-0.80100000000000005</v>
      </c>
      <c r="E915" t="str">
        <f>VLOOKUP(A915,Sheet2!A2:B327,2)</f>
        <v>Alle 15- ja yli 64 -vuotiaat</v>
      </c>
      <c r="I915" t="str">
        <f>VLOOKUP(B915,Sheet2!A2:B327,2)</f>
        <v>Aviopari tai rekisteröity pari ja lapsia, alle 3-v. lasten lkm perheissä</v>
      </c>
    </row>
    <row r="916" spans="1:9" x14ac:dyDescent="0.2">
      <c r="A916" s="1" t="s">
        <v>39</v>
      </c>
      <c r="B916" s="1" t="s">
        <v>51</v>
      </c>
      <c r="C916" s="1">
        <v>-0.78900000000000003</v>
      </c>
      <c r="E916" t="str">
        <f>VLOOKUP(A916,Sheet2!A2:B327,2)</f>
        <v>Jalostuksen työllinen työvoima</v>
      </c>
      <c r="I916" t="str">
        <f>VLOOKUP(B916,Sheet2!A2:B327,2)</f>
        <v>Aviopari tai rekisteröity pari ja lapsia, alle 3-v. lasten lkm perheissä</v>
      </c>
    </row>
    <row r="917" spans="1:9" x14ac:dyDescent="0.2">
      <c r="A917" s="1" t="s">
        <v>30</v>
      </c>
      <c r="B917" s="1" t="s">
        <v>51</v>
      </c>
      <c r="C917" s="1">
        <v>-0.78100000000000003</v>
      </c>
      <c r="E917" t="str">
        <f>VLOOKUP(A917,Sheet2!A2:B327,2)</f>
        <v>Alueella asuvan työllisen työvoiman määrä</v>
      </c>
      <c r="I917" t="str">
        <f>VLOOKUP(B917,Sheet2!A2:B327,2)</f>
        <v>Aviopari tai rekisteröity pari ja lapsia, alle 3-v. lasten lkm perheissä</v>
      </c>
    </row>
    <row r="918" spans="1:9" x14ac:dyDescent="0.2">
      <c r="A918" s="1" t="s">
        <v>28</v>
      </c>
      <c r="B918" s="1" t="s">
        <v>51</v>
      </c>
      <c r="C918" s="1">
        <v>-0.78100000000000003</v>
      </c>
      <c r="E918" t="str">
        <f>VLOOKUP(A918,Sheet2!A2:B327,2)</f>
        <v>Toisen asteen tutkinnon suorittaneet, miehet</v>
      </c>
      <c r="I918" t="str">
        <f>VLOOKUP(B918,Sheet2!A2:B327,2)</f>
        <v>Aviopari tai rekisteröity pari ja lapsia, alle 3-v. lasten lkm perheissä</v>
      </c>
    </row>
    <row r="919" spans="1:9" x14ac:dyDescent="0.2">
      <c r="A919" s="1" t="s">
        <v>31</v>
      </c>
      <c r="B919" s="1" t="s">
        <v>51</v>
      </c>
      <c r="C919" s="1">
        <v>-0.78</v>
      </c>
      <c r="E919" t="str">
        <f>VLOOKUP(A919,Sheet2!A2:B327,2)</f>
        <v>Työlliset, 18-64-vuotiaat</v>
      </c>
      <c r="I919" t="str">
        <f>VLOOKUP(B919,Sheet2!A2:B327,2)</f>
        <v>Aviopari tai rekisteröity pari ja lapsia, alle 3-v. lasten lkm perheissä</v>
      </c>
    </row>
    <row r="920" spans="1:9" x14ac:dyDescent="0.2">
      <c r="A920" s="1" t="s">
        <v>27</v>
      </c>
      <c r="B920" s="1" t="s">
        <v>51</v>
      </c>
      <c r="C920" s="1">
        <v>-0.77700000000000002</v>
      </c>
      <c r="E920" t="str">
        <f>VLOOKUP(A920,Sheet2!A2:B327,2)</f>
        <v>Korkea-asteen tutkinnon suorittaneet, naiset</v>
      </c>
      <c r="I920" t="str">
        <f>VLOOKUP(B920,Sheet2!A2:B327,2)</f>
        <v>Aviopari tai rekisteröity pari ja lapsia, alle 3-v. lasten lkm perheissä</v>
      </c>
    </row>
    <row r="921" spans="1:9" x14ac:dyDescent="0.2">
      <c r="A921" s="1" t="s">
        <v>40</v>
      </c>
      <c r="B921" s="1" t="s">
        <v>51</v>
      </c>
      <c r="C921" s="1">
        <v>-0.77100000000000002</v>
      </c>
      <c r="E921" t="str">
        <f>VLOOKUP(A921,Sheet2!A2:B327,2)</f>
        <v>Palvelutoimialojen työllinen työvoima</v>
      </c>
      <c r="I921" t="str">
        <f>VLOOKUP(B921,Sheet2!A2:B327,2)</f>
        <v>Aviopari tai rekisteröity pari ja lapsia, alle 3-v. lasten lkm perheissä</v>
      </c>
    </row>
    <row r="922" spans="1:9" x14ac:dyDescent="0.2">
      <c r="A922" s="1" t="s">
        <v>32</v>
      </c>
      <c r="B922" s="1" t="s">
        <v>51</v>
      </c>
      <c r="C922" s="1">
        <v>-0.76900000000000002</v>
      </c>
      <c r="E922" t="str">
        <f>VLOOKUP(A922,Sheet2!A2:B327,2)</f>
        <v>Asuinkunnassa työssäkäyvät</v>
      </c>
      <c r="I922" t="str">
        <f>VLOOKUP(B922,Sheet2!A2:B327,2)</f>
        <v>Aviopari tai rekisteröity pari ja lapsia, alle 3-v. lasten lkm perheissä</v>
      </c>
    </row>
    <row r="923" spans="1:9" x14ac:dyDescent="0.2">
      <c r="A923" s="1" t="s">
        <v>26</v>
      </c>
      <c r="B923" s="1" t="s">
        <v>51</v>
      </c>
      <c r="C923" s="1">
        <v>-0.76800000000000002</v>
      </c>
      <c r="E923" t="str">
        <f>VLOOKUP(A923,Sheet2!A2:B327,2)</f>
        <v>Korkea-asteen tutkinnon suorittaneet, miehet</v>
      </c>
      <c r="I923" t="str">
        <f>VLOOKUP(B923,Sheet2!A2:B327,2)</f>
        <v>Aviopari tai rekisteröity pari ja lapsia, alle 3-v. lasten lkm perheissä</v>
      </c>
    </row>
    <row r="924" spans="1:9" x14ac:dyDescent="0.2">
      <c r="A924" s="1" t="s">
        <v>36</v>
      </c>
      <c r="B924" s="1" t="s">
        <v>51</v>
      </c>
      <c r="C924" s="1">
        <v>-0.74199999999999999</v>
      </c>
      <c r="E924" t="str">
        <f>VLOOKUP(A924,Sheet2!A2:B327,2)</f>
        <v>Alueella olevien työpaikkojen lukumäärä</v>
      </c>
      <c r="I924" t="str">
        <f>VLOOKUP(B924,Sheet2!A2:B327,2)</f>
        <v>Aviopari tai rekisteröity pari ja lapsia, alle 3-v. lasten lkm perheissä</v>
      </c>
    </row>
    <row r="925" spans="1:9" x14ac:dyDescent="0.2">
      <c r="A925" s="1" t="s">
        <v>38</v>
      </c>
      <c r="B925" s="1" t="s">
        <v>51</v>
      </c>
      <c r="C925" s="1">
        <v>-0.74099999999999999</v>
      </c>
      <c r="E925" t="str">
        <f>VLOOKUP(A925,Sheet2!A2:B327,2)</f>
        <v>Palvelujen työpaikat</v>
      </c>
      <c r="I925" t="str">
        <f>VLOOKUP(B925,Sheet2!A2:B327,2)</f>
        <v>Aviopari tai rekisteröity pari ja lapsia, alle 3-v. lasten lkm perheissä</v>
      </c>
    </row>
    <row r="926" spans="1:9" x14ac:dyDescent="0.2">
      <c r="A926" s="1" t="s">
        <v>17</v>
      </c>
      <c r="B926" s="1" t="s">
        <v>51</v>
      </c>
      <c r="C926" s="1">
        <v>-0.71199999999999997</v>
      </c>
      <c r="E926" t="str">
        <f>VLOOKUP(A926,Sheet2!A2:B327,2)</f>
        <v>Asuntokunnan koko (2 henkilöä)</v>
      </c>
      <c r="I926" t="str">
        <f>VLOOKUP(B926,Sheet2!A2:B327,2)</f>
        <v>Aviopari tai rekisteröity pari ja lapsia, alle 3-v. lasten lkm perheissä</v>
      </c>
    </row>
    <row r="927" spans="1:9" x14ac:dyDescent="0.2">
      <c r="A927" s="1" t="s">
        <v>50</v>
      </c>
      <c r="B927" s="1" t="s">
        <v>51</v>
      </c>
      <c r="C927" s="1">
        <v>-0.71099999999999997</v>
      </c>
      <c r="E927" t="str">
        <f>VLOOKUP(A927,Sheet2!A2:B327,2)</f>
        <v>Avopari ja lapsia, henkilöitä perheessä</v>
      </c>
      <c r="I927" t="str">
        <f>VLOOKUP(B927,Sheet2!A2:B327,2)</f>
        <v>Aviopari tai rekisteröity pari ja lapsia, alle 3-v. lasten lkm perheissä</v>
      </c>
    </row>
    <row r="928" spans="1:9" x14ac:dyDescent="0.2">
      <c r="A928" s="1" t="s">
        <v>75</v>
      </c>
      <c r="B928" s="1" t="s">
        <v>51</v>
      </c>
      <c r="C928" s="1">
        <v>-0.71099999999999997</v>
      </c>
      <c r="E928" t="str">
        <f>VLOOKUP(A928,Sheet2!A2:B327,2)</f>
        <v>Taajamaväestö</v>
      </c>
      <c r="I928" t="str">
        <f>VLOOKUP(B928,Sheet2!A2:B327,2)</f>
        <v>Aviopari tai rekisteröity pari ja lapsia, alle 3-v. lasten lkm perheissä</v>
      </c>
    </row>
    <row r="929" spans="1:9" x14ac:dyDescent="0.2">
      <c r="A929" s="1" t="s">
        <v>48</v>
      </c>
      <c r="B929" s="1" t="s">
        <v>51</v>
      </c>
      <c r="C929" s="1">
        <v>-0.71099999999999997</v>
      </c>
      <c r="E929" t="str">
        <f>VLOOKUP(A929,Sheet2!A2:B327,2)</f>
        <v>Väestö taajamissa</v>
      </c>
      <c r="I929" t="str">
        <f>VLOOKUP(B929,Sheet2!A2:B327,2)</f>
        <v>Aviopari tai rekisteröity pari ja lapsia, alle 3-v. lasten lkm perheissä</v>
      </c>
    </row>
    <row r="930" spans="1:9" x14ac:dyDescent="0.2">
      <c r="A930" s="1" t="s">
        <v>76</v>
      </c>
      <c r="B930" s="1" t="s">
        <v>51</v>
      </c>
      <c r="C930" s="1">
        <v>-0.69099999999999995</v>
      </c>
      <c r="E930" t="str">
        <f>VLOOKUP(A930,Sheet2!A2:B327,2)</f>
        <v>Väkiluku</v>
      </c>
      <c r="I930" t="str">
        <f>VLOOKUP(B930,Sheet2!A2:B327,2)</f>
        <v>Aviopari tai rekisteröity pari ja lapsia, alle 3-v. lasten lkm perheissä</v>
      </c>
    </row>
    <row r="931" spans="1:9" x14ac:dyDescent="0.2">
      <c r="A931" s="1" t="s">
        <v>11</v>
      </c>
      <c r="B931" s="1" t="s">
        <v>51</v>
      </c>
      <c r="C931" s="1">
        <v>-0.68300000000000005</v>
      </c>
      <c r="E931" t="str">
        <f>VLOOKUP(A931,Sheet2!A2:B327,2)</f>
        <v>Maahanmuuttaneet</v>
      </c>
      <c r="I931" t="str">
        <f>VLOOKUP(B931,Sheet2!A2:B327,2)</f>
        <v>Aviopari tai rekisteröity pari ja lapsia, alle 3-v. lasten lkm perheissä</v>
      </c>
    </row>
    <row r="932" spans="1:9" x14ac:dyDescent="0.2">
      <c r="A932" s="1" t="s">
        <v>46</v>
      </c>
      <c r="B932" s="1" t="s">
        <v>51</v>
      </c>
      <c r="C932" s="1">
        <v>-0.66500000000000004</v>
      </c>
      <c r="E932" t="str">
        <f>VLOOKUP(A932,Sheet2!A2:B327,2)</f>
        <v>Ulkomailla syntyneitä</v>
      </c>
      <c r="I932" t="str">
        <f>VLOOKUP(B932,Sheet2!A2:B327,2)</f>
        <v>Aviopari tai rekisteröity pari ja lapsia, alle 3-v. lasten lkm perheissä</v>
      </c>
    </row>
    <row r="933" spans="1:9" x14ac:dyDescent="0.2">
      <c r="A933" s="1" t="s">
        <v>37</v>
      </c>
      <c r="B933" s="1" t="s">
        <v>51</v>
      </c>
      <c r="C933" s="1">
        <v>-0.66200000000000003</v>
      </c>
      <c r="E933" t="str">
        <f>VLOOKUP(A933,Sheet2!A2:B327,2)</f>
        <v>Jalostuksen työpaikat</v>
      </c>
      <c r="I933" t="str">
        <f>VLOOKUP(B933,Sheet2!A2:B327,2)</f>
        <v>Aviopari tai rekisteröity pari ja lapsia, alle 3-v. lasten lkm perheissä</v>
      </c>
    </row>
    <row r="934" spans="1:9" x14ac:dyDescent="0.2">
      <c r="A934" s="1" t="s">
        <v>47</v>
      </c>
      <c r="B934" s="1" t="s">
        <v>51</v>
      </c>
      <c r="C934" s="1">
        <v>-0.65800000000000003</v>
      </c>
      <c r="E934" t="str">
        <f>VLOOKUP(A934,Sheet2!A2:B327,2)</f>
        <v>Ulkomaalaistaustaisia</v>
      </c>
      <c r="I934" t="str">
        <f>VLOOKUP(B934,Sheet2!A2:B327,2)</f>
        <v>Aviopari tai rekisteröity pari ja lapsia, alle 3-v. lasten lkm perheissä</v>
      </c>
    </row>
    <row r="935" spans="1:9" x14ac:dyDescent="0.2">
      <c r="A935" s="1" t="s">
        <v>29</v>
      </c>
      <c r="B935" s="1" t="s">
        <v>51</v>
      </c>
      <c r="C935" s="1">
        <v>-0.64900000000000002</v>
      </c>
      <c r="E935" t="str">
        <f>VLOOKUP(A935,Sheet2!A2:B327,2)</f>
        <v>Toisen asteen tutkinnon suorittaneet, naiset</v>
      </c>
      <c r="I935" t="str">
        <f>VLOOKUP(B935,Sheet2!A2:B327,2)</f>
        <v>Aviopari tai rekisteröity pari ja lapsia, alle 3-v. lasten lkm perheissä</v>
      </c>
    </row>
    <row r="936" spans="1:9" x14ac:dyDescent="0.2">
      <c r="A936" s="1" t="s">
        <v>35</v>
      </c>
      <c r="B936" s="1" t="s">
        <v>51</v>
      </c>
      <c r="C936" s="1">
        <v>-0.64500000000000002</v>
      </c>
      <c r="E936" t="str">
        <f>VLOOKUP(A936,Sheet2!A2:B327,2)</f>
        <v>Yrittäjät</v>
      </c>
      <c r="I936" t="str">
        <f>VLOOKUP(B936,Sheet2!A2:B327,2)</f>
        <v>Aviopari tai rekisteröity pari ja lapsia, alle 3-v. lasten lkm perheissä</v>
      </c>
    </row>
    <row r="937" spans="1:9" x14ac:dyDescent="0.2">
      <c r="A937" s="1" t="s">
        <v>5</v>
      </c>
      <c r="B937" s="1" t="s">
        <v>51</v>
      </c>
      <c r="C937" s="1">
        <v>-0.60699999999999998</v>
      </c>
      <c r="E937" t="str">
        <f>VLOOKUP(A937,Sheet2!A2:B327,2)</f>
        <v>Ulkomaan kansalaiset</v>
      </c>
      <c r="I937" t="str">
        <f>VLOOKUP(B937,Sheet2!A2:B327,2)</f>
        <v>Aviopari tai rekisteröity pari ja lapsia, alle 3-v. lasten lkm perheissä</v>
      </c>
    </row>
    <row r="938" spans="1:9" x14ac:dyDescent="0.2">
      <c r="A938" s="1" t="s">
        <v>22</v>
      </c>
      <c r="B938" s="1" t="s">
        <v>51</v>
      </c>
      <c r="C938" s="1">
        <v>0.61099999999999999</v>
      </c>
      <c r="E938" t="str">
        <f>VLOOKUP(A938,Sheet2!A2:B327,2)</f>
        <v>Ei perusasteen jälkeistä tutkintoa, miehet</v>
      </c>
      <c r="I938" t="str">
        <f>VLOOKUP(B938,Sheet2!A2:B327,2)</f>
        <v>Aviopari tai rekisteröity pari ja lapsia, alle 3-v. lasten lkm perheissä</v>
      </c>
    </row>
    <row r="939" spans="1:9" x14ac:dyDescent="0.2">
      <c r="A939" s="1" t="s">
        <v>23</v>
      </c>
      <c r="B939" s="1" t="s">
        <v>51</v>
      </c>
      <c r="C939" s="1">
        <v>0.72799999999999998</v>
      </c>
      <c r="E939" t="str">
        <f>VLOOKUP(A939,Sheet2!A2:B327,2)</f>
        <v>Ei perusasteen jälkeistä tutkintoa, naiset</v>
      </c>
      <c r="I939" t="str">
        <f>VLOOKUP(B939,Sheet2!A2:B327,2)</f>
        <v>Aviopari tai rekisteröity pari ja lapsia, alle 3-v. lasten lkm perheissä</v>
      </c>
    </row>
    <row r="940" spans="1:9" x14ac:dyDescent="0.2">
      <c r="A940" s="1" t="s">
        <v>20</v>
      </c>
      <c r="B940" s="1" t="s">
        <v>51</v>
      </c>
      <c r="C940" s="1">
        <v>0.77500000000000002</v>
      </c>
      <c r="E940" t="str">
        <f>VLOOKUP(A940,Sheet2!A2:B327,2)</f>
        <v>Puutteellisesti varustetuissa tai varustetasoltaan tuntemattomissa asunnoissa asuvat asuntokunnat</v>
      </c>
      <c r="I940" t="str">
        <f>VLOOKUP(B940,Sheet2!A2:B327,2)</f>
        <v>Aviopari tai rekisteröity pari ja lapsia, alle 3-v. lasten lkm perheissä</v>
      </c>
    </row>
    <row r="941" spans="1:9" x14ac:dyDescent="0.2">
      <c r="A941" s="1" t="s">
        <v>0</v>
      </c>
      <c r="B941" s="1" t="s">
        <v>51</v>
      </c>
      <c r="C941" s="1">
        <v>0.81699999999999995</v>
      </c>
      <c r="E941" t="str">
        <f>VLOOKUP(A941,Sheet2!A2:B327,2)</f>
        <v>Alle 7-vuotiaat</v>
      </c>
      <c r="I941" t="str">
        <f>VLOOKUP(B941,Sheet2!A2:B327,2)</f>
        <v>Aviopari tai rekisteröity pari ja lapsia, alle 3-v. lasten lkm perheissä</v>
      </c>
    </row>
    <row r="942" spans="1:9" x14ac:dyDescent="0.2">
      <c r="A942" s="1" t="s">
        <v>33</v>
      </c>
      <c r="B942" s="1" t="s">
        <v>51</v>
      </c>
      <c r="C942" s="1">
        <v>0.88600000000000001</v>
      </c>
      <c r="E942" t="str">
        <f>VLOOKUP(A942,Sheet2!A2:B327,2)</f>
        <v>Työttömät, 18-64-vuotiaat</v>
      </c>
      <c r="I942" t="str">
        <f>VLOOKUP(B942,Sheet2!A2:B327,2)</f>
        <v>Aviopari tai rekisteröity pari ja lapsia, alle 3-v. lasten lkm perheissä</v>
      </c>
    </row>
    <row r="943" spans="1:9" x14ac:dyDescent="0.2">
      <c r="A943" s="1" t="s">
        <v>8</v>
      </c>
      <c r="B943" s="1" t="s">
        <v>51</v>
      </c>
      <c r="C943" s="1">
        <v>0.89100000000000001</v>
      </c>
      <c r="E943" t="str">
        <f>VLOOKUP(A943,Sheet2!A2:B327,2)</f>
        <v>Syntyneet, äiti  20-29 -vuotias</v>
      </c>
      <c r="I943" t="str">
        <f>VLOOKUP(B943,Sheet2!A2:B327,2)</f>
        <v>Aviopari tai rekisteröity pari ja lapsia, alle 3-v. lasten lkm perheissä</v>
      </c>
    </row>
    <row r="944" spans="1:9" x14ac:dyDescent="0.2">
      <c r="A944" s="1" t="s">
        <v>9</v>
      </c>
      <c r="B944" s="1" t="s">
        <v>51</v>
      </c>
      <c r="C944" s="1">
        <v>0.90600000000000003</v>
      </c>
      <c r="E944" t="str">
        <f>VLOOKUP(A944,Sheet2!A2:B327,2)</f>
        <v>Syntyneet, äiti 30-34 -vuotias</v>
      </c>
      <c r="I944" t="str">
        <f>VLOOKUP(B944,Sheet2!A2:B327,2)</f>
        <v>Aviopari tai rekisteröity pari ja lapsia, alle 3-v. lasten lkm perheissä</v>
      </c>
    </row>
    <row r="945" spans="1:9" x14ac:dyDescent="0.2">
      <c r="A945" s="1" t="s">
        <v>6</v>
      </c>
      <c r="B945" s="1" t="s">
        <v>51</v>
      </c>
      <c r="C945" s="1">
        <v>0.93600000000000005</v>
      </c>
      <c r="E945" t="str">
        <f>VLOOKUP(A945,Sheet2!A2:B327,2)</f>
        <v>Syntyneet</v>
      </c>
      <c r="I945" t="str">
        <f>VLOOKUP(B945,Sheet2!A2:B327,2)</f>
        <v>Aviopari tai rekisteröity pari ja lapsia, alle 3-v. lasten lkm perheissä</v>
      </c>
    </row>
    <row r="946" spans="1:9" x14ac:dyDescent="0.2">
      <c r="A946" s="1" t="s">
        <v>45</v>
      </c>
      <c r="B946" s="1" t="s">
        <v>51</v>
      </c>
      <c r="C946" s="1">
        <v>0.93899999999999995</v>
      </c>
      <c r="E946">
        <f>VLOOKUP(A946,Sheet2!A2:B327,2)</f>
        <v>0</v>
      </c>
      <c r="I946" t="str">
        <f>VLOOKUP(B946,Sheet2!A2:B327,2)</f>
        <v>Aviopari tai rekisteröity pari ja lapsia, alle 3-v. lasten lkm perheissä</v>
      </c>
    </row>
    <row r="947" spans="1:9" x14ac:dyDescent="0.2">
      <c r="A947" s="1" t="s">
        <v>3</v>
      </c>
      <c r="B947" s="1" t="s">
        <v>53</v>
      </c>
      <c r="C947" s="1">
        <v>-0.77</v>
      </c>
      <c r="E947" t="str">
        <f>VLOOKUP(A947,Sheet2!A2:B327,2)</f>
        <v>Yli 64-vuotiaat</v>
      </c>
      <c r="I947" t="str">
        <f>VLOOKUP(B947,Sheet2!A2:B327,2)</f>
        <v>Aviopari tai rekisteröity pari ja lapsia, alle 7-v. lasten lkm perheissä</v>
      </c>
    </row>
    <row r="948" spans="1:9" x14ac:dyDescent="0.2">
      <c r="A948" s="1" t="s">
        <v>21</v>
      </c>
      <c r="B948" s="1" t="s">
        <v>53</v>
      </c>
      <c r="C948" s="1">
        <v>-0.752</v>
      </c>
      <c r="E948" t="str">
        <f>VLOOKUP(A948,Sheet2!A2:B327,2)</f>
        <v>Hyvin varustetuissa asunnoissa asuvat vanhusasuntokunnat</v>
      </c>
      <c r="I948" t="str">
        <f>VLOOKUP(B948,Sheet2!A2:B327,2)</f>
        <v>Aviopari tai rekisteröity pari ja lapsia, alle 7-v. lasten lkm perheissä</v>
      </c>
    </row>
    <row r="949" spans="1:9" x14ac:dyDescent="0.2">
      <c r="A949" s="1" t="s">
        <v>28</v>
      </c>
      <c r="B949" s="1" t="s">
        <v>53</v>
      </c>
      <c r="C949" s="1">
        <v>-0.69899999999999995</v>
      </c>
      <c r="E949" t="str">
        <f>VLOOKUP(A949,Sheet2!A2:B327,2)</f>
        <v>Toisen asteen tutkinnon suorittaneet, miehet</v>
      </c>
      <c r="I949" t="str">
        <f>VLOOKUP(B949,Sheet2!A2:B327,2)</f>
        <v>Aviopari tai rekisteröity pari ja lapsia, alle 7-v. lasten lkm perheissä</v>
      </c>
    </row>
    <row r="950" spans="1:9" x14ac:dyDescent="0.2">
      <c r="A950" s="1" t="s">
        <v>16</v>
      </c>
      <c r="B950" s="1" t="s">
        <v>53</v>
      </c>
      <c r="C950" s="1">
        <v>-0.69199999999999995</v>
      </c>
      <c r="E950" t="str">
        <f>VLOOKUP(A950,Sheet2!A2:B327,2)</f>
        <v>Asuntokunnan koko (1 henkilö)</v>
      </c>
      <c r="I950" t="str">
        <f>VLOOKUP(B950,Sheet2!A2:B327,2)</f>
        <v>Aviopari tai rekisteröity pari ja lapsia, alle 7-v. lasten lkm perheissä</v>
      </c>
    </row>
    <row r="951" spans="1:9" x14ac:dyDescent="0.2">
      <c r="A951" s="1" t="s">
        <v>39</v>
      </c>
      <c r="B951" s="1" t="s">
        <v>53</v>
      </c>
      <c r="C951" s="1">
        <v>-0.63300000000000001</v>
      </c>
      <c r="E951" t="str">
        <f>VLOOKUP(A951,Sheet2!A2:B327,2)</f>
        <v>Jalostuksen työllinen työvoima</v>
      </c>
      <c r="I951" t="str">
        <f>VLOOKUP(B951,Sheet2!A2:B327,2)</f>
        <v>Aviopari tai rekisteröity pari ja lapsia, alle 7-v. lasten lkm perheissä</v>
      </c>
    </row>
    <row r="952" spans="1:9" x14ac:dyDescent="0.2">
      <c r="A952" s="1" t="s">
        <v>29</v>
      </c>
      <c r="B952" s="1" t="s">
        <v>53</v>
      </c>
      <c r="C952" s="1">
        <v>-0.60799999999999998</v>
      </c>
      <c r="E952" t="str">
        <f>VLOOKUP(A952,Sheet2!A2:B327,2)</f>
        <v>Toisen asteen tutkinnon suorittaneet, naiset</v>
      </c>
      <c r="I952" t="str">
        <f>VLOOKUP(B952,Sheet2!A2:B327,2)</f>
        <v>Aviopari tai rekisteröity pari ja lapsia, alle 7-v. lasten lkm perheissä</v>
      </c>
    </row>
    <row r="953" spans="1:9" x14ac:dyDescent="0.2">
      <c r="A953" s="1" t="s">
        <v>14</v>
      </c>
      <c r="B953" s="1" t="s">
        <v>53</v>
      </c>
      <c r="C953" s="1">
        <v>-0.60399999999999998</v>
      </c>
      <c r="E953" t="str">
        <f>VLOOKUP(A953,Sheet2!A2:B327,2)</f>
        <v>Asuntokuntien lukumäärä</v>
      </c>
      <c r="I953" t="str">
        <f>VLOOKUP(B953,Sheet2!A2:B327,2)</f>
        <v>Aviopari tai rekisteröity pari ja lapsia, alle 7-v. lasten lkm perheissä</v>
      </c>
    </row>
    <row r="954" spans="1:9" x14ac:dyDescent="0.2">
      <c r="A954" s="1" t="s">
        <v>20</v>
      </c>
      <c r="B954" s="1" t="s">
        <v>53</v>
      </c>
      <c r="C954" s="1">
        <v>0.69299999999999995</v>
      </c>
      <c r="E954" t="str">
        <f>VLOOKUP(A954,Sheet2!A2:B327,2)</f>
        <v>Puutteellisesti varustetuissa tai varustetasoltaan tuntemattomissa asunnoissa asuvat asuntokunnat</v>
      </c>
      <c r="I954" t="str">
        <f>VLOOKUP(B954,Sheet2!A2:B327,2)</f>
        <v>Aviopari tai rekisteröity pari ja lapsia, alle 7-v. lasten lkm perheissä</v>
      </c>
    </row>
    <row r="955" spans="1:9" x14ac:dyDescent="0.2">
      <c r="A955" s="1" t="s">
        <v>8</v>
      </c>
      <c r="B955" s="1" t="s">
        <v>53</v>
      </c>
      <c r="C955" s="1">
        <v>0.70099999999999996</v>
      </c>
      <c r="E955" t="str">
        <f>VLOOKUP(A955,Sheet2!A2:B327,2)</f>
        <v>Syntyneet, äiti  20-29 -vuotias</v>
      </c>
      <c r="I955" t="str">
        <f>VLOOKUP(B955,Sheet2!A2:B327,2)</f>
        <v>Aviopari tai rekisteröity pari ja lapsia, alle 7-v. lasten lkm perheissä</v>
      </c>
    </row>
    <row r="956" spans="1:9" x14ac:dyDescent="0.2">
      <c r="A956" s="1" t="s">
        <v>33</v>
      </c>
      <c r="B956" s="1" t="s">
        <v>53</v>
      </c>
      <c r="C956" s="1">
        <v>0.72499999999999998</v>
      </c>
      <c r="E956" t="str">
        <f>VLOOKUP(A956,Sheet2!A2:B327,2)</f>
        <v>Työttömät, 18-64-vuotiaat</v>
      </c>
      <c r="I956" t="str">
        <f>VLOOKUP(B956,Sheet2!A2:B327,2)</f>
        <v>Aviopari tai rekisteröity pari ja lapsia, alle 7-v. lasten lkm perheissä</v>
      </c>
    </row>
    <row r="957" spans="1:9" x14ac:dyDescent="0.2">
      <c r="A957" s="1" t="s">
        <v>9</v>
      </c>
      <c r="B957" s="1" t="s">
        <v>53</v>
      </c>
      <c r="C957" s="1">
        <v>0.79100000000000004</v>
      </c>
      <c r="E957" t="str">
        <f>VLOOKUP(A957,Sheet2!A2:B327,2)</f>
        <v>Syntyneet, äiti 30-34 -vuotias</v>
      </c>
      <c r="I957" t="str">
        <f>VLOOKUP(B957,Sheet2!A2:B327,2)</f>
        <v>Aviopari tai rekisteröity pari ja lapsia, alle 7-v. lasten lkm perheissä</v>
      </c>
    </row>
    <row r="958" spans="1:9" x14ac:dyDescent="0.2">
      <c r="A958" s="1" t="s">
        <v>6</v>
      </c>
      <c r="B958" s="1" t="s">
        <v>53</v>
      </c>
      <c r="C958" s="1">
        <v>0.80900000000000005</v>
      </c>
      <c r="E958" t="str">
        <f>VLOOKUP(A958,Sheet2!A2:B327,2)</f>
        <v>Syntyneet</v>
      </c>
      <c r="I958" t="str">
        <f>VLOOKUP(B958,Sheet2!A2:B327,2)</f>
        <v>Aviopari tai rekisteröity pari ja lapsia, alle 7-v. lasten lkm perheissä</v>
      </c>
    </row>
    <row r="959" spans="1:9" x14ac:dyDescent="0.2">
      <c r="A959" s="1" t="s">
        <v>45</v>
      </c>
      <c r="B959" s="1" t="s">
        <v>53</v>
      </c>
      <c r="C959" s="1">
        <v>0.82199999999999995</v>
      </c>
      <c r="E959">
        <f>VLOOKUP(A959,Sheet2!A2:B327,2)</f>
        <v>0</v>
      </c>
      <c r="I959" t="str">
        <f>VLOOKUP(B959,Sheet2!A2:B327,2)</f>
        <v>Aviopari tai rekisteröity pari ja lapsia, alle 7-v. lasten lkm perheissä</v>
      </c>
    </row>
    <row r="960" spans="1:9" x14ac:dyDescent="0.2">
      <c r="A960" s="1" t="s">
        <v>51</v>
      </c>
      <c r="B960" s="1" t="s">
        <v>53</v>
      </c>
      <c r="C960" s="1">
        <v>0.91700000000000004</v>
      </c>
      <c r="E960" t="str">
        <f>VLOOKUP(A960,Sheet2!A2:B327,2)</f>
        <v>Aviopari tai rekisteröity pari ja lapsia, alle 3-v. lasten lkm perheissä</v>
      </c>
      <c r="I960" t="str">
        <f>VLOOKUP(B960,Sheet2!A2:B327,2)</f>
        <v>Aviopari tai rekisteröity pari ja lapsia, alle 7-v. lasten lkm perheissä</v>
      </c>
    </row>
    <row r="961" spans="1:9" x14ac:dyDescent="0.2">
      <c r="A961" s="1" t="s">
        <v>0</v>
      </c>
      <c r="B961" s="1" t="s">
        <v>53</v>
      </c>
      <c r="C961" s="1">
        <v>0.96399999999999997</v>
      </c>
      <c r="E961" t="str">
        <f>VLOOKUP(A961,Sheet2!A2:B327,2)</f>
        <v>Alle 7-vuotiaat</v>
      </c>
      <c r="I961" t="str">
        <f>VLOOKUP(B961,Sheet2!A2:B327,2)</f>
        <v>Aviopari tai rekisteröity pari ja lapsia, alle 7-v. lasten lkm perheissä</v>
      </c>
    </row>
    <row r="962" spans="1:9" x14ac:dyDescent="0.2">
      <c r="A962" s="1" t="s">
        <v>0</v>
      </c>
      <c r="B962" s="1" t="s">
        <v>49</v>
      </c>
      <c r="C962" s="1">
        <v>0.69899999999999995</v>
      </c>
      <c r="E962" t="str">
        <f>VLOOKUP(A962,Sheet2!A2:B327,2)</f>
        <v>Alle 7-vuotiaat</v>
      </c>
      <c r="I962" t="str">
        <f>VLOOKUP(B962,Sheet2!A2:B327,2)</f>
        <v>Aviopari tai rekisteröity pari ja lapsia, henkilöitä perheessä</v>
      </c>
    </row>
    <row r="963" spans="1:9" x14ac:dyDescent="0.2">
      <c r="A963" s="1" t="s">
        <v>18</v>
      </c>
      <c r="B963" s="1" t="s">
        <v>49</v>
      </c>
      <c r="C963" s="1">
        <v>0.72199999999999998</v>
      </c>
      <c r="E963" t="str">
        <f>VLOOKUP(A963,Sheet2!A2:B327,2)</f>
        <v>Asuntokunnan koko (3 henkilöä)</v>
      </c>
      <c r="I963" t="str">
        <f>VLOOKUP(B963,Sheet2!A2:B327,2)</f>
        <v>Aviopari tai rekisteröity pari ja lapsia, henkilöitä perheessä</v>
      </c>
    </row>
    <row r="964" spans="1:9" x14ac:dyDescent="0.2">
      <c r="A964" s="1" t="s">
        <v>41</v>
      </c>
      <c r="B964" s="1" t="s">
        <v>49</v>
      </c>
      <c r="C964" s="1">
        <v>0.74099999999999999</v>
      </c>
      <c r="E964" t="str">
        <f>VLOOKUP(A964,Sheet2!A2:B327,2)</f>
        <v>1.1.1.1 Tulovero ansiotulosta valtionverotuksessa (TVL 124§ 1 mom.)</v>
      </c>
      <c r="I964" t="str">
        <f>VLOOKUP(B964,Sheet2!A2:B327,2)</f>
        <v>Aviopari tai rekisteröity pari ja lapsia, henkilöitä perheessä</v>
      </c>
    </row>
    <row r="965" spans="1:9" x14ac:dyDescent="0.2">
      <c r="A965" s="1" t="s">
        <v>15</v>
      </c>
      <c r="B965" s="1" t="s">
        <v>49</v>
      </c>
      <c r="C965" s="1">
        <v>0.755</v>
      </c>
      <c r="E965" t="str">
        <f>VLOOKUP(A965,Sheet2!A2:B327,2)</f>
        <v>Ahtaasti asuvat asuntokunnat</v>
      </c>
      <c r="I965" t="str">
        <f>VLOOKUP(B965,Sheet2!A2:B327,2)</f>
        <v>Aviopari tai rekisteröity pari ja lapsia, henkilöitä perheessä</v>
      </c>
    </row>
    <row r="966" spans="1:9" x14ac:dyDescent="0.2">
      <c r="A966" s="1" t="s">
        <v>34</v>
      </c>
      <c r="B966" s="1" t="s">
        <v>49</v>
      </c>
      <c r="C966" s="1">
        <v>0.77600000000000002</v>
      </c>
      <c r="E966" t="str">
        <f>VLOOKUP(A966,Sheet2!A2:B327,2)</f>
        <v>0-14 -vuotiaat</v>
      </c>
      <c r="I966" t="str">
        <f>VLOOKUP(B966,Sheet2!A2:B327,2)</f>
        <v>Aviopari tai rekisteröity pari ja lapsia, henkilöitä perheessä</v>
      </c>
    </row>
    <row r="967" spans="1:9" x14ac:dyDescent="0.2">
      <c r="A967" s="1" t="s">
        <v>1</v>
      </c>
      <c r="B967" s="1" t="s">
        <v>49</v>
      </c>
      <c r="C967" s="1">
        <v>0.77800000000000002</v>
      </c>
      <c r="E967" t="str">
        <f>VLOOKUP(A967,Sheet2!A2:B327,2)</f>
        <v>Alle 15-vuotiaat</v>
      </c>
      <c r="I967" t="str">
        <f>VLOOKUP(B967,Sheet2!A2:B327,2)</f>
        <v>Aviopari tai rekisteröity pari ja lapsia, henkilöitä perheessä</v>
      </c>
    </row>
    <row r="968" spans="1:9" x14ac:dyDescent="0.2">
      <c r="A968" s="1" t="s">
        <v>19</v>
      </c>
      <c r="B968" s="1" t="s">
        <v>49</v>
      </c>
      <c r="C968" s="1">
        <v>0.90700000000000003</v>
      </c>
      <c r="E968" t="str">
        <f>VLOOKUP(A968,Sheet2!A2:B327,2)</f>
        <v>Asuntokunnan koko (4+ henkilöä)</v>
      </c>
      <c r="I968" t="str">
        <f>VLOOKUP(B968,Sheet2!A2:B327,2)</f>
        <v>Aviopari tai rekisteröity pari ja lapsia, henkilöitä perheessä</v>
      </c>
    </row>
    <row r="969" spans="1:9" x14ac:dyDescent="0.2">
      <c r="A969" s="1" t="s">
        <v>23</v>
      </c>
      <c r="B969" s="1" t="s">
        <v>52</v>
      </c>
      <c r="C969" s="1">
        <v>0.61299999999999999</v>
      </c>
      <c r="E969" t="str">
        <f>VLOOKUP(A969,Sheet2!A2:B327,2)</f>
        <v>Ei perusasteen jälkeistä tutkintoa, naiset</v>
      </c>
      <c r="I969" t="str">
        <f>VLOOKUP(B969,Sheet2!A2:B327,2)</f>
        <v>Avopari ja lapsia, alle 3-v. lasten lkm perheissä</v>
      </c>
    </row>
    <row r="970" spans="1:9" x14ac:dyDescent="0.2">
      <c r="A970" s="1" t="s">
        <v>51</v>
      </c>
      <c r="B970" s="1" t="s">
        <v>52</v>
      </c>
      <c r="C970" s="1">
        <v>0.61499999999999999</v>
      </c>
      <c r="E970" t="str">
        <f>VLOOKUP(A970,Sheet2!A2:B327,2)</f>
        <v>Aviopari tai rekisteröity pari ja lapsia, alle 3-v. lasten lkm perheissä</v>
      </c>
      <c r="I970" t="str">
        <f>VLOOKUP(B970,Sheet2!A2:B327,2)</f>
        <v>Avopari ja lapsia, alle 3-v. lasten lkm perheissä</v>
      </c>
    </row>
    <row r="971" spans="1:9" x14ac:dyDescent="0.2">
      <c r="A971" s="1" t="s">
        <v>0</v>
      </c>
      <c r="B971" s="1" t="s">
        <v>52</v>
      </c>
      <c r="C971" s="1">
        <v>0.63400000000000001</v>
      </c>
      <c r="E971" t="str">
        <f>VLOOKUP(A971,Sheet2!A2:B327,2)</f>
        <v>Alle 7-vuotiaat</v>
      </c>
      <c r="I971" t="str">
        <f>VLOOKUP(B971,Sheet2!A2:B327,2)</f>
        <v>Avopari ja lapsia, alle 3-v. lasten lkm perheissä</v>
      </c>
    </row>
    <row r="972" spans="1:9" x14ac:dyDescent="0.2">
      <c r="A972" s="1" t="s">
        <v>33</v>
      </c>
      <c r="B972" s="1" t="s">
        <v>52</v>
      </c>
      <c r="C972" s="1">
        <v>0.64800000000000002</v>
      </c>
      <c r="E972" t="str">
        <f>VLOOKUP(A972,Sheet2!A2:B327,2)</f>
        <v>Työttömät, 18-64-vuotiaat</v>
      </c>
      <c r="I972" t="str">
        <f>VLOOKUP(B972,Sheet2!A2:B327,2)</f>
        <v>Avopari ja lapsia, alle 3-v. lasten lkm perheissä</v>
      </c>
    </row>
    <row r="973" spans="1:9" x14ac:dyDescent="0.2">
      <c r="A973" s="1" t="s">
        <v>8</v>
      </c>
      <c r="B973" s="1" t="s">
        <v>52</v>
      </c>
      <c r="C973" s="1">
        <v>0.65600000000000003</v>
      </c>
      <c r="E973" t="str">
        <f>VLOOKUP(A973,Sheet2!A2:B327,2)</f>
        <v>Syntyneet, äiti  20-29 -vuotias</v>
      </c>
      <c r="I973" t="str">
        <f>VLOOKUP(B973,Sheet2!A2:B327,2)</f>
        <v>Avopari ja lapsia, alle 3-v. lasten lkm perheissä</v>
      </c>
    </row>
    <row r="974" spans="1:9" x14ac:dyDescent="0.2">
      <c r="A974" s="1" t="s">
        <v>9</v>
      </c>
      <c r="B974" s="1" t="s">
        <v>52</v>
      </c>
      <c r="C974" s="1">
        <v>0.69399999999999995</v>
      </c>
      <c r="E974" t="str">
        <f>VLOOKUP(A974,Sheet2!A2:B327,2)</f>
        <v>Syntyneet, äiti 30-34 -vuotias</v>
      </c>
      <c r="I974" t="str">
        <f>VLOOKUP(B974,Sheet2!A2:B327,2)</f>
        <v>Avopari ja lapsia, alle 3-v. lasten lkm perheissä</v>
      </c>
    </row>
    <row r="975" spans="1:9" x14ac:dyDescent="0.2">
      <c r="A975" s="1" t="s">
        <v>6</v>
      </c>
      <c r="B975" s="1" t="s">
        <v>52</v>
      </c>
      <c r="C975" s="1">
        <v>0.73399999999999999</v>
      </c>
      <c r="E975" t="str">
        <f>VLOOKUP(A975,Sheet2!A2:B327,2)</f>
        <v>Syntyneet</v>
      </c>
      <c r="I975" t="str">
        <f>VLOOKUP(B975,Sheet2!A2:B327,2)</f>
        <v>Avopari ja lapsia, alle 3-v. lasten lkm perheissä</v>
      </c>
    </row>
    <row r="976" spans="1:9" x14ac:dyDescent="0.2">
      <c r="A976" s="1" t="s">
        <v>45</v>
      </c>
      <c r="B976" s="1" t="s">
        <v>52</v>
      </c>
      <c r="C976" s="1">
        <v>0.75</v>
      </c>
      <c r="E976">
        <f>VLOOKUP(A976,Sheet2!A2:B327,2)</f>
        <v>0</v>
      </c>
      <c r="I976" t="str">
        <f>VLOOKUP(B976,Sheet2!A2:B327,2)</f>
        <v>Avopari ja lapsia, alle 3-v. lasten lkm perheissä</v>
      </c>
    </row>
    <row r="977" spans="1:9" x14ac:dyDescent="0.2">
      <c r="A977" s="1" t="s">
        <v>20</v>
      </c>
      <c r="B977" s="1" t="s">
        <v>52</v>
      </c>
      <c r="C977" s="1">
        <v>0.75800000000000001</v>
      </c>
      <c r="E977" t="str">
        <f>VLOOKUP(A977,Sheet2!A2:B327,2)</f>
        <v>Puutteellisesti varustetuissa tai varustetasoltaan tuntemattomissa asunnoissa asuvat asuntokunnat</v>
      </c>
      <c r="I977" t="str">
        <f>VLOOKUP(B977,Sheet2!A2:B327,2)</f>
        <v>Avopari ja lapsia, alle 3-v. lasten lkm perheissä</v>
      </c>
    </row>
    <row r="978" spans="1:9" x14ac:dyDescent="0.2">
      <c r="A978" s="1" t="s">
        <v>42</v>
      </c>
      <c r="B978" s="1" t="s">
        <v>54</v>
      </c>
      <c r="C978" s="1">
        <v>0.6</v>
      </c>
      <c r="E978" t="str">
        <f>VLOOKUP(A978,Sheet2!A2:B327,2)</f>
        <v>1.1.1.2 Tulovero pääomatulosta valtionverotuksessa (TVL 124 § 2 mom.)</v>
      </c>
      <c r="I978" t="str">
        <f>VLOOKUP(B978,Sheet2!A2:B327,2)</f>
        <v>Avopari ja lapsia, alle 7-v. lasten lkm perheissä</v>
      </c>
    </row>
    <row r="979" spans="1:9" x14ac:dyDescent="0.2">
      <c r="A979" s="1" t="s">
        <v>43</v>
      </c>
      <c r="B979" s="1" t="s">
        <v>54</v>
      </c>
      <c r="C979" s="1">
        <v>0.60299999999999998</v>
      </c>
      <c r="E979" t="str">
        <f>VLOOKUP(A979,Sheet2!A2:B327,2)</f>
        <v>1.1.2.1 Kunnallisvero kunnille</v>
      </c>
      <c r="I979" t="str">
        <f>VLOOKUP(B979,Sheet2!A2:B327,2)</f>
        <v>Avopari ja lapsia, alle 7-v. lasten lkm perheissä</v>
      </c>
    </row>
    <row r="980" spans="1:9" x14ac:dyDescent="0.2">
      <c r="A980" s="1" t="s">
        <v>36</v>
      </c>
      <c r="B980" s="1" t="s">
        <v>54</v>
      </c>
      <c r="C980" s="1">
        <v>0.61</v>
      </c>
      <c r="E980" t="str">
        <f>VLOOKUP(A980,Sheet2!A2:B327,2)</f>
        <v>Alueella olevien työpaikkojen lukumäärä</v>
      </c>
      <c r="I980" t="str">
        <f>VLOOKUP(B980,Sheet2!A2:B327,2)</f>
        <v>Avopari ja lapsia, alle 7-v. lasten lkm perheissä</v>
      </c>
    </row>
    <row r="981" spans="1:9" x14ac:dyDescent="0.2">
      <c r="A981" s="1" t="s">
        <v>76</v>
      </c>
      <c r="B981" s="1" t="s">
        <v>54</v>
      </c>
      <c r="C981" s="1">
        <v>0.623</v>
      </c>
      <c r="E981" t="str">
        <f>VLOOKUP(A981,Sheet2!A2:B327,2)</f>
        <v>Väkiluku</v>
      </c>
      <c r="I981" t="str">
        <f>VLOOKUP(B981,Sheet2!A2:B327,2)</f>
        <v>Avopari ja lapsia, alle 7-v. lasten lkm perheissä</v>
      </c>
    </row>
    <row r="982" spans="1:9" x14ac:dyDescent="0.2">
      <c r="A982" s="1" t="s">
        <v>17</v>
      </c>
      <c r="B982" s="1" t="s">
        <v>54</v>
      </c>
      <c r="C982" s="1">
        <v>0.629</v>
      </c>
      <c r="E982" t="str">
        <f>VLOOKUP(A982,Sheet2!A2:B327,2)</f>
        <v>Asuntokunnan koko (2 henkilöä)</v>
      </c>
      <c r="I982" t="str">
        <f>VLOOKUP(B982,Sheet2!A2:B327,2)</f>
        <v>Avopari ja lapsia, alle 7-v. lasten lkm perheissä</v>
      </c>
    </row>
    <row r="983" spans="1:9" x14ac:dyDescent="0.2">
      <c r="A983" s="1" t="s">
        <v>38</v>
      </c>
      <c r="B983" s="1" t="s">
        <v>54</v>
      </c>
      <c r="C983" s="1">
        <v>0.629</v>
      </c>
      <c r="E983" t="str">
        <f>VLOOKUP(A983,Sheet2!A2:B327,2)</f>
        <v>Palvelujen työpaikat</v>
      </c>
      <c r="I983" t="str">
        <f>VLOOKUP(B983,Sheet2!A2:B327,2)</f>
        <v>Avopari ja lapsia, alle 7-v. lasten lkm perheissä</v>
      </c>
    </row>
    <row r="984" spans="1:9" x14ac:dyDescent="0.2">
      <c r="A984" s="1" t="s">
        <v>27</v>
      </c>
      <c r="B984" s="1" t="s">
        <v>54</v>
      </c>
      <c r="C984" s="1">
        <v>0.63400000000000001</v>
      </c>
      <c r="E984" t="str">
        <f>VLOOKUP(A984,Sheet2!A2:B327,2)</f>
        <v>Korkea-asteen tutkinnon suorittaneet, naiset</v>
      </c>
      <c r="I984" t="str">
        <f>VLOOKUP(B984,Sheet2!A2:B327,2)</f>
        <v>Avopari ja lapsia, alle 7-v. lasten lkm perheissä</v>
      </c>
    </row>
    <row r="985" spans="1:9" x14ac:dyDescent="0.2">
      <c r="A985" s="1" t="s">
        <v>75</v>
      </c>
      <c r="B985" s="1" t="s">
        <v>54</v>
      </c>
      <c r="C985" s="1">
        <v>0.63400000000000001</v>
      </c>
      <c r="E985" t="str">
        <f>VLOOKUP(A985,Sheet2!A2:B327,2)</f>
        <v>Taajamaväestö</v>
      </c>
      <c r="I985" t="str">
        <f>VLOOKUP(B985,Sheet2!A2:B327,2)</f>
        <v>Avopari ja lapsia, alle 7-v. lasten lkm perheissä</v>
      </c>
    </row>
    <row r="986" spans="1:9" x14ac:dyDescent="0.2">
      <c r="A986" s="1" t="s">
        <v>48</v>
      </c>
      <c r="B986" s="1" t="s">
        <v>54</v>
      </c>
      <c r="C986" s="1">
        <v>0.63400000000000001</v>
      </c>
      <c r="E986" t="str">
        <f>VLOOKUP(A986,Sheet2!A2:B327,2)</f>
        <v>Väestö taajamissa</v>
      </c>
      <c r="I986" t="str">
        <f>VLOOKUP(B986,Sheet2!A2:B327,2)</f>
        <v>Avopari ja lapsia, alle 7-v. lasten lkm perheissä</v>
      </c>
    </row>
    <row r="987" spans="1:9" x14ac:dyDescent="0.2">
      <c r="A987" s="1" t="s">
        <v>11</v>
      </c>
      <c r="B987" s="1" t="s">
        <v>54</v>
      </c>
      <c r="C987" s="1">
        <v>0.64200000000000002</v>
      </c>
      <c r="E987" t="str">
        <f>VLOOKUP(A987,Sheet2!A2:B327,2)</f>
        <v>Maahanmuuttaneet</v>
      </c>
      <c r="I987" t="str">
        <f>VLOOKUP(B987,Sheet2!A2:B327,2)</f>
        <v>Avopari ja lapsia, alle 7-v. lasten lkm perheissä</v>
      </c>
    </row>
    <row r="988" spans="1:9" x14ac:dyDescent="0.2">
      <c r="A988" s="1" t="s">
        <v>49</v>
      </c>
      <c r="B988" s="1" t="s">
        <v>54</v>
      </c>
      <c r="C988" s="1">
        <v>0.64300000000000002</v>
      </c>
      <c r="E988" t="str">
        <f>VLOOKUP(A988,Sheet2!A2:B327,2)</f>
        <v>Aviopari tai rekisteröity pari ja lapsia, henkilöitä perheessä</v>
      </c>
      <c r="I988" t="str">
        <f>VLOOKUP(B988,Sheet2!A2:B327,2)</f>
        <v>Avopari ja lapsia, alle 7-v. lasten lkm perheissä</v>
      </c>
    </row>
    <row r="989" spans="1:9" x14ac:dyDescent="0.2">
      <c r="A989" s="1" t="s">
        <v>26</v>
      </c>
      <c r="B989" s="1" t="s">
        <v>54</v>
      </c>
      <c r="C989" s="1">
        <v>0.66100000000000003</v>
      </c>
      <c r="E989" t="str">
        <f>VLOOKUP(A989,Sheet2!A2:B327,2)</f>
        <v>Korkea-asteen tutkinnon suorittaneet, miehet</v>
      </c>
      <c r="I989" t="str">
        <f>VLOOKUP(B989,Sheet2!A2:B327,2)</f>
        <v>Avopari ja lapsia, alle 7-v. lasten lkm perheissä</v>
      </c>
    </row>
    <row r="990" spans="1:9" x14ac:dyDescent="0.2">
      <c r="A990" s="1" t="s">
        <v>35</v>
      </c>
      <c r="B990" s="1" t="s">
        <v>54</v>
      </c>
      <c r="C990" s="1">
        <v>0.66900000000000004</v>
      </c>
      <c r="E990" t="str">
        <f>VLOOKUP(A990,Sheet2!A2:B327,2)</f>
        <v>Yrittäjät</v>
      </c>
      <c r="I990" t="str">
        <f>VLOOKUP(B990,Sheet2!A2:B327,2)</f>
        <v>Avopari ja lapsia, alle 7-v. lasten lkm perheissä</v>
      </c>
    </row>
    <row r="991" spans="1:9" x14ac:dyDescent="0.2">
      <c r="A991" s="1" t="s">
        <v>13</v>
      </c>
      <c r="B991" s="1" t="s">
        <v>54</v>
      </c>
      <c r="C991" s="1">
        <v>0.73299999999999998</v>
      </c>
      <c r="E991" t="str">
        <f>VLOOKUP(A991,Sheet2!A2:B327,2)</f>
        <v>Perheiden lukumäärä</v>
      </c>
      <c r="I991" t="str">
        <f>VLOOKUP(B991,Sheet2!A2:B327,2)</f>
        <v>Avopari ja lapsia, alle 7-v. lasten lkm perheissä</v>
      </c>
    </row>
    <row r="992" spans="1:9" x14ac:dyDescent="0.2">
      <c r="A992" s="1" t="s">
        <v>34</v>
      </c>
      <c r="B992" s="1" t="s">
        <v>54</v>
      </c>
      <c r="C992" s="1">
        <v>0.78300000000000003</v>
      </c>
      <c r="E992" t="str">
        <f>VLOOKUP(A992,Sheet2!A2:B327,2)</f>
        <v>0-14 -vuotiaat</v>
      </c>
      <c r="I992" t="str">
        <f>VLOOKUP(B992,Sheet2!A2:B327,2)</f>
        <v>Avopari ja lapsia, alle 7-v. lasten lkm perheissä</v>
      </c>
    </row>
    <row r="993" spans="1:9" x14ac:dyDescent="0.2">
      <c r="A993" s="1" t="s">
        <v>1</v>
      </c>
      <c r="B993" s="1" t="s">
        <v>54</v>
      </c>
      <c r="C993" s="1">
        <v>0.78600000000000003</v>
      </c>
      <c r="E993" t="str">
        <f>VLOOKUP(A993,Sheet2!A2:B327,2)</f>
        <v>Alle 15-vuotiaat</v>
      </c>
      <c r="I993" t="str">
        <f>VLOOKUP(B993,Sheet2!A2:B327,2)</f>
        <v>Avopari ja lapsia, alle 7-v. lasten lkm perheissä</v>
      </c>
    </row>
    <row r="994" spans="1:9" x14ac:dyDescent="0.2">
      <c r="A994" s="1" t="s">
        <v>41</v>
      </c>
      <c r="B994" s="1" t="s">
        <v>54</v>
      </c>
      <c r="C994" s="1">
        <v>0.79700000000000004</v>
      </c>
      <c r="E994" t="str">
        <f>VLOOKUP(A994,Sheet2!A2:B327,2)</f>
        <v>1.1.1.1 Tulovero ansiotulosta valtionverotuksessa (TVL 124§ 1 mom.)</v>
      </c>
      <c r="I994" t="str">
        <f>VLOOKUP(B994,Sheet2!A2:B327,2)</f>
        <v>Avopari ja lapsia, alle 7-v. lasten lkm perheissä</v>
      </c>
    </row>
    <row r="995" spans="1:9" x14ac:dyDescent="0.2">
      <c r="A995" s="1" t="s">
        <v>19</v>
      </c>
      <c r="B995" s="1" t="s">
        <v>54</v>
      </c>
      <c r="C995" s="1">
        <v>0.79700000000000004</v>
      </c>
      <c r="E995" t="str">
        <f>VLOOKUP(A995,Sheet2!A2:B327,2)</f>
        <v>Asuntokunnan koko (4+ henkilöä)</v>
      </c>
      <c r="I995" t="str">
        <f>VLOOKUP(B995,Sheet2!A2:B327,2)</f>
        <v>Avopari ja lapsia, alle 7-v. lasten lkm perheissä</v>
      </c>
    </row>
    <row r="996" spans="1:9" x14ac:dyDescent="0.2">
      <c r="A996" s="1" t="s">
        <v>50</v>
      </c>
      <c r="B996" s="1" t="s">
        <v>54</v>
      </c>
      <c r="C996" s="1">
        <v>0.80200000000000005</v>
      </c>
      <c r="E996" t="str">
        <f>VLOOKUP(A996,Sheet2!A2:B327,2)</f>
        <v>Avopari ja lapsia, henkilöitä perheessä</v>
      </c>
      <c r="I996" t="str">
        <f>VLOOKUP(B996,Sheet2!A2:B327,2)</f>
        <v>Avopari ja lapsia, alle 7-v. lasten lkm perheissä</v>
      </c>
    </row>
    <row r="997" spans="1:9" x14ac:dyDescent="0.2">
      <c r="A997" s="1" t="s">
        <v>8</v>
      </c>
      <c r="B997" s="1" t="s">
        <v>50</v>
      </c>
      <c r="C997" s="1">
        <v>-0.752</v>
      </c>
      <c r="E997" t="str">
        <f>VLOOKUP(A997,Sheet2!A2:B327,2)</f>
        <v>Syntyneet, äiti  20-29 -vuotias</v>
      </c>
      <c r="I997" t="str">
        <f>VLOOKUP(B997,Sheet2!A2:B327,2)</f>
        <v>Avopari ja lapsia, henkilöitä perheessä</v>
      </c>
    </row>
    <row r="998" spans="1:9" x14ac:dyDescent="0.2">
      <c r="A998" s="1" t="s">
        <v>33</v>
      </c>
      <c r="B998" s="1" t="s">
        <v>50</v>
      </c>
      <c r="C998" s="1">
        <v>-0.73099999999999998</v>
      </c>
      <c r="E998" t="str">
        <f>VLOOKUP(A998,Sheet2!A2:B327,2)</f>
        <v>Työttömät, 18-64-vuotiaat</v>
      </c>
      <c r="I998" t="str">
        <f>VLOOKUP(B998,Sheet2!A2:B327,2)</f>
        <v>Avopari ja lapsia, henkilöitä perheessä</v>
      </c>
    </row>
    <row r="999" spans="1:9" x14ac:dyDescent="0.2">
      <c r="A999" s="1" t="s">
        <v>9</v>
      </c>
      <c r="B999" s="1" t="s">
        <v>50</v>
      </c>
      <c r="C999" s="1">
        <v>-0.67300000000000004</v>
      </c>
      <c r="E999" t="str">
        <f>VLOOKUP(A999,Sheet2!A2:B327,2)</f>
        <v>Syntyneet, äiti 30-34 -vuotias</v>
      </c>
      <c r="I999" t="str">
        <f>VLOOKUP(B999,Sheet2!A2:B327,2)</f>
        <v>Avopari ja lapsia, henkilöitä perheessä</v>
      </c>
    </row>
    <row r="1000" spans="1:9" x14ac:dyDescent="0.2">
      <c r="A1000" s="1" t="s">
        <v>23</v>
      </c>
      <c r="B1000" s="1" t="s">
        <v>50</v>
      </c>
      <c r="C1000" s="1">
        <v>-0.67200000000000004</v>
      </c>
      <c r="E1000" t="str">
        <f>VLOOKUP(A1000,Sheet2!A2:B327,2)</f>
        <v>Ei perusasteen jälkeistä tutkintoa, naiset</v>
      </c>
      <c r="I1000" t="str">
        <f>VLOOKUP(B1000,Sheet2!A2:B327,2)</f>
        <v>Avopari ja lapsia, henkilöitä perheessä</v>
      </c>
    </row>
    <row r="1001" spans="1:9" x14ac:dyDescent="0.2">
      <c r="A1001" s="1" t="s">
        <v>6</v>
      </c>
      <c r="B1001" s="1" t="s">
        <v>50</v>
      </c>
      <c r="C1001" s="1">
        <v>-0.67</v>
      </c>
      <c r="E1001" t="str">
        <f>VLOOKUP(A1001,Sheet2!A2:B327,2)</f>
        <v>Syntyneet</v>
      </c>
      <c r="I1001" t="str">
        <f>VLOOKUP(B1001,Sheet2!A2:B327,2)</f>
        <v>Avopari ja lapsia, henkilöitä perheessä</v>
      </c>
    </row>
    <row r="1002" spans="1:9" x14ac:dyDescent="0.2">
      <c r="A1002" s="1" t="s">
        <v>45</v>
      </c>
      <c r="B1002" s="1" t="s">
        <v>50</v>
      </c>
      <c r="C1002" s="1">
        <v>-0.65</v>
      </c>
      <c r="E1002">
        <f>VLOOKUP(A1002,Sheet2!A2:B327,2)</f>
        <v>0</v>
      </c>
      <c r="I1002" t="str">
        <f>VLOOKUP(B1002,Sheet2!A2:B327,2)</f>
        <v>Avopari ja lapsia, henkilöitä perheessä</v>
      </c>
    </row>
    <row r="1003" spans="1:9" x14ac:dyDescent="0.2">
      <c r="A1003" s="1" t="s">
        <v>10</v>
      </c>
      <c r="B1003" s="1" t="s">
        <v>50</v>
      </c>
      <c r="C1003" s="1">
        <v>0.68</v>
      </c>
      <c r="E1003" t="str">
        <f>VLOOKUP(A1003,Sheet2!A2:B327,2)</f>
        <v>Syntyneet , äiti yli 34-vuotias</v>
      </c>
      <c r="I1003" t="str">
        <f>VLOOKUP(B1003,Sheet2!A2:B327,2)</f>
        <v>Avopari ja lapsia, henkilöitä perheessä</v>
      </c>
    </row>
    <row r="1004" spans="1:9" x14ac:dyDescent="0.2">
      <c r="A1004" s="1" t="s">
        <v>28</v>
      </c>
      <c r="B1004" s="1" t="s">
        <v>50</v>
      </c>
      <c r="C1004" s="1">
        <v>0.68</v>
      </c>
      <c r="E1004" t="str">
        <f>VLOOKUP(A1004,Sheet2!A2:B327,2)</f>
        <v>Toisen asteen tutkinnon suorittaneet, miehet</v>
      </c>
      <c r="I1004" t="str">
        <f>VLOOKUP(B1004,Sheet2!A2:B327,2)</f>
        <v>Avopari ja lapsia, henkilöitä perheessä</v>
      </c>
    </row>
    <row r="1005" spans="1:9" x14ac:dyDescent="0.2">
      <c r="A1005" s="1" t="s">
        <v>19</v>
      </c>
      <c r="B1005" s="1" t="s">
        <v>50</v>
      </c>
      <c r="C1005" s="1">
        <v>0.69799999999999995</v>
      </c>
      <c r="E1005" t="str">
        <f>VLOOKUP(A1005,Sheet2!A2:B327,2)</f>
        <v>Asuntokunnan koko (4+ henkilöä)</v>
      </c>
      <c r="I1005" t="str">
        <f>VLOOKUP(B1005,Sheet2!A2:B327,2)</f>
        <v>Avopari ja lapsia, henkilöitä perheessä</v>
      </c>
    </row>
    <row r="1006" spans="1:9" x14ac:dyDescent="0.2">
      <c r="A1006" s="1" t="s">
        <v>5</v>
      </c>
      <c r="B1006" s="1" t="s">
        <v>50</v>
      </c>
      <c r="C1006" s="1">
        <v>0.72599999999999998</v>
      </c>
      <c r="E1006" t="str">
        <f>VLOOKUP(A1006,Sheet2!A2:B327,2)</f>
        <v>Ulkomaan kansalaiset</v>
      </c>
      <c r="I1006" t="str">
        <f>VLOOKUP(B1006,Sheet2!A2:B327,2)</f>
        <v>Avopari ja lapsia, henkilöitä perheessä</v>
      </c>
    </row>
    <row r="1007" spans="1:9" x14ac:dyDescent="0.2">
      <c r="A1007" s="1" t="s">
        <v>41</v>
      </c>
      <c r="B1007" s="1" t="s">
        <v>50</v>
      </c>
      <c r="C1007" s="1">
        <v>0.73299999999999998</v>
      </c>
      <c r="E1007" t="str">
        <f>VLOOKUP(A1007,Sheet2!A2:B327,2)</f>
        <v>1.1.1.1 Tulovero ansiotulosta valtionverotuksessa (TVL 124§ 1 mom.)</v>
      </c>
      <c r="I1007" t="str">
        <f>VLOOKUP(B1007,Sheet2!A2:B327,2)</f>
        <v>Avopari ja lapsia, henkilöitä perheessä</v>
      </c>
    </row>
    <row r="1008" spans="1:9" x14ac:dyDescent="0.2">
      <c r="A1008" s="1" t="s">
        <v>37</v>
      </c>
      <c r="B1008" s="1" t="s">
        <v>50</v>
      </c>
      <c r="C1008" s="1">
        <v>0.76100000000000001</v>
      </c>
      <c r="E1008" t="str">
        <f>VLOOKUP(A1008,Sheet2!A2:B327,2)</f>
        <v>Jalostuksen työpaikat</v>
      </c>
      <c r="I1008" t="str">
        <f>VLOOKUP(B1008,Sheet2!A2:B327,2)</f>
        <v>Avopari ja lapsia, henkilöitä perheessä</v>
      </c>
    </row>
    <row r="1009" spans="1:9" x14ac:dyDescent="0.2">
      <c r="A1009" s="1" t="s">
        <v>42</v>
      </c>
      <c r="B1009" s="1" t="s">
        <v>50</v>
      </c>
      <c r="C1009" s="1">
        <v>0.76500000000000001</v>
      </c>
      <c r="E1009" t="str">
        <f>VLOOKUP(A1009,Sheet2!A2:B327,2)</f>
        <v>1.1.1.2 Tulovero pääomatulosta valtionverotuksessa (TVL 124 § 2 mom.)</v>
      </c>
      <c r="I1009" t="str">
        <f>VLOOKUP(B1009,Sheet2!A2:B327,2)</f>
        <v>Avopari ja lapsia, henkilöitä perheessä</v>
      </c>
    </row>
    <row r="1010" spans="1:9" x14ac:dyDescent="0.2">
      <c r="A1010" s="1" t="s">
        <v>39</v>
      </c>
      <c r="B1010" s="1" t="s">
        <v>50</v>
      </c>
      <c r="C1010" s="1">
        <v>0.78200000000000003</v>
      </c>
      <c r="E1010" t="str">
        <f>VLOOKUP(A1010,Sheet2!A2:B327,2)</f>
        <v>Jalostuksen työllinen työvoima</v>
      </c>
      <c r="I1010" t="str">
        <f>VLOOKUP(B1010,Sheet2!A2:B327,2)</f>
        <v>Avopari ja lapsia, henkilöitä perheessä</v>
      </c>
    </row>
    <row r="1011" spans="1:9" x14ac:dyDescent="0.2">
      <c r="A1011" s="1" t="s">
        <v>34</v>
      </c>
      <c r="B1011" s="1" t="s">
        <v>50</v>
      </c>
      <c r="C1011" s="1">
        <v>0.78600000000000003</v>
      </c>
      <c r="E1011" t="str">
        <f>VLOOKUP(A1011,Sheet2!A2:B327,2)</f>
        <v>0-14 -vuotiaat</v>
      </c>
      <c r="I1011" t="str">
        <f>VLOOKUP(B1011,Sheet2!A2:B327,2)</f>
        <v>Avopari ja lapsia, henkilöitä perheessä</v>
      </c>
    </row>
    <row r="1012" spans="1:9" x14ac:dyDescent="0.2">
      <c r="A1012" s="1" t="s">
        <v>1</v>
      </c>
      <c r="B1012" s="1" t="s">
        <v>50</v>
      </c>
      <c r="C1012" s="1">
        <v>0.78800000000000003</v>
      </c>
      <c r="E1012" t="str">
        <f>VLOOKUP(A1012,Sheet2!A2:B327,2)</f>
        <v>Alle 15-vuotiaat</v>
      </c>
      <c r="I1012" t="str">
        <f>VLOOKUP(B1012,Sheet2!A2:B327,2)</f>
        <v>Avopari ja lapsia, henkilöitä perheessä</v>
      </c>
    </row>
    <row r="1013" spans="1:9" x14ac:dyDescent="0.2">
      <c r="A1013" s="1" t="s">
        <v>3</v>
      </c>
      <c r="B1013" s="1" t="s">
        <v>50</v>
      </c>
      <c r="C1013" s="1">
        <v>0.79600000000000004</v>
      </c>
      <c r="E1013" t="str">
        <f>VLOOKUP(A1013,Sheet2!A2:B327,2)</f>
        <v>Yli 64-vuotiaat</v>
      </c>
      <c r="I1013" t="str">
        <f>VLOOKUP(B1013,Sheet2!A2:B327,2)</f>
        <v>Avopari ja lapsia, henkilöitä perheessä</v>
      </c>
    </row>
    <row r="1014" spans="1:9" x14ac:dyDescent="0.2">
      <c r="A1014" s="1" t="s">
        <v>21</v>
      </c>
      <c r="B1014" s="1" t="s">
        <v>50</v>
      </c>
      <c r="C1014" s="1">
        <v>0.79900000000000004</v>
      </c>
      <c r="E1014" t="str">
        <f>VLOOKUP(A1014,Sheet2!A2:B327,2)</f>
        <v>Hyvin varustetuissa asunnoissa asuvat vanhusasuntokunnat</v>
      </c>
      <c r="I1014" t="str">
        <f>VLOOKUP(B1014,Sheet2!A2:B327,2)</f>
        <v>Avopari ja lapsia, henkilöitä perheessä</v>
      </c>
    </row>
    <row r="1015" spans="1:9" x14ac:dyDescent="0.2">
      <c r="A1015" s="1" t="s">
        <v>47</v>
      </c>
      <c r="B1015" s="1" t="s">
        <v>50</v>
      </c>
      <c r="C1015" s="1">
        <v>0.8</v>
      </c>
      <c r="E1015" t="str">
        <f>VLOOKUP(A1015,Sheet2!A2:B327,2)</f>
        <v>Ulkomaalaistaustaisia</v>
      </c>
      <c r="I1015" t="str">
        <f>VLOOKUP(B1015,Sheet2!A2:B327,2)</f>
        <v>Avopari ja lapsia, henkilöitä perheessä</v>
      </c>
    </row>
    <row r="1016" spans="1:9" x14ac:dyDescent="0.2">
      <c r="A1016" s="1" t="s">
        <v>46</v>
      </c>
      <c r="B1016" s="1" t="s">
        <v>50</v>
      </c>
      <c r="C1016" s="1">
        <v>0.80100000000000005</v>
      </c>
      <c r="E1016" t="str">
        <f>VLOOKUP(A1016,Sheet2!A2:B327,2)</f>
        <v>Ulkomailla syntyneitä</v>
      </c>
      <c r="I1016" t="str">
        <f>VLOOKUP(B1016,Sheet2!A2:B327,2)</f>
        <v>Avopari ja lapsia, henkilöitä perheessä</v>
      </c>
    </row>
    <row r="1017" spans="1:9" x14ac:dyDescent="0.2">
      <c r="A1017" s="1" t="s">
        <v>16</v>
      </c>
      <c r="B1017" s="1" t="s">
        <v>50</v>
      </c>
      <c r="C1017" s="1">
        <v>0.80200000000000005</v>
      </c>
      <c r="E1017" t="str">
        <f>VLOOKUP(A1017,Sheet2!A2:B327,2)</f>
        <v>Asuntokunnan koko (1 henkilö)</v>
      </c>
      <c r="I1017" t="str">
        <f>VLOOKUP(B1017,Sheet2!A2:B327,2)</f>
        <v>Avopari ja lapsia, henkilöitä perheessä</v>
      </c>
    </row>
    <row r="1018" spans="1:9" x14ac:dyDescent="0.2">
      <c r="A1018" s="1" t="s">
        <v>2</v>
      </c>
      <c r="B1018" s="1" t="s">
        <v>50</v>
      </c>
      <c r="C1018" s="1">
        <v>0.81100000000000005</v>
      </c>
      <c r="E1018" t="str">
        <f>VLOOKUP(A1018,Sheet2!A2:B327,2)</f>
        <v>15-64 -vuotiaat</v>
      </c>
      <c r="I1018" t="str">
        <f>VLOOKUP(B1018,Sheet2!A2:B327,2)</f>
        <v>Avopari ja lapsia, henkilöitä perheessä</v>
      </c>
    </row>
    <row r="1019" spans="1:9" x14ac:dyDescent="0.2">
      <c r="A1019" s="1" t="s">
        <v>11</v>
      </c>
      <c r="B1019" s="1" t="s">
        <v>50</v>
      </c>
      <c r="C1019" s="1">
        <v>0.84499999999999997</v>
      </c>
      <c r="E1019" t="str">
        <f>VLOOKUP(A1019,Sheet2!A2:B327,2)</f>
        <v>Maahanmuuttaneet</v>
      </c>
      <c r="I1019" t="str">
        <f>VLOOKUP(B1019,Sheet2!A2:B327,2)</f>
        <v>Avopari ja lapsia, henkilöitä perheessä</v>
      </c>
    </row>
    <row r="1020" spans="1:9" x14ac:dyDescent="0.2">
      <c r="A1020" s="1" t="s">
        <v>14</v>
      </c>
      <c r="B1020" s="1" t="s">
        <v>50</v>
      </c>
      <c r="C1020" s="1">
        <v>0.86899999999999999</v>
      </c>
      <c r="E1020" t="str">
        <f>VLOOKUP(A1020,Sheet2!A2:B327,2)</f>
        <v>Asuntokuntien lukumäärä</v>
      </c>
      <c r="I1020" t="str">
        <f>VLOOKUP(B1020,Sheet2!A2:B327,2)</f>
        <v>Avopari ja lapsia, henkilöitä perheessä</v>
      </c>
    </row>
    <row r="1021" spans="1:9" x14ac:dyDescent="0.2">
      <c r="A1021" s="1" t="s">
        <v>35</v>
      </c>
      <c r="B1021" s="1" t="s">
        <v>50</v>
      </c>
      <c r="C1021" s="1">
        <v>0.874</v>
      </c>
      <c r="E1021" t="str">
        <f>VLOOKUP(A1021,Sheet2!A2:B327,2)</f>
        <v>Yrittäjät</v>
      </c>
      <c r="I1021" t="str">
        <f>VLOOKUP(B1021,Sheet2!A2:B327,2)</f>
        <v>Avopari ja lapsia, henkilöitä perheessä</v>
      </c>
    </row>
    <row r="1022" spans="1:9" x14ac:dyDescent="0.2">
      <c r="A1022" s="1" t="s">
        <v>76</v>
      </c>
      <c r="B1022" s="1" t="s">
        <v>50</v>
      </c>
      <c r="C1022" s="1">
        <v>0.88300000000000001</v>
      </c>
      <c r="E1022" t="str">
        <f>VLOOKUP(A1022,Sheet2!A2:B327,2)</f>
        <v>Väkiluku</v>
      </c>
      <c r="I1022" t="str">
        <f>VLOOKUP(B1022,Sheet2!A2:B327,2)</f>
        <v>Avopari ja lapsia, henkilöitä perheessä</v>
      </c>
    </row>
    <row r="1023" spans="1:9" x14ac:dyDescent="0.2">
      <c r="A1023" s="1" t="s">
        <v>30</v>
      </c>
      <c r="B1023" s="1" t="s">
        <v>50</v>
      </c>
      <c r="C1023" s="1">
        <v>0.88400000000000001</v>
      </c>
      <c r="E1023" t="str">
        <f>VLOOKUP(A1023,Sheet2!A2:B327,2)</f>
        <v>Alueella asuvan työllisen työvoiman määrä</v>
      </c>
      <c r="I1023" t="str">
        <f>VLOOKUP(B1023,Sheet2!A2:B327,2)</f>
        <v>Avopari ja lapsia, henkilöitä perheessä</v>
      </c>
    </row>
    <row r="1024" spans="1:9" x14ac:dyDescent="0.2">
      <c r="A1024" s="1" t="s">
        <v>17</v>
      </c>
      <c r="B1024" s="1" t="s">
        <v>50</v>
      </c>
      <c r="C1024" s="1">
        <v>0.88400000000000001</v>
      </c>
      <c r="E1024" t="str">
        <f>VLOOKUP(A1024,Sheet2!A2:B327,2)</f>
        <v>Asuntokunnan koko (2 henkilöä)</v>
      </c>
      <c r="I1024" t="str">
        <f>VLOOKUP(B1024,Sheet2!A2:B327,2)</f>
        <v>Avopari ja lapsia, henkilöitä perheessä</v>
      </c>
    </row>
    <row r="1025" spans="1:9" x14ac:dyDescent="0.2">
      <c r="A1025" s="1" t="s">
        <v>31</v>
      </c>
      <c r="B1025" s="1" t="s">
        <v>50</v>
      </c>
      <c r="C1025" s="1">
        <v>0.88600000000000001</v>
      </c>
      <c r="E1025" t="str">
        <f>VLOOKUP(A1025,Sheet2!A2:B327,2)</f>
        <v>Työlliset, 18-64-vuotiaat</v>
      </c>
      <c r="I1025" t="str">
        <f>VLOOKUP(B1025,Sheet2!A2:B327,2)</f>
        <v>Avopari ja lapsia, henkilöitä perheessä</v>
      </c>
    </row>
    <row r="1026" spans="1:9" x14ac:dyDescent="0.2">
      <c r="A1026" s="1" t="s">
        <v>43</v>
      </c>
      <c r="B1026" s="1" t="s">
        <v>50</v>
      </c>
      <c r="C1026" s="1">
        <v>0.88700000000000001</v>
      </c>
      <c r="E1026" t="str">
        <f>VLOOKUP(A1026,Sheet2!A2:B327,2)</f>
        <v>1.1.2.1 Kunnallisvero kunnille</v>
      </c>
      <c r="I1026" t="str">
        <f>VLOOKUP(B1026,Sheet2!A2:B327,2)</f>
        <v>Avopari ja lapsia, henkilöitä perheessä</v>
      </c>
    </row>
    <row r="1027" spans="1:9" x14ac:dyDescent="0.2">
      <c r="A1027" s="1" t="s">
        <v>13</v>
      </c>
      <c r="B1027" s="1" t="s">
        <v>50</v>
      </c>
      <c r="C1027" s="1">
        <v>0.88800000000000001</v>
      </c>
      <c r="E1027" t="str">
        <f>VLOOKUP(A1027,Sheet2!A2:B327,2)</f>
        <v>Perheiden lukumäärä</v>
      </c>
      <c r="I1027" t="str">
        <f>VLOOKUP(B1027,Sheet2!A2:B327,2)</f>
        <v>Avopari ja lapsia, henkilöitä perheessä</v>
      </c>
    </row>
    <row r="1028" spans="1:9" x14ac:dyDescent="0.2">
      <c r="A1028" s="1" t="s">
        <v>4</v>
      </c>
      <c r="B1028" s="1" t="s">
        <v>50</v>
      </c>
      <c r="C1028" s="1">
        <v>0.88900000000000001</v>
      </c>
      <c r="E1028" t="str">
        <f>VLOOKUP(A1028,Sheet2!A2:B327,2)</f>
        <v>Alle 15- ja yli 64 -vuotiaat</v>
      </c>
      <c r="I1028" t="str">
        <f>VLOOKUP(B1028,Sheet2!A2:B327,2)</f>
        <v>Avopari ja lapsia, henkilöitä perheessä</v>
      </c>
    </row>
    <row r="1029" spans="1:9" x14ac:dyDescent="0.2">
      <c r="A1029" s="1" t="s">
        <v>32</v>
      </c>
      <c r="B1029" s="1" t="s">
        <v>50</v>
      </c>
      <c r="C1029" s="1">
        <v>0.88900000000000001</v>
      </c>
      <c r="E1029" t="str">
        <f>VLOOKUP(A1029,Sheet2!A2:B327,2)</f>
        <v>Asuinkunnassa työssäkäyvät</v>
      </c>
      <c r="I1029" t="str">
        <f>VLOOKUP(B1029,Sheet2!A2:B327,2)</f>
        <v>Avopari ja lapsia, henkilöitä perheessä</v>
      </c>
    </row>
    <row r="1030" spans="1:9" x14ac:dyDescent="0.2">
      <c r="A1030" s="1" t="s">
        <v>25</v>
      </c>
      <c r="B1030" s="1" t="s">
        <v>50</v>
      </c>
      <c r="C1030" s="1">
        <v>0.88900000000000001</v>
      </c>
      <c r="E1030" t="str">
        <f>VLOOKUP(A1030,Sheet2!A2:B327,2)</f>
        <v>Vähintään toisen asteen tutkinnon suorittaneet, naiset</v>
      </c>
      <c r="I1030" t="str">
        <f>VLOOKUP(B1030,Sheet2!A2:B327,2)</f>
        <v>Avopari ja lapsia, henkilöitä perheessä</v>
      </c>
    </row>
    <row r="1031" spans="1:9" x14ac:dyDescent="0.2">
      <c r="A1031" s="1" t="s">
        <v>24</v>
      </c>
      <c r="B1031" s="1" t="s">
        <v>50</v>
      </c>
      <c r="C1031" s="1">
        <v>0.89</v>
      </c>
      <c r="E1031" t="str">
        <f>VLOOKUP(A1031,Sheet2!A2:B327,2)</f>
        <v>Vähintään toisen asteen tutkinnon suorittaneet, miehet</v>
      </c>
      <c r="I1031" t="str">
        <f>VLOOKUP(B1031,Sheet2!A2:B327,2)</f>
        <v>Avopari ja lapsia, henkilöitä perheessä</v>
      </c>
    </row>
    <row r="1032" spans="1:9" x14ac:dyDescent="0.2">
      <c r="A1032" s="1" t="s">
        <v>36</v>
      </c>
      <c r="B1032" s="1" t="s">
        <v>50</v>
      </c>
      <c r="C1032" s="1">
        <v>0.89100000000000001</v>
      </c>
      <c r="E1032" t="str">
        <f>VLOOKUP(A1032,Sheet2!A2:B327,2)</f>
        <v>Alueella olevien työpaikkojen lukumäärä</v>
      </c>
      <c r="I1032" t="str">
        <f>VLOOKUP(B1032,Sheet2!A2:B327,2)</f>
        <v>Avopari ja lapsia, henkilöitä perheessä</v>
      </c>
    </row>
    <row r="1033" spans="1:9" x14ac:dyDescent="0.2">
      <c r="A1033" s="1" t="s">
        <v>40</v>
      </c>
      <c r="B1033" s="1" t="s">
        <v>50</v>
      </c>
      <c r="C1033" s="1">
        <v>0.89100000000000001</v>
      </c>
      <c r="E1033" t="str">
        <f>VLOOKUP(A1033,Sheet2!A2:B327,2)</f>
        <v>Palvelutoimialojen työllinen työvoima</v>
      </c>
      <c r="I1033" t="str">
        <f>VLOOKUP(B1033,Sheet2!A2:B327,2)</f>
        <v>Avopari ja lapsia, henkilöitä perheessä</v>
      </c>
    </row>
    <row r="1034" spans="1:9" x14ac:dyDescent="0.2">
      <c r="A1034" s="1" t="s">
        <v>38</v>
      </c>
      <c r="B1034" s="1" t="s">
        <v>50</v>
      </c>
      <c r="C1034" s="1">
        <v>0.89700000000000002</v>
      </c>
      <c r="E1034" t="str">
        <f>VLOOKUP(A1034,Sheet2!A2:B327,2)</f>
        <v>Palvelujen työpaikat</v>
      </c>
      <c r="I1034" t="str">
        <f>VLOOKUP(B1034,Sheet2!A2:B327,2)</f>
        <v>Avopari ja lapsia, henkilöitä perheessä</v>
      </c>
    </row>
    <row r="1035" spans="1:9" x14ac:dyDescent="0.2">
      <c r="A1035" s="1" t="s">
        <v>75</v>
      </c>
      <c r="B1035" s="1" t="s">
        <v>50</v>
      </c>
      <c r="C1035" s="1">
        <v>0.89800000000000002</v>
      </c>
      <c r="E1035" t="str">
        <f>VLOOKUP(A1035,Sheet2!A2:B327,2)</f>
        <v>Taajamaväestö</v>
      </c>
      <c r="I1035" t="str">
        <f>VLOOKUP(B1035,Sheet2!A2:B327,2)</f>
        <v>Avopari ja lapsia, henkilöitä perheessä</v>
      </c>
    </row>
    <row r="1036" spans="1:9" x14ac:dyDescent="0.2">
      <c r="A1036" s="1" t="s">
        <v>48</v>
      </c>
      <c r="B1036" s="1" t="s">
        <v>50</v>
      </c>
      <c r="C1036" s="1">
        <v>0.89800000000000002</v>
      </c>
      <c r="E1036" t="str">
        <f>VLOOKUP(A1036,Sheet2!A2:B327,2)</f>
        <v>Väestö taajamissa</v>
      </c>
      <c r="I1036" t="str">
        <f>VLOOKUP(B1036,Sheet2!A2:B327,2)</f>
        <v>Avopari ja lapsia, henkilöitä perheessä</v>
      </c>
    </row>
    <row r="1037" spans="1:9" x14ac:dyDescent="0.2">
      <c r="A1037" s="1" t="s">
        <v>27</v>
      </c>
      <c r="B1037" s="1" t="s">
        <v>50</v>
      </c>
      <c r="C1037" s="1">
        <v>0.9</v>
      </c>
      <c r="E1037" t="str">
        <f>VLOOKUP(A1037,Sheet2!A2:B327,2)</f>
        <v>Korkea-asteen tutkinnon suorittaneet, naiset</v>
      </c>
      <c r="I1037" t="str">
        <f>VLOOKUP(B1037,Sheet2!A2:B327,2)</f>
        <v>Avopari ja lapsia, henkilöitä perheessä</v>
      </c>
    </row>
    <row r="1038" spans="1:9" x14ac:dyDescent="0.2">
      <c r="A1038" s="1" t="s">
        <v>26</v>
      </c>
      <c r="B1038" s="1" t="s">
        <v>50</v>
      </c>
      <c r="C1038" s="1">
        <v>0.91100000000000003</v>
      </c>
      <c r="E1038" t="str">
        <f>VLOOKUP(A1038,Sheet2!A2:B327,2)</f>
        <v>Korkea-asteen tutkinnon suorittaneet, miehet</v>
      </c>
      <c r="I1038" t="str">
        <f>VLOOKUP(B1038,Sheet2!A2:B327,2)</f>
        <v>Avopari ja lapsia, henkilöitä perheessä</v>
      </c>
    </row>
    <row r="1039" spans="1:9" x14ac:dyDescent="0.2">
      <c r="A1039" s="1" t="s">
        <v>37</v>
      </c>
      <c r="B1039" s="1" t="s">
        <v>67</v>
      </c>
      <c r="C1039" s="1">
        <v>-0.63300000000000001</v>
      </c>
      <c r="E1039" t="str">
        <f>VLOOKUP(A1039,Sheet2!A2:B327,2)</f>
        <v>Jalostuksen työpaikat</v>
      </c>
      <c r="I1039" t="str">
        <f>VLOOKUP(B1039,Sheet2!A2:B327,2)</f>
        <v>B Henkeen ja terveyteen kohdistuneet rikokset, miehet</v>
      </c>
    </row>
    <row r="1040" spans="1:9" x14ac:dyDescent="0.2">
      <c r="A1040" s="1" t="s">
        <v>36</v>
      </c>
      <c r="B1040" s="1" t="s">
        <v>67</v>
      </c>
      <c r="C1040" s="1">
        <v>-0.63</v>
      </c>
      <c r="E1040" t="str">
        <f>VLOOKUP(A1040,Sheet2!A2:B327,2)</f>
        <v>Alueella olevien työpaikkojen lukumäärä</v>
      </c>
      <c r="I1040" t="str">
        <f>VLOOKUP(B1040,Sheet2!A2:B327,2)</f>
        <v>B Henkeen ja terveyteen kohdistuneet rikokset, miehet</v>
      </c>
    </row>
    <row r="1041" spans="1:9" x14ac:dyDescent="0.2">
      <c r="A1041" s="1" t="s">
        <v>38</v>
      </c>
      <c r="B1041" s="1" t="s">
        <v>67</v>
      </c>
      <c r="C1041" s="1">
        <v>-0.61699999999999999</v>
      </c>
      <c r="E1041" t="str">
        <f>VLOOKUP(A1041,Sheet2!A2:B327,2)</f>
        <v>Palvelujen työpaikat</v>
      </c>
      <c r="I1041" t="str">
        <f>VLOOKUP(B1041,Sheet2!A2:B327,2)</f>
        <v>B Henkeen ja terveyteen kohdistuneet rikokset, miehet</v>
      </c>
    </row>
    <row r="1042" spans="1:9" x14ac:dyDescent="0.2">
      <c r="A1042" s="1" t="s">
        <v>35</v>
      </c>
      <c r="B1042" s="1" t="s">
        <v>67</v>
      </c>
      <c r="C1042" s="1">
        <v>-0.61199999999999999</v>
      </c>
      <c r="E1042" t="str">
        <f>VLOOKUP(A1042,Sheet2!A2:B327,2)</f>
        <v>Yrittäjät</v>
      </c>
      <c r="I1042" t="str">
        <f>VLOOKUP(B1042,Sheet2!A2:B327,2)</f>
        <v>B Henkeen ja terveyteen kohdistuneet rikokset, miehet</v>
      </c>
    </row>
    <row r="1043" spans="1:9" x14ac:dyDescent="0.2">
      <c r="A1043" s="1" t="s">
        <v>32</v>
      </c>
      <c r="B1043" s="1" t="s">
        <v>67</v>
      </c>
      <c r="C1043" s="1">
        <v>-0.60499999999999998</v>
      </c>
      <c r="E1043" t="str">
        <f>VLOOKUP(A1043,Sheet2!A2:B327,2)</f>
        <v>Asuinkunnassa työssäkäyvät</v>
      </c>
      <c r="I1043" t="str">
        <f>VLOOKUP(B1043,Sheet2!A2:B327,2)</f>
        <v>B Henkeen ja terveyteen kohdistuneet rikokset, miehet</v>
      </c>
    </row>
    <row r="1044" spans="1:9" x14ac:dyDescent="0.2">
      <c r="A1044" s="1" t="s">
        <v>58</v>
      </c>
      <c r="B1044" s="1" t="s">
        <v>67</v>
      </c>
      <c r="C1044" s="1">
        <v>0.63</v>
      </c>
      <c r="E1044" t="str">
        <f>VLOOKUP(A1044,Sheet2!A2:B327,2)</f>
        <v>Avioliitosta eronneet naiset, puoliso eri sukupuolta</v>
      </c>
      <c r="I1044" t="str">
        <f>VLOOKUP(B1044,Sheet2!A2:B327,2)</f>
        <v>B Henkeen ja terveyteen kohdistuneet rikokset, miehet</v>
      </c>
    </row>
    <row r="1045" spans="1:9" x14ac:dyDescent="0.2">
      <c r="A1045" s="1" t="s">
        <v>23</v>
      </c>
      <c r="B1045" s="1" t="s">
        <v>67</v>
      </c>
      <c r="C1045" s="1">
        <v>0.66400000000000003</v>
      </c>
      <c r="E1045" t="str">
        <f>VLOOKUP(A1045,Sheet2!A2:B327,2)</f>
        <v>Ei perusasteen jälkeistä tutkintoa, naiset</v>
      </c>
      <c r="I1045" t="str">
        <f>VLOOKUP(B1045,Sheet2!A2:B327,2)</f>
        <v>B Henkeen ja terveyteen kohdistuneet rikokset, miehet</v>
      </c>
    </row>
    <row r="1046" spans="1:9" x14ac:dyDescent="0.2">
      <c r="A1046" s="1" t="s">
        <v>66</v>
      </c>
      <c r="B1046" s="1" t="s">
        <v>67</v>
      </c>
      <c r="C1046" s="1">
        <v>0.78400000000000003</v>
      </c>
      <c r="E1046" t="str">
        <f>VLOOKUP(A1046,Sheet2!A2:B327,2)</f>
        <v>A Omaisuusrikokset, miehet</v>
      </c>
      <c r="I1046" t="str">
        <f>VLOOKUP(B1046,Sheet2!A2:B327,2)</f>
        <v>B Henkeen ja terveyteen kohdistuneet rikokset, miehet</v>
      </c>
    </row>
    <row r="1047" spans="1:9" x14ac:dyDescent="0.2">
      <c r="A1047" s="1" t="s">
        <v>35</v>
      </c>
      <c r="B1047" s="1" t="s">
        <v>72</v>
      </c>
      <c r="C1047" s="1">
        <v>-0.64300000000000002</v>
      </c>
      <c r="E1047" t="str">
        <f>VLOOKUP(A1047,Sheet2!A2:B327,2)</f>
        <v>Yrittäjät</v>
      </c>
      <c r="I1047" t="str">
        <f>VLOOKUP(B1047,Sheet2!A2:B327,2)</f>
        <v>B Henkeen ja terveyteen kohdistuneet rikokset, naiset</v>
      </c>
    </row>
    <row r="1048" spans="1:9" x14ac:dyDescent="0.2">
      <c r="A1048" s="1" t="s">
        <v>36</v>
      </c>
      <c r="B1048" s="1" t="s">
        <v>72</v>
      </c>
      <c r="C1048" s="1">
        <v>-0.61399999999999999</v>
      </c>
      <c r="E1048" t="str">
        <f>VLOOKUP(A1048,Sheet2!A2:B327,2)</f>
        <v>Alueella olevien työpaikkojen lukumäärä</v>
      </c>
      <c r="I1048" t="str">
        <f>VLOOKUP(B1048,Sheet2!A2:B327,2)</f>
        <v>B Henkeen ja terveyteen kohdistuneet rikokset, naiset</v>
      </c>
    </row>
    <row r="1049" spans="1:9" x14ac:dyDescent="0.2">
      <c r="A1049" s="1" t="s">
        <v>38</v>
      </c>
      <c r="B1049" s="1" t="s">
        <v>72</v>
      </c>
      <c r="C1049" s="1">
        <v>-0.60799999999999998</v>
      </c>
      <c r="E1049" t="str">
        <f>VLOOKUP(A1049,Sheet2!A2:B327,2)</f>
        <v>Palvelujen työpaikat</v>
      </c>
      <c r="I1049" t="str">
        <f>VLOOKUP(B1049,Sheet2!A2:B327,2)</f>
        <v>B Henkeen ja terveyteen kohdistuneet rikokset, naiset</v>
      </c>
    </row>
    <row r="1050" spans="1:9" x14ac:dyDescent="0.2">
      <c r="A1050" s="1" t="s">
        <v>1</v>
      </c>
      <c r="B1050" s="1" t="s">
        <v>72</v>
      </c>
      <c r="C1050" s="1">
        <v>-0.60499999999999998</v>
      </c>
      <c r="E1050" t="str">
        <f>VLOOKUP(A1050,Sheet2!A2:B327,2)</f>
        <v>Alle 15-vuotiaat</v>
      </c>
      <c r="I1050" t="str">
        <f>VLOOKUP(B1050,Sheet2!A2:B327,2)</f>
        <v>B Henkeen ja terveyteen kohdistuneet rikokset, naiset</v>
      </c>
    </row>
    <row r="1051" spans="1:9" x14ac:dyDescent="0.2">
      <c r="A1051" s="1" t="s">
        <v>34</v>
      </c>
      <c r="B1051" s="1" t="s">
        <v>72</v>
      </c>
      <c r="C1051" s="1">
        <v>-0.60299999999999998</v>
      </c>
      <c r="E1051" t="str">
        <f>VLOOKUP(A1051,Sheet2!A2:B327,2)</f>
        <v>0-14 -vuotiaat</v>
      </c>
      <c r="I1051" t="str">
        <f>VLOOKUP(B1051,Sheet2!A2:B327,2)</f>
        <v>B Henkeen ja terveyteen kohdistuneet rikokset, naiset</v>
      </c>
    </row>
    <row r="1052" spans="1:9" x14ac:dyDescent="0.2">
      <c r="A1052" s="1" t="s">
        <v>58</v>
      </c>
      <c r="B1052" s="1" t="s">
        <v>72</v>
      </c>
      <c r="C1052" s="1">
        <v>0.60199999999999998</v>
      </c>
      <c r="E1052" t="str">
        <f>VLOOKUP(A1052,Sheet2!A2:B327,2)</f>
        <v>Avioliitosta eronneet naiset, puoliso eri sukupuolta</v>
      </c>
      <c r="I1052" t="str">
        <f>VLOOKUP(B1052,Sheet2!A2:B327,2)</f>
        <v>B Henkeen ja terveyteen kohdistuneet rikokset, naiset</v>
      </c>
    </row>
    <row r="1053" spans="1:9" x14ac:dyDescent="0.2">
      <c r="A1053" s="1" t="s">
        <v>57</v>
      </c>
      <c r="B1053" s="1" t="s">
        <v>72</v>
      </c>
      <c r="C1053" s="1">
        <v>0.61</v>
      </c>
      <c r="E1053" t="str">
        <f>VLOOKUP(A1053,Sheet2!A2:B327,2)</f>
        <v>Avioliitosta eronneet miehet, puoliso eri sukupuolta</v>
      </c>
      <c r="I1053" t="str">
        <f>VLOOKUP(B1053,Sheet2!A2:B327,2)</f>
        <v>B Henkeen ja terveyteen kohdistuneet rikokset, naiset</v>
      </c>
    </row>
    <row r="1054" spans="1:9" x14ac:dyDescent="0.2">
      <c r="A1054" s="1" t="s">
        <v>23</v>
      </c>
      <c r="B1054" s="1" t="s">
        <v>72</v>
      </c>
      <c r="C1054" s="1">
        <v>0.61399999999999999</v>
      </c>
      <c r="E1054" t="str">
        <f>VLOOKUP(A1054,Sheet2!A2:B327,2)</f>
        <v>Ei perusasteen jälkeistä tutkintoa, naiset</v>
      </c>
      <c r="I1054" t="str">
        <f>VLOOKUP(B1054,Sheet2!A2:B327,2)</f>
        <v>B Henkeen ja terveyteen kohdistuneet rikokset, naiset</v>
      </c>
    </row>
    <row r="1055" spans="1:9" x14ac:dyDescent="0.2">
      <c r="A1055" s="1" t="s">
        <v>67</v>
      </c>
      <c r="B1055" s="1" t="s">
        <v>72</v>
      </c>
      <c r="C1055" s="1">
        <v>0.73399999999999999</v>
      </c>
      <c r="E1055" t="str">
        <f>VLOOKUP(A1055,Sheet2!A2:B327,2)</f>
        <v>B Henkeen ja terveyteen kohdistuneet rikokset, miehet</v>
      </c>
      <c r="I1055" t="str">
        <f>VLOOKUP(B1055,Sheet2!A2:B327,2)</f>
        <v>B Henkeen ja terveyteen kohdistuneet rikokset, naiset</v>
      </c>
    </row>
    <row r="1056" spans="1:9" x14ac:dyDescent="0.2">
      <c r="A1056" s="1" t="s">
        <v>66</v>
      </c>
      <c r="B1056" s="1" t="s">
        <v>72</v>
      </c>
      <c r="C1056" s="1">
        <v>0.77600000000000002</v>
      </c>
      <c r="E1056" t="str">
        <f>VLOOKUP(A1056,Sheet2!A2:B327,2)</f>
        <v>A Omaisuusrikokset, miehet</v>
      </c>
      <c r="I1056" t="str">
        <f>VLOOKUP(B1056,Sheet2!A2:B327,2)</f>
        <v>B Henkeen ja terveyteen kohdistuneet rikokset, naiset</v>
      </c>
    </row>
    <row r="1057" spans="1:9" x14ac:dyDescent="0.2">
      <c r="A1057" s="1" t="s">
        <v>55</v>
      </c>
      <c r="B1057" s="1" t="s">
        <v>68</v>
      </c>
      <c r="C1057" s="1">
        <v>-0.66100000000000003</v>
      </c>
      <c r="E1057" t="str">
        <f>VLOOKUP(A1057,Sheet2!A2:B327,2)</f>
        <v>Avioliiton solmineet miehet, puoliso eri sukupuolta</v>
      </c>
      <c r="I1057" t="str">
        <f>VLOOKUP(B1057,Sheet2!A2:B327,2)</f>
        <v>C Seksuaalirikokset, miehet</v>
      </c>
    </row>
    <row r="1058" spans="1:9" x14ac:dyDescent="0.2">
      <c r="A1058" s="1" t="s">
        <v>56</v>
      </c>
      <c r="B1058" s="1" t="s">
        <v>68</v>
      </c>
      <c r="C1058" s="1">
        <v>-0.65100000000000002</v>
      </c>
      <c r="E1058" t="str">
        <f>VLOOKUP(A1058,Sheet2!A2:B327,2)</f>
        <v>Avioliiton solmineet naiset, puoliso eri sukupuolta</v>
      </c>
      <c r="I1058" t="str">
        <f>VLOOKUP(B1058,Sheet2!A2:B327,2)</f>
        <v>C Seksuaalirikokset, miehet</v>
      </c>
    </row>
    <row r="1059" spans="1:9" x14ac:dyDescent="0.2">
      <c r="A1059" s="1" t="s">
        <v>51</v>
      </c>
      <c r="B1059" s="1" t="s">
        <v>68</v>
      </c>
      <c r="C1059" s="1">
        <v>-0.60899999999999999</v>
      </c>
      <c r="E1059" t="str">
        <f>VLOOKUP(A1059,Sheet2!A2:B327,2)</f>
        <v>Aviopari tai rekisteröity pari ja lapsia, alle 3-v. lasten lkm perheissä</v>
      </c>
      <c r="I1059" t="str">
        <f>VLOOKUP(B1059,Sheet2!A2:B327,2)</f>
        <v>C Seksuaalirikokset, miehet</v>
      </c>
    </row>
    <row r="1060" spans="1:9" x14ac:dyDescent="0.2">
      <c r="A1060" s="1" t="s">
        <v>42</v>
      </c>
      <c r="B1060" s="1" t="s">
        <v>68</v>
      </c>
      <c r="C1060" s="1">
        <v>0.60799999999999998</v>
      </c>
      <c r="E1060" t="str">
        <f>VLOOKUP(A1060,Sheet2!A2:B327,2)</f>
        <v>1.1.1.2 Tulovero pääomatulosta valtionverotuksessa (TVL 124 § 2 mom.)</v>
      </c>
      <c r="I1060" t="str">
        <f>VLOOKUP(B1060,Sheet2!A2:B327,2)</f>
        <v>C Seksuaalirikokset, miehet</v>
      </c>
    </row>
    <row r="1061" spans="1:9" x14ac:dyDescent="0.2">
      <c r="A1061" s="1" t="s">
        <v>31</v>
      </c>
      <c r="B1061" s="1" t="s">
        <v>68</v>
      </c>
      <c r="C1061" s="1">
        <v>0.60799999999999998</v>
      </c>
      <c r="E1061" t="str">
        <f>VLOOKUP(A1061,Sheet2!A2:B327,2)</f>
        <v>Työlliset, 18-64-vuotiaat</v>
      </c>
      <c r="I1061" t="str">
        <f>VLOOKUP(B1061,Sheet2!A2:B327,2)</f>
        <v>C Seksuaalirikokset, miehet</v>
      </c>
    </row>
    <row r="1062" spans="1:9" x14ac:dyDescent="0.2">
      <c r="A1062" s="1" t="s">
        <v>30</v>
      </c>
      <c r="B1062" s="1" t="s">
        <v>68</v>
      </c>
      <c r="C1062" s="1">
        <v>0.60899999999999999</v>
      </c>
      <c r="E1062" t="str">
        <f>VLOOKUP(A1062,Sheet2!A2:B327,2)</f>
        <v>Alueella asuvan työllisen työvoiman määrä</v>
      </c>
      <c r="I1062" t="str">
        <f>VLOOKUP(B1062,Sheet2!A2:B327,2)</f>
        <v>C Seksuaalirikokset, miehet</v>
      </c>
    </row>
    <row r="1063" spans="1:9" x14ac:dyDescent="0.2">
      <c r="A1063" s="1" t="s">
        <v>75</v>
      </c>
      <c r="B1063" s="1" t="s">
        <v>68</v>
      </c>
      <c r="C1063" s="1">
        <v>0.61299999999999999</v>
      </c>
      <c r="E1063" t="str">
        <f>VLOOKUP(A1063,Sheet2!A2:B327,2)</f>
        <v>Taajamaväestö</v>
      </c>
      <c r="I1063" t="str">
        <f>VLOOKUP(B1063,Sheet2!A2:B327,2)</f>
        <v>C Seksuaalirikokset, miehet</v>
      </c>
    </row>
    <row r="1064" spans="1:9" x14ac:dyDescent="0.2">
      <c r="A1064" s="1" t="s">
        <v>48</v>
      </c>
      <c r="B1064" s="1" t="s">
        <v>68</v>
      </c>
      <c r="C1064" s="1">
        <v>0.61299999999999999</v>
      </c>
      <c r="E1064" t="str">
        <f>VLOOKUP(A1064,Sheet2!A2:B327,2)</f>
        <v>Väestö taajamissa</v>
      </c>
      <c r="I1064" t="str">
        <f>VLOOKUP(B1064,Sheet2!A2:B327,2)</f>
        <v>C Seksuaalirikokset, miehet</v>
      </c>
    </row>
    <row r="1065" spans="1:9" x14ac:dyDescent="0.2">
      <c r="A1065" s="1" t="s">
        <v>40</v>
      </c>
      <c r="B1065" s="1" t="s">
        <v>68</v>
      </c>
      <c r="C1065" s="1">
        <v>0.61799999999999999</v>
      </c>
      <c r="E1065" t="str">
        <f>VLOOKUP(A1065,Sheet2!A2:B327,2)</f>
        <v>Palvelutoimialojen työllinen työvoima</v>
      </c>
      <c r="I1065" t="str">
        <f>VLOOKUP(B1065,Sheet2!A2:B327,2)</f>
        <v>C Seksuaalirikokset, miehet</v>
      </c>
    </row>
    <row r="1066" spans="1:9" x14ac:dyDescent="0.2">
      <c r="A1066" s="1" t="s">
        <v>13</v>
      </c>
      <c r="B1066" s="1" t="s">
        <v>68</v>
      </c>
      <c r="C1066" s="1">
        <v>0.625</v>
      </c>
      <c r="E1066" t="str">
        <f>VLOOKUP(A1066,Sheet2!A2:B327,2)</f>
        <v>Perheiden lukumäärä</v>
      </c>
      <c r="I1066" t="str">
        <f>VLOOKUP(B1066,Sheet2!A2:B327,2)</f>
        <v>C Seksuaalirikokset, miehet</v>
      </c>
    </row>
    <row r="1067" spans="1:9" x14ac:dyDescent="0.2">
      <c r="A1067" s="1" t="s">
        <v>25</v>
      </c>
      <c r="B1067" s="1" t="s">
        <v>68</v>
      </c>
      <c r="C1067" s="1">
        <v>0.63</v>
      </c>
      <c r="E1067" t="str">
        <f>VLOOKUP(A1067,Sheet2!A2:B327,2)</f>
        <v>Vähintään toisen asteen tutkinnon suorittaneet, naiset</v>
      </c>
      <c r="I1067" t="str">
        <f>VLOOKUP(B1067,Sheet2!A2:B327,2)</f>
        <v>C Seksuaalirikokset, miehet</v>
      </c>
    </row>
    <row r="1068" spans="1:9" x14ac:dyDescent="0.2">
      <c r="A1068" s="1" t="s">
        <v>32</v>
      </c>
      <c r="B1068" s="1" t="s">
        <v>68</v>
      </c>
      <c r="C1068" s="1">
        <v>0.63400000000000001</v>
      </c>
      <c r="E1068" t="str">
        <f>VLOOKUP(A1068,Sheet2!A2:B327,2)</f>
        <v>Asuinkunnassa työssäkäyvät</v>
      </c>
      <c r="I1068" t="str">
        <f>VLOOKUP(B1068,Sheet2!A2:B327,2)</f>
        <v>C Seksuaalirikokset, miehet</v>
      </c>
    </row>
    <row r="1069" spans="1:9" x14ac:dyDescent="0.2">
      <c r="A1069" s="1" t="s">
        <v>3</v>
      </c>
      <c r="B1069" s="1" t="s">
        <v>68</v>
      </c>
      <c r="C1069" s="1">
        <v>0.63500000000000001</v>
      </c>
      <c r="E1069" t="str">
        <f>VLOOKUP(A1069,Sheet2!A2:B327,2)</f>
        <v>Yli 64-vuotiaat</v>
      </c>
      <c r="I1069" t="str">
        <f>VLOOKUP(B1069,Sheet2!A2:B327,2)</f>
        <v>C Seksuaalirikokset, miehet</v>
      </c>
    </row>
    <row r="1070" spans="1:9" x14ac:dyDescent="0.2">
      <c r="A1070" s="1" t="s">
        <v>24</v>
      </c>
      <c r="B1070" s="1" t="s">
        <v>68</v>
      </c>
      <c r="C1070" s="1">
        <v>0.63800000000000001</v>
      </c>
      <c r="E1070" t="str">
        <f>VLOOKUP(A1070,Sheet2!A2:B327,2)</f>
        <v>Vähintään toisen asteen tutkinnon suorittaneet, miehet</v>
      </c>
      <c r="I1070" t="str">
        <f>VLOOKUP(B1070,Sheet2!A2:B327,2)</f>
        <v>C Seksuaalirikokset, miehet</v>
      </c>
    </row>
    <row r="1071" spans="1:9" x14ac:dyDescent="0.2">
      <c r="A1071" s="1" t="s">
        <v>21</v>
      </c>
      <c r="B1071" s="1" t="s">
        <v>68</v>
      </c>
      <c r="C1071" s="1">
        <v>0.64100000000000001</v>
      </c>
      <c r="E1071" t="str">
        <f>VLOOKUP(A1071,Sheet2!A2:B327,2)</f>
        <v>Hyvin varustetuissa asunnoissa asuvat vanhusasuntokunnat</v>
      </c>
      <c r="I1071" t="str">
        <f>VLOOKUP(B1071,Sheet2!A2:B327,2)</f>
        <v>C Seksuaalirikokset, miehet</v>
      </c>
    </row>
    <row r="1072" spans="1:9" x14ac:dyDescent="0.2">
      <c r="A1072" s="1" t="s">
        <v>17</v>
      </c>
      <c r="B1072" s="1" t="s">
        <v>68</v>
      </c>
      <c r="C1072" s="1">
        <v>0.64400000000000002</v>
      </c>
      <c r="E1072" t="str">
        <f>VLOOKUP(A1072,Sheet2!A2:B327,2)</f>
        <v>Asuntokunnan koko (2 henkilöä)</v>
      </c>
      <c r="I1072" t="str">
        <f>VLOOKUP(B1072,Sheet2!A2:B327,2)</f>
        <v>C Seksuaalirikokset, miehet</v>
      </c>
    </row>
    <row r="1073" spans="1:9" x14ac:dyDescent="0.2">
      <c r="A1073" s="1" t="s">
        <v>36</v>
      </c>
      <c r="B1073" s="1" t="s">
        <v>68</v>
      </c>
      <c r="C1073" s="1">
        <v>0.64600000000000002</v>
      </c>
      <c r="E1073" t="str">
        <f>VLOOKUP(A1073,Sheet2!A2:B327,2)</f>
        <v>Alueella olevien työpaikkojen lukumäärä</v>
      </c>
      <c r="I1073" t="str">
        <f>VLOOKUP(B1073,Sheet2!A2:B327,2)</f>
        <v>C Seksuaalirikokset, miehet</v>
      </c>
    </row>
    <row r="1074" spans="1:9" x14ac:dyDescent="0.2">
      <c r="A1074" s="1" t="s">
        <v>60</v>
      </c>
      <c r="B1074" s="1" t="s">
        <v>68</v>
      </c>
      <c r="C1074" s="1">
        <v>0.64800000000000002</v>
      </c>
      <c r="E1074" t="str">
        <f>VLOOKUP(A1074,Sheet2!A2:B327,2)</f>
        <v>Pienituloisten lasten lukumäärä asuntoväestössä</v>
      </c>
      <c r="I1074" t="str">
        <f>VLOOKUP(B1074,Sheet2!A2:B327,2)</f>
        <v>C Seksuaalirikokset, miehet</v>
      </c>
    </row>
    <row r="1075" spans="1:9" x14ac:dyDescent="0.2">
      <c r="A1075" s="1" t="s">
        <v>38</v>
      </c>
      <c r="B1075" s="1" t="s">
        <v>68</v>
      </c>
      <c r="C1075" s="1">
        <v>0.65</v>
      </c>
      <c r="E1075" t="str">
        <f>VLOOKUP(A1075,Sheet2!A2:B327,2)</f>
        <v>Palvelujen työpaikat</v>
      </c>
      <c r="I1075" t="str">
        <f>VLOOKUP(B1075,Sheet2!A2:B327,2)</f>
        <v>C Seksuaalirikokset, miehet</v>
      </c>
    </row>
    <row r="1076" spans="1:9" x14ac:dyDescent="0.2">
      <c r="A1076" s="1" t="s">
        <v>35</v>
      </c>
      <c r="B1076" s="1" t="s">
        <v>68</v>
      </c>
      <c r="C1076" s="1">
        <v>0.66600000000000004</v>
      </c>
      <c r="E1076" t="str">
        <f>VLOOKUP(A1076,Sheet2!A2:B327,2)</f>
        <v>Yrittäjät</v>
      </c>
      <c r="I1076" t="str">
        <f>VLOOKUP(B1076,Sheet2!A2:B327,2)</f>
        <v>C Seksuaalirikokset, miehet</v>
      </c>
    </row>
    <row r="1077" spans="1:9" x14ac:dyDescent="0.2">
      <c r="A1077" s="1" t="s">
        <v>4</v>
      </c>
      <c r="B1077" s="1" t="s">
        <v>68</v>
      </c>
      <c r="C1077" s="1">
        <v>0.66800000000000004</v>
      </c>
      <c r="E1077" t="str">
        <f>VLOOKUP(A1077,Sheet2!A2:B327,2)</f>
        <v>Alle 15- ja yli 64 -vuotiaat</v>
      </c>
      <c r="I1077" t="str">
        <f>VLOOKUP(B1077,Sheet2!A2:B327,2)</f>
        <v>C Seksuaalirikokset, miehet</v>
      </c>
    </row>
    <row r="1078" spans="1:9" x14ac:dyDescent="0.2">
      <c r="A1078" s="1" t="s">
        <v>43</v>
      </c>
      <c r="B1078" s="1" t="s">
        <v>68</v>
      </c>
      <c r="C1078" s="1">
        <v>0.68100000000000005</v>
      </c>
      <c r="E1078" t="str">
        <f>VLOOKUP(A1078,Sheet2!A2:B327,2)</f>
        <v>1.1.2.1 Kunnallisvero kunnille</v>
      </c>
      <c r="I1078" t="str">
        <f>VLOOKUP(B1078,Sheet2!A2:B327,2)</f>
        <v>C Seksuaalirikokset, miehet</v>
      </c>
    </row>
    <row r="1079" spans="1:9" x14ac:dyDescent="0.2">
      <c r="A1079" s="1" t="s">
        <v>27</v>
      </c>
      <c r="B1079" s="1" t="s">
        <v>68</v>
      </c>
      <c r="C1079" s="1">
        <v>0.69299999999999995</v>
      </c>
      <c r="E1079" t="str">
        <f>VLOOKUP(A1079,Sheet2!A2:B327,2)</f>
        <v>Korkea-asteen tutkinnon suorittaneet, naiset</v>
      </c>
      <c r="I1079" t="str">
        <f>VLOOKUP(B1079,Sheet2!A2:B327,2)</f>
        <v>C Seksuaalirikokset, miehet</v>
      </c>
    </row>
    <row r="1080" spans="1:9" x14ac:dyDescent="0.2">
      <c r="A1080" s="1" t="s">
        <v>26</v>
      </c>
      <c r="B1080" s="1" t="s">
        <v>68</v>
      </c>
      <c r="C1080" s="1">
        <v>0.7</v>
      </c>
      <c r="E1080" t="str">
        <f>VLOOKUP(A1080,Sheet2!A2:B327,2)</f>
        <v>Korkea-asteen tutkinnon suorittaneet, miehet</v>
      </c>
      <c r="I1080" t="str">
        <f>VLOOKUP(B1080,Sheet2!A2:B327,2)</f>
        <v>C Seksuaalirikokset, miehet</v>
      </c>
    </row>
    <row r="1081" spans="1:9" x14ac:dyDescent="0.2">
      <c r="A1081" s="1" t="s">
        <v>41</v>
      </c>
      <c r="B1081" s="1" t="s">
        <v>68</v>
      </c>
      <c r="C1081" s="1">
        <v>0.70099999999999996</v>
      </c>
      <c r="E1081" t="str">
        <f>VLOOKUP(A1081,Sheet2!A2:B327,2)</f>
        <v>1.1.1.1 Tulovero ansiotulosta valtionverotuksessa (TVL 124§ 1 mom.)</v>
      </c>
      <c r="I1081" t="str">
        <f>VLOOKUP(B1081,Sheet2!A2:B327,2)</f>
        <v>C Seksuaalirikokset, miehet</v>
      </c>
    </row>
    <row r="1082" spans="1:9" x14ac:dyDescent="0.2">
      <c r="A1082" s="1" t="s">
        <v>50</v>
      </c>
      <c r="B1082" s="1" t="s">
        <v>68</v>
      </c>
      <c r="C1082" s="1">
        <v>0.72799999999999998</v>
      </c>
      <c r="E1082" t="str">
        <f>VLOOKUP(A1082,Sheet2!A2:B327,2)</f>
        <v>Avopari ja lapsia, henkilöitä perheessä</v>
      </c>
      <c r="I1082" t="str">
        <f>VLOOKUP(B1082,Sheet2!A2:B327,2)</f>
        <v>C Seksuaalirikokset, miehet</v>
      </c>
    </row>
    <row r="1083" spans="1:9" x14ac:dyDescent="0.2">
      <c r="A1083" s="1" t="s">
        <v>11</v>
      </c>
      <c r="B1083" s="1" t="s">
        <v>68</v>
      </c>
      <c r="C1083" s="1">
        <v>0.73899999999999999</v>
      </c>
      <c r="E1083" t="str">
        <f>VLOOKUP(A1083,Sheet2!A2:B327,2)</f>
        <v>Maahanmuuttaneet</v>
      </c>
      <c r="I1083" t="str">
        <f>VLOOKUP(B1083,Sheet2!A2:B327,2)</f>
        <v>C Seksuaalirikokset, miehet</v>
      </c>
    </row>
    <row r="1084" spans="1:9" x14ac:dyDescent="0.2">
      <c r="A1084" s="1" t="s">
        <v>62</v>
      </c>
      <c r="B1084" s="1" t="s">
        <v>68</v>
      </c>
      <c r="C1084" s="1">
        <v>0.78100000000000003</v>
      </c>
      <c r="E1084" t="str">
        <f>VLOOKUP(A1084,Sheet2!A2:B327,2)</f>
        <v>Pitkittyneesti perusturvan varassa,  koko asuntoväestö</v>
      </c>
      <c r="I1084" t="str">
        <f>VLOOKUP(B1084,Sheet2!A2:B327,2)</f>
        <v>C Seksuaalirikokset, miehet</v>
      </c>
    </row>
    <row r="1085" spans="1:9" x14ac:dyDescent="0.2">
      <c r="A1085" s="1" t="s">
        <v>21</v>
      </c>
      <c r="B1085" s="1" t="s">
        <v>22</v>
      </c>
      <c r="C1085" s="1">
        <v>-0.61099999999999999</v>
      </c>
      <c r="E1085" t="str">
        <f>VLOOKUP(A1085,Sheet2!A2:B327,2)</f>
        <v>Hyvin varustetuissa asunnoissa asuvat vanhusasuntokunnat</v>
      </c>
      <c r="I1085" t="str">
        <f>VLOOKUP(B1085,Sheet2!A2:B327,2)</f>
        <v>Ei perusasteen jälkeistä tutkintoa, miehet</v>
      </c>
    </row>
    <row r="1086" spans="1:9" x14ac:dyDescent="0.2">
      <c r="A1086" s="1" t="s">
        <v>3</v>
      </c>
      <c r="B1086" s="1" t="s">
        <v>22</v>
      </c>
      <c r="C1086" s="1">
        <v>-0.61</v>
      </c>
      <c r="E1086" t="str">
        <f>VLOOKUP(A1086,Sheet2!A2:B327,2)</f>
        <v>Yli 64-vuotiaat</v>
      </c>
      <c r="I1086" t="str">
        <f>VLOOKUP(B1086,Sheet2!A2:B327,2)</f>
        <v>Ei perusasteen jälkeistä tutkintoa, miehet</v>
      </c>
    </row>
    <row r="1087" spans="1:9" x14ac:dyDescent="0.2">
      <c r="A1087" s="1" t="s">
        <v>9</v>
      </c>
      <c r="B1087" s="1" t="s">
        <v>22</v>
      </c>
      <c r="C1087" s="1">
        <v>0.61799999999999999</v>
      </c>
      <c r="E1087" t="str">
        <f>VLOOKUP(A1087,Sheet2!A2:B327,2)</f>
        <v>Syntyneet, äiti 30-34 -vuotias</v>
      </c>
      <c r="I1087" t="str">
        <f>VLOOKUP(B1087,Sheet2!A2:B327,2)</f>
        <v>Ei perusasteen jälkeistä tutkintoa, miehet</v>
      </c>
    </row>
    <row r="1088" spans="1:9" x14ac:dyDescent="0.2">
      <c r="A1088" s="1" t="s">
        <v>20</v>
      </c>
      <c r="B1088" s="1" t="s">
        <v>22</v>
      </c>
      <c r="C1088" s="1">
        <v>0.65900000000000003</v>
      </c>
      <c r="E1088" t="str">
        <f>VLOOKUP(A1088,Sheet2!A2:B327,2)</f>
        <v>Puutteellisesti varustetuissa tai varustetasoltaan tuntemattomissa asunnoissa asuvat asuntokunnat</v>
      </c>
      <c r="I1088" t="str">
        <f>VLOOKUP(B1088,Sheet2!A2:B327,2)</f>
        <v>Ei perusasteen jälkeistä tutkintoa, miehet</v>
      </c>
    </row>
    <row r="1089" spans="1:9" x14ac:dyDescent="0.2">
      <c r="A1089" s="1" t="s">
        <v>6</v>
      </c>
      <c r="B1089" s="1" t="s">
        <v>22</v>
      </c>
      <c r="C1089" s="1">
        <v>0.75900000000000001</v>
      </c>
      <c r="E1089" t="str">
        <f>VLOOKUP(A1089,Sheet2!A2:B327,2)</f>
        <v>Syntyneet</v>
      </c>
      <c r="I1089" t="str">
        <f>VLOOKUP(B1089,Sheet2!A2:B327,2)</f>
        <v>Ei perusasteen jälkeistä tutkintoa, miehet</v>
      </c>
    </row>
    <row r="1090" spans="1:9" x14ac:dyDescent="0.2">
      <c r="A1090" s="1" t="s">
        <v>8</v>
      </c>
      <c r="B1090" s="1" t="s">
        <v>22</v>
      </c>
      <c r="C1090" s="1">
        <v>0.77100000000000002</v>
      </c>
      <c r="E1090" t="str">
        <f>VLOOKUP(A1090,Sheet2!A2:B327,2)</f>
        <v>Syntyneet, äiti  20-29 -vuotias</v>
      </c>
      <c r="I1090" t="str">
        <f>VLOOKUP(B1090,Sheet2!A2:B327,2)</f>
        <v>Ei perusasteen jälkeistä tutkintoa, miehet</v>
      </c>
    </row>
    <row r="1091" spans="1:9" x14ac:dyDescent="0.2">
      <c r="A1091" s="1" t="s">
        <v>4</v>
      </c>
      <c r="B1091" s="1" t="s">
        <v>23</v>
      </c>
      <c r="C1091" s="1">
        <v>-0.82899999999999996</v>
      </c>
      <c r="E1091" t="str">
        <f>VLOOKUP(A1091,Sheet2!A2:B327,2)</f>
        <v>Alle 15- ja yli 64 -vuotiaat</v>
      </c>
      <c r="I1091" t="str">
        <f>VLOOKUP(B1091,Sheet2!A2:B327,2)</f>
        <v>Ei perusasteen jälkeistä tutkintoa, naiset</v>
      </c>
    </row>
    <row r="1092" spans="1:9" x14ac:dyDescent="0.2">
      <c r="A1092" s="1" t="s">
        <v>21</v>
      </c>
      <c r="B1092" s="1" t="s">
        <v>23</v>
      </c>
      <c r="C1092" s="1">
        <v>-0.82699999999999996</v>
      </c>
      <c r="E1092" t="str">
        <f>VLOOKUP(A1092,Sheet2!A2:B327,2)</f>
        <v>Hyvin varustetuissa asunnoissa asuvat vanhusasuntokunnat</v>
      </c>
      <c r="I1092" t="str">
        <f>VLOOKUP(B1092,Sheet2!A2:B327,2)</f>
        <v>Ei perusasteen jälkeistä tutkintoa, naiset</v>
      </c>
    </row>
    <row r="1093" spans="1:9" x14ac:dyDescent="0.2">
      <c r="A1093" s="1" t="s">
        <v>3</v>
      </c>
      <c r="B1093" s="1" t="s">
        <v>23</v>
      </c>
      <c r="C1093" s="1">
        <v>-0.81799999999999995</v>
      </c>
      <c r="E1093" t="str">
        <f>VLOOKUP(A1093,Sheet2!A2:B327,2)</f>
        <v>Yli 64-vuotiaat</v>
      </c>
      <c r="I1093" t="str">
        <f>VLOOKUP(B1093,Sheet2!A2:B327,2)</f>
        <v>Ei perusasteen jälkeistä tutkintoa, naiset</v>
      </c>
    </row>
    <row r="1094" spans="1:9" x14ac:dyDescent="0.2">
      <c r="A1094" s="1" t="s">
        <v>16</v>
      </c>
      <c r="B1094" s="1" t="s">
        <v>23</v>
      </c>
      <c r="C1094" s="1">
        <v>-0.75700000000000001</v>
      </c>
      <c r="E1094" t="str">
        <f>VLOOKUP(A1094,Sheet2!A2:B327,2)</f>
        <v>Asuntokunnan koko (1 henkilö)</v>
      </c>
      <c r="I1094" t="str">
        <f>VLOOKUP(B1094,Sheet2!A2:B327,2)</f>
        <v>Ei perusasteen jälkeistä tutkintoa, naiset</v>
      </c>
    </row>
    <row r="1095" spans="1:9" x14ac:dyDescent="0.2">
      <c r="A1095" s="1" t="s">
        <v>14</v>
      </c>
      <c r="B1095" s="1" t="s">
        <v>23</v>
      </c>
      <c r="C1095" s="1">
        <v>-0.72599999999999998</v>
      </c>
      <c r="E1095" t="str">
        <f>VLOOKUP(A1095,Sheet2!A2:B327,2)</f>
        <v>Asuntokuntien lukumäärä</v>
      </c>
      <c r="I1095" t="str">
        <f>VLOOKUP(B1095,Sheet2!A2:B327,2)</f>
        <v>Ei perusasteen jälkeistä tutkintoa, naiset</v>
      </c>
    </row>
    <row r="1096" spans="1:9" x14ac:dyDescent="0.2">
      <c r="A1096" s="1" t="s">
        <v>11</v>
      </c>
      <c r="B1096" s="1" t="s">
        <v>23</v>
      </c>
      <c r="C1096" s="1">
        <v>-0.69199999999999995</v>
      </c>
      <c r="E1096" t="str">
        <f>VLOOKUP(A1096,Sheet2!A2:B327,2)</f>
        <v>Maahanmuuttaneet</v>
      </c>
      <c r="I1096" t="str">
        <f>VLOOKUP(B1096,Sheet2!A2:B327,2)</f>
        <v>Ei perusasteen jälkeistä tutkintoa, naiset</v>
      </c>
    </row>
    <row r="1097" spans="1:9" x14ac:dyDescent="0.2">
      <c r="A1097" s="1" t="s">
        <v>75</v>
      </c>
      <c r="B1097" s="1" t="s">
        <v>23</v>
      </c>
      <c r="C1097" s="1">
        <v>-0.67900000000000005</v>
      </c>
      <c r="E1097" t="str">
        <f>VLOOKUP(A1097,Sheet2!A2:B327,2)</f>
        <v>Taajamaväestö</v>
      </c>
      <c r="I1097" t="str">
        <f>VLOOKUP(B1097,Sheet2!A2:B327,2)</f>
        <v>Ei perusasteen jälkeistä tutkintoa, naiset</v>
      </c>
    </row>
    <row r="1098" spans="1:9" x14ac:dyDescent="0.2">
      <c r="A1098" s="1" t="s">
        <v>76</v>
      </c>
      <c r="B1098" s="1" t="s">
        <v>23</v>
      </c>
      <c r="C1098" s="1">
        <v>-0.626</v>
      </c>
      <c r="E1098" t="str">
        <f>VLOOKUP(A1098,Sheet2!A2:B327,2)</f>
        <v>Väkiluku</v>
      </c>
      <c r="I1098" t="str">
        <f>VLOOKUP(B1098,Sheet2!A2:B327,2)</f>
        <v>Ei perusasteen jälkeistä tutkintoa, naiset</v>
      </c>
    </row>
    <row r="1099" spans="1:9" x14ac:dyDescent="0.2">
      <c r="A1099" s="1" t="s">
        <v>20</v>
      </c>
      <c r="B1099" s="1" t="s">
        <v>23</v>
      </c>
      <c r="C1099" s="1">
        <v>0.74399999999999999</v>
      </c>
      <c r="E1099" t="str">
        <f>VLOOKUP(A1099,Sheet2!A2:B327,2)</f>
        <v>Puutteellisesti varustetuissa tai varustetasoltaan tuntemattomissa asunnoissa asuvat asuntokunnat</v>
      </c>
      <c r="I1099" t="str">
        <f>VLOOKUP(B1099,Sheet2!A2:B327,2)</f>
        <v>Ei perusasteen jälkeistä tutkintoa, naiset</v>
      </c>
    </row>
    <row r="1100" spans="1:9" x14ac:dyDescent="0.2">
      <c r="A1100" s="1" t="s">
        <v>9</v>
      </c>
      <c r="B1100" s="1" t="s">
        <v>23</v>
      </c>
      <c r="C1100" s="1">
        <v>0.76800000000000002</v>
      </c>
      <c r="E1100" t="str">
        <f>VLOOKUP(A1100,Sheet2!A2:B327,2)</f>
        <v>Syntyneet, äiti 30-34 -vuotias</v>
      </c>
      <c r="I1100" t="str">
        <f>VLOOKUP(B1100,Sheet2!A2:B327,2)</f>
        <v>Ei perusasteen jälkeistä tutkintoa, naiset</v>
      </c>
    </row>
    <row r="1101" spans="1:9" x14ac:dyDescent="0.2">
      <c r="A1101" s="1" t="s">
        <v>6</v>
      </c>
      <c r="B1101" s="1" t="s">
        <v>23</v>
      </c>
      <c r="C1101" s="1">
        <v>0.85599999999999998</v>
      </c>
      <c r="E1101" t="str">
        <f>VLOOKUP(A1101,Sheet2!A2:B327,2)</f>
        <v>Syntyneet</v>
      </c>
      <c r="I1101" t="str">
        <f>VLOOKUP(B1101,Sheet2!A2:B327,2)</f>
        <v>Ei perusasteen jälkeistä tutkintoa, naiset</v>
      </c>
    </row>
    <row r="1102" spans="1:9" x14ac:dyDescent="0.2">
      <c r="A1102" s="1" t="s">
        <v>8</v>
      </c>
      <c r="B1102" s="1" t="s">
        <v>23</v>
      </c>
      <c r="C1102" s="1">
        <v>0.90300000000000002</v>
      </c>
      <c r="E1102" t="str">
        <f>VLOOKUP(A1102,Sheet2!A2:B327,2)</f>
        <v>Syntyneet, äiti  20-29 -vuotias</v>
      </c>
      <c r="I1102" t="str">
        <f>VLOOKUP(B1102,Sheet2!A2:B327,2)</f>
        <v>Ei perusasteen jälkeistä tutkintoa, naiset</v>
      </c>
    </row>
    <row r="1103" spans="1:9" x14ac:dyDescent="0.2">
      <c r="A1103" s="1" t="s">
        <v>22</v>
      </c>
      <c r="B1103" s="1" t="s">
        <v>23</v>
      </c>
      <c r="C1103" s="1">
        <v>0.90900000000000003</v>
      </c>
      <c r="E1103" t="str">
        <f>VLOOKUP(A1103,Sheet2!A2:B327,2)</f>
        <v>Ei perusasteen jälkeistä tutkintoa, miehet</v>
      </c>
      <c r="I1103" t="str">
        <f>VLOOKUP(B1103,Sheet2!A2:B327,2)</f>
        <v>Ei perusasteen jälkeistä tutkintoa, naiset</v>
      </c>
    </row>
    <row r="1104" spans="1:9" x14ac:dyDescent="0.2">
      <c r="A1104" s="1" t="s">
        <v>23</v>
      </c>
      <c r="B1104" s="1" t="s">
        <v>70</v>
      </c>
      <c r="C1104" s="1">
        <v>-0.85799999999999998</v>
      </c>
      <c r="E1104" t="str">
        <f>VLOOKUP(A1104,Sheet2!A2:B327,2)</f>
        <v>Ei perusasteen jälkeistä tutkintoa, naiset</v>
      </c>
      <c r="I1104" t="str">
        <f>VLOOKUP(B1104,Sheet2!A2:B327,2)</f>
        <v>Huumausainerikokset yhteensä, miehet</v>
      </c>
    </row>
    <row r="1105" spans="1:9" x14ac:dyDescent="0.2">
      <c r="A1105" s="1" t="s">
        <v>8</v>
      </c>
      <c r="B1105" s="1" t="s">
        <v>70</v>
      </c>
      <c r="C1105" s="1">
        <v>-0.84899999999999998</v>
      </c>
      <c r="E1105" t="str">
        <f>VLOOKUP(A1105,Sheet2!A2:B327,2)</f>
        <v>Syntyneet, äiti  20-29 -vuotias</v>
      </c>
      <c r="I1105" t="str">
        <f>VLOOKUP(B1105,Sheet2!A2:B327,2)</f>
        <v>Huumausainerikokset yhteensä, miehet</v>
      </c>
    </row>
    <row r="1106" spans="1:9" x14ac:dyDescent="0.2">
      <c r="A1106" s="1" t="s">
        <v>56</v>
      </c>
      <c r="B1106" s="1" t="s">
        <v>70</v>
      </c>
      <c r="C1106" s="1">
        <v>-0.83299999999999996</v>
      </c>
      <c r="E1106" t="str">
        <f>VLOOKUP(A1106,Sheet2!A2:B327,2)</f>
        <v>Avioliiton solmineet naiset, puoliso eri sukupuolta</v>
      </c>
      <c r="I1106" t="str">
        <f>VLOOKUP(B1106,Sheet2!A2:B327,2)</f>
        <v>Huumausainerikokset yhteensä, miehet</v>
      </c>
    </row>
    <row r="1107" spans="1:9" x14ac:dyDescent="0.2">
      <c r="A1107" s="1" t="s">
        <v>55</v>
      </c>
      <c r="B1107" s="1" t="s">
        <v>70</v>
      </c>
      <c r="C1107" s="1">
        <v>-0.82</v>
      </c>
      <c r="E1107" t="str">
        <f>VLOOKUP(A1107,Sheet2!A2:B327,2)</f>
        <v>Avioliiton solmineet miehet, puoliso eri sukupuolta</v>
      </c>
      <c r="I1107" t="str">
        <f>VLOOKUP(B1107,Sheet2!A2:B327,2)</f>
        <v>Huumausainerikokset yhteensä, miehet</v>
      </c>
    </row>
    <row r="1108" spans="1:9" x14ac:dyDescent="0.2">
      <c r="A1108" s="1" t="s">
        <v>33</v>
      </c>
      <c r="B1108" s="1" t="s">
        <v>70</v>
      </c>
      <c r="C1108" s="1">
        <v>-0.79500000000000004</v>
      </c>
      <c r="E1108" t="str">
        <f>VLOOKUP(A1108,Sheet2!A2:B327,2)</f>
        <v>Työttömät, 18-64-vuotiaat</v>
      </c>
      <c r="I1108" t="str">
        <f>VLOOKUP(B1108,Sheet2!A2:B327,2)</f>
        <v>Huumausainerikokset yhteensä, miehet</v>
      </c>
    </row>
    <row r="1109" spans="1:9" x14ac:dyDescent="0.2">
      <c r="A1109" s="1" t="s">
        <v>6</v>
      </c>
      <c r="B1109" s="1" t="s">
        <v>70</v>
      </c>
      <c r="C1109" s="1">
        <v>-0.77500000000000002</v>
      </c>
      <c r="E1109" t="str">
        <f>VLOOKUP(A1109,Sheet2!A2:B327,2)</f>
        <v>Syntyneet</v>
      </c>
      <c r="I1109" t="str">
        <f>VLOOKUP(B1109,Sheet2!A2:B327,2)</f>
        <v>Huumausainerikokset yhteensä, miehet</v>
      </c>
    </row>
    <row r="1110" spans="1:9" x14ac:dyDescent="0.2">
      <c r="A1110" s="1" t="s">
        <v>45</v>
      </c>
      <c r="B1110" s="1" t="s">
        <v>70</v>
      </c>
      <c r="C1110" s="1">
        <v>-0.75700000000000001</v>
      </c>
      <c r="E1110">
        <f>VLOOKUP(A1110,Sheet2!A2:B327,2)</f>
        <v>0</v>
      </c>
      <c r="I1110" t="str">
        <f>VLOOKUP(B1110,Sheet2!A2:B327,2)</f>
        <v>Huumausainerikokset yhteensä, miehet</v>
      </c>
    </row>
    <row r="1111" spans="1:9" x14ac:dyDescent="0.2">
      <c r="A1111" s="1" t="s">
        <v>22</v>
      </c>
      <c r="B1111" s="1" t="s">
        <v>70</v>
      </c>
      <c r="C1111" s="1">
        <v>-0.72499999999999998</v>
      </c>
      <c r="E1111" t="str">
        <f>VLOOKUP(A1111,Sheet2!A2:B327,2)</f>
        <v>Ei perusasteen jälkeistä tutkintoa, miehet</v>
      </c>
      <c r="I1111" t="str">
        <f>VLOOKUP(B1111,Sheet2!A2:B327,2)</f>
        <v>Huumausainerikokset yhteensä, miehet</v>
      </c>
    </row>
    <row r="1112" spans="1:9" x14ac:dyDescent="0.2">
      <c r="A1112" s="1" t="s">
        <v>9</v>
      </c>
      <c r="B1112" s="1" t="s">
        <v>70</v>
      </c>
      <c r="C1112" s="1">
        <v>-0.72499999999999998</v>
      </c>
      <c r="E1112" t="str">
        <f>VLOOKUP(A1112,Sheet2!A2:B327,2)</f>
        <v>Syntyneet, äiti 30-34 -vuotias</v>
      </c>
      <c r="I1112" t="str">
        <f>VLOOKUP(B1112,Sheet2!A2:B327,2)</f>
        <v>Huumausainerikokset yhteensä, miehet</v>
      </c>
    </row>
    <row r="1113" spans="1:9" x14ac:dyDescent="0.2">
      <c r="A1113" s="1" t="s">
        <v>51</v>
      </c>
      <c r="B1113" s="1" t="s">
        <v>70</v>
      </c>
      <c r="C1113" s="1">
        <v>-0.69199999999999995</v>
      </c>
      <c r="E1113" t="str">
        <f>VLOOKUP(A1113,Sheet2!A2:B327,2)</f>
        <v>Aviopari tai rekisteröity pari ja lapsia, alle 3-v. lasten lkm perheissä</v>
      </c>
      <c r="I1113" t="str">
        <f>VLOOKUP(B1113,Sheet2!A2:B327,2)</f>
        <v>Huumausainerikokset yhteensä, miehet</v>
      </c>
    </row>
    <row r="1114" spans="1:9" x14ac:dyDescent="0.2">
      <c r="A1114" s="1" t="s">
        <v>58</v>
      </c>
      <c r="B1114" s="1" t="s">
        <v>70</v>
      </c>
      <c r="C1114" s="1">
        <v>-0.68899999999999995</v>
      </c>
      <c r="E1114" t="str">
        <f>VLOOKUP(A1114,Sheet2!A2:B327,2)</f>
        <v>Avioliitosta eronneet naiset, puoliso eri sukupuolta</v>
      </c>
      <c r="I1114" t="str">
        <f>VLOOKUP(B1114,Sheet2!A2:B327,2)</f>
        <v>Huumausainerikokset yhteensä, miehet</v>
      </c>
    </row>
    <row r="1115" spans="1:9" x14ac:dyDescent="0.2">
      <c r="A1115" s="1" t="s">
        <v>20</v>
      </c>
      <c r="B1115" s="1" t="s">
        <v>70</v>
      </c>
      <c r="C1115" s="1">
        <v>-0.66600000000000004</v>
      </c>
      <c r="E1115" t="str">
        <f>VLOOKUP(A1115,Sheet2!A2:B327,2)</f>
        <v>Puutteellisesti varustetuissa tai varustetasoltaan tuntemattomissa asunnoissa asuvat asuntokunnat</v>
      </c>
      <c r="I1115" t="str">
        <f>VLOOKUP(B1115,Sheet2!A2:B327,2)</f>
        <v>Huumausainerikokset yhteensä, miehet</v>
      </c>
    </row>
    <row r="1116" spans="1:9" x14ac:dyDescent="0.2">
      <c r="A1116" s="1" t="s">
        <v>57</v>
      </c>
      <c r="B1116" s="1" t="s">
        <v>70</v>
      </c>
      <c r="C1116" s="1">
        <v>-0.64500000000000002</v>
      </c>
      <c r="E1116" t="str">
        <f>VLOOKUP(A1116,Sheet2!A2:B327,2)</f>
        <v>Avioliitosta eronneet miehet, puoliso eri sukupuolta</v>
      </c>
      <c r="I1116" t="str">
        <f>VLOOKUP(B1116,Sheet2!A2:B327,2)</f>
        <v>Huumausainerikokset yhteensä, miehet</v>
      </c>
    </row>
    <row r="1117" spans="1:9" x14ac:dyDescent="0.2">
      <c r="A1117" s="1" t="s">
        <v>44</v>
      </c>
      <c r="B1117" s="1" t="s">
        <v>70</v>
      </c>
      <c r="C1117" s="1">
        <v>-0.63600000000000001</v>
      </c>
      <c r="E1117" t="str">
        <f>VLOOKUP(A1117,Sheet2!A2:B327,2)</f>
        <v>Päästöt yhteensä pl. LULUCF-sektori</v>
      </c>
      <c r="I1117" t="str">
        <f>VLOOKUP(B1117,Sheet2!A2:B327,2)</f>
        <v>Huumausainerikokset yhteensä, miehet</v>
      </c>
    </row>
    <row r="1118" spans="1:9" x14ac:dyDescent="0.2">
      <c r="A1118" s="1" t="s">
        <v>66</v>
      </c>
      <c r="B1118" s="1" t="s">
        <v>70</v>
      </c>
      <c r="C1118" s="1">
        <v>-0.61099999999999999</v>
      </c>
      <c r="E1118" t="str">
        <f>VLOOKUP(A1118,Sheet2!A2:B327,2)</f>
        <v>A Omaisuusrikokset, miehet</v>
      </c>
      <c r="I1118" t="str">
        <f>VLOOKUP(B1118,Sheet2!A2:B327,2)</f>
        <v>Huumausainerikokset yhteensä, miehet</v>
      </c>
    </row>
    <row r="1119" spans="1:9" x14ac:dyDescent="0.2">
      <c r="A1119" s="1" t="s">
        <v>67</v>
      </c>
      <c r="B1119" s="1" t="s">
        <v>70</v>
      </c>
      <c r="C1119" s="1">
        <v>-0.60599999999999998</v>
      </c>
      <c r="E1119" t="str">
        <f>VLOOKUP(A1119,Sheet2!A2:B327,2)</f>
        <v>B Henkeen ja terveyteen kohdistuneet rikokset, miehet</v>
      </c>
      <c r="I1119" t="str">
        <f>VLOOKUP(B1119,Sheet2!A2:B327,2)</f>
        <v>Huumausainerikokset yhteensä, miehet</v>
      </c>
    </row>
    <row r="1120" spans="1:9" x14ac:dyDescent="0.2">
      <c r="A1120" s="1" t="s">
        <v>68</v>
      </c>
      <c r="B1120" s="1" t="s">
        <v>70</v>
      </c>
      <c r="C1120" s="1">
        <v>0.60399999999999998</v>
      </c>
      <c r="E1120" t="str">
        <f>VLOOKUP(A1120,Sheet2!A2:B327,2)</f>
        <v>C Seksuaalirikokset, miehet</v>
      </c>
      <c r="I1120" t="str">
        <f>VLOOKUP(B1120,Sheet2!A2:B327,2)</f>
        <v>Huumausainerikokset yhteensä, miehet</v>
      </c>
    </row>
    <row r="1121" spans="1:9" x14ac:dyDescent="0.2">
      <c r="A1121" s="1" t="s">
        <v>28</v>
      </c>
      <c r="B1121" s="1" t="s">
        <v>70</v>
      </c>
      <c r="C1121" s="1">
        <v>0.60399999999999998</v>
      </c>
      <c r="E1121" t="str">
        <f>VLOOKUP(A1121,Sheet2!A2:B327,2)</f>
        <v>Toisen asteen tutkinnon suorittaneet, miehet</v>
      </c>
      <c r="I1121" t="str">
        <f>VLOOKUP(B1121,Sheet2!A2:B327,2)</f>
        <v>Huumausainerikokset yhteensä, miehet</v>
      </c>
    </row>
    <row r="1122" spans="1:9" x14ac:dyDescent="0.2">
      <c r="A1122" s="1" t="s">
        <v>41</v>
      </c>
      <c r="B1122" s="1" t="s">
        <v>70</v>
      </c>
      <c r="C1122" s="1">
        <v>0.60899999999999999</v>
      </c>
      <c r="E1122" t="str">
        <f>VLOOKUP(A1122,Sheet2!A2:B327,2)</f>
        <v>1.1.1.1 Tulovero ansiotulosta valtionverotuksessa (TVL 124§ 1 mom.)</v>
      </c>
      <c r="I1122" t="str">
        <f>VLOOKUP(B1122,Sheet2!A2:B327,2)</f>
        <v>Huumausainerikokset yhteensä, miehet</v>
      </c>
    </row>
    <row r="1123" spans="1:9" x14ac:dyDescent="0.2">
      <c r="A1123" s="1" t="s">
        <v>10</v>
      </c>
      <c r="B1123" s="1" t="s">
        <v>70</v>
      </c>
      <c r="C1123" s="1">
        <v>0.61399999999999999</v>
      </c>
      <c r="E1123" t="str">
        <f>VLOOKUP(A1123,Sheet2!A2:B327,2)</f>
        <v>Syntyneet , äiti yli 34-vuotias</v>
      </c>
      <c r="I1123" t="str">
        <f>VLOOKUP(B1123,Sheet2!A2:B327,2)</f>
        <v>Huumausainerikokset yhteensä, miehet</v>
      </c>
    </row>
    <row r="1124" spans="1:9" x14ac:dyDescent="0.2">
      <c r="A1124" s="1" t="s">
        <v>13</v>
      </c>
      <c r="B1124" s="1" t="s">
        <v>70</v>
      </c>
      <c r="C1124" s="1">
        <v>0.66700000000000004</v>
      </c>
      <c r="E1124" t="str">
        <f>VLOOKUP(A1124,Sheet2!A2:B327,2)</f>
        <v>Perheiden lukumäärä</v>
      </c>
      <c r="I1124" t="str">
        <f>VLOOKUP(B1124,Sheet2!A2:B327,2)</f>
        <v>Huumausainerikokset yhteensä, miehet</v>
      </c>
    </row>
    <row r="1125" spans="1:9" x14ac:dyDescent="0.2">
      <c r="A1125" s="1" t="s">
        <v>34</v>
      </c>
      <c r="B1125" s="1" t="s">
        <v>70</v>
      </c>
      <c r="C1125" s="1">
        <v>0.68600000000000005</v>
      </c>
      <c r="E1125" t="str">
        <f>VLOOKUP(A1125,Sheet2!A2:B327,2)</f>
        <v>0-14 -vuotiaat</v>
      </c>
      <c r="I1125" t="str">
        <f>VLOOKUP(B1125,Sheet2!A2:B327,2)</f>
        <v>Huumausainerikokset yhteensä, miehet</v>
      </c>
    </row>
    <row r="1126" spans="1:9" x14ac:dyDescent="0.2">
      <c r="A1126" s="1" t="s">
        <v>1</v>
      </c>
      <c r="B1126" s="1" t="s">
        <v>70</v>
      </c>
      <c r="C1126" s="1">
        <v>0.68600000000000005</v>
      </c>
      <c r="E1126" t="str">
        <f>VLOOKUP(A1126,Sheet2!A2:B327,2)</f>
        <v>Alle 15-vuotiaat</v>
      </c>
      <c r="I1126" t="str">
        <f>VLOOKUP(B1126,Sheet2!A2:B327,2)</f>
        <v>Huumausainerikokset yhteensä, miehet</v>
      </c>
    </row>
    <row r="1127" spans="1:9" x14ac:dyDescent="0.2">
      <c r="A1127" s="1" t="s">
        <v>17</v>
      </c>
      <c r="B1127" s="1" t="s">
        <v>70</v>
      </c>
      <c r="C1127" s="1">
        <v>0.69</v>
      </c>
      <c r="E1127" t="str">
        <f>VLOOKUP(A1127,Sheet2!A2:B327,2)</f>
        <v>Asuntokunnan koko (2 henkilöä)</v>
      </c>
      <c r="I1127" t="str">
        <f>VLOOKUP(B1127,Sheet2!A2:B327,2)</f>
        <v>Huumausainerikokset yhteensä, miehet</v>
      </c>
    </row>
    <row r="1128" spans="1:9" x14ac:dyDescent="0.2">
      <c r="A1128" s="1" t="s">
        <v>46</v>
      </c>
      <c r="B1128" s="1" t="s">
        <v>70</v>
      </c>
      <c r="C1128" s="1">
        <v>0.69099999999999995</v>
      </c>
      <c r="E1128" t="str">
        <f>VLOOKUP(A1128,Sheet2!A2:B327,2)</f>
        <v>Ulkomailla syntyneitä</v>
      </c>
      <c r="I1128" t="str">
        <f>VLOOKUP(B1128,Sheet2!A2:B327,2)</f>
        <v>Huumausainerikokset yhteensä, miehet</v>
      </c>
    </row>
    <row r="1129" spans="1:9" x14ac:dyDescent="0.2">
      <c r="A1129" s="1" t="s">
        <v>47</v>
      </c>
      <c r="B1129" s="1" t="s">
        <v>70</v>
      </c>
      <c r="C1129" s="1">
        <v>0.69899999999999995</v>
      </c>
      <c r="E1129" t="str">
        <f>VLOOKUP(A1129,Sheet2!A2:B327,2)</f>
        <v>Ulkomaalaistaustaisia</v>
      </c>
      <c r="I1129" t="str">
        <f>VLOOKUP(B1129,Sheet2!A2:B327,2)</f>
        <v>Huumausainerikokset yhteensä, miehet</v>
      </c>
    </row>
    <row r="1130" spans="1:9" x14ac:dyDescent="0.2">
      <c r="A1130" s="1" t="s">
        <v>69</v>
      </c>
      <c r="B1130" s="1" t="s">
        <v>70</v>
      </c>
      <c r="C1130" s="1">
        <v>0.70199999999999996</v>
      </c>
      <c r="E1130" t="str">
        <f>VLOOKUP(A1130,Sheet2!A2:B327,2)</f>
        <v>Rattijuopumukset yhteensä, miehet</v>
      </c>
      <c r="I1130" t="str">
        <f>VLOOKUP(B1130,Sheet2!A2:B327,2)</f>
        <v>Huumausainerikokset yhteensä, miehet</v>
      </c>
    </row>
    <row r="1131" spans="1:9" x14ac:dyDescent="0.2">
      <c r="A1131" s="1" t="s">
        <v>11</v>
      </c>
      <c r="B1131" s="1" t="s">
        <v>70</v>
      </c>
      <c r="C1131" s="1">
        <v>0.71</v>
      </c>
      <c r="E1131" t="str">
        <f>VLOOKUP(A1131,Sheet2!A2:B327,2)</f>
        <v>Maahanmuuttaneet</v>
      </c>
      <c r="I1131" t="str">
        <f>VLOOKUP(B1131,Sheet2!A2:B327,2)</f>
        <v>Huumausainerikokset yhteensä, miehet</v>
      </c>
    </row>
    <row r="1132" spans="1:9" x14ac:dyDescent="0.2">
      <c r="A1132" s="1" t="s">
        <v>39</v>
      </c>
      <c r="B1132" s="1" t="s">
        <v>70</v>
      </c>
      <c r="C1132" s="1">
        <v>0.72099999999999997</v>
      </c>
      <c r="E1132" t="str">
        <f>VLOOKUP(A1132,Sheet2!A2:B327,2)</f>
        <v>Jalostuksen työllinen työvoima</v>
      </c>
      <c r="I1132" t="str">
        <f>VLOOKUP(B1132,Sheet2!A2:B327,2)</f>
        <v>Huumausainerikokset yhteensä, miehet</v>
      </c>
    </row>
    <row r="1133" spans="1:9" x14ac:dyDescent="0.2">
      <c r="A1133" s="1" t="s">
        <v>76</v>
      </c>
      <c r="B1133" s="1" t="s">
        <v>70</v>
      </c>
      <c r="C1133" s="1">
        <v>0.73</v>
      </c>
      <c r="E1133" t="str">
        <f>VLOOKUP(A1133,Sheet2!A2:B327,2)</f>
        <v>Väkiluku</v>
      </c>
      <c r="I1133" t="str">
        <f>VLOOKUP(B1133,Sheet2!A2:B327,2)</f>
        <v>Huumausainerikokset yhteensä, miehet</v>
      </c>
    </row>
    <row r="1134" spans="1:9" x14ac:dyDescent="0.2">
      <c r="A1134" s="1" t="s">
        <v>37</v>
      </c>
      <c r="B1134" s="1" t="s">
        <v>70</v>
      </c>
      <c r="C1134" s="1">
        <v>0.74</v>
      </c>
      <c r="E1134" t="str">
        <f>VLOOKUP(A1134,Sheet2!A2:B327,2)</f>
        <v>Jalostuksen työpaikat</v>
      </c>
      <c r="I1134" t="str">
        <f>VLOOKUP(B1134,Sheet2!A2:B327,2)</f>
        <v>Huumausainerikokset yhteensä, miehet</v>
      </c>
    </row>
    <row r="1135" spans="1:9" x14ac:dyDescent="0.2">
      <c r="A1135" s="1" t="s">
        <v>60</v>
      </c>
      <c r="B1135" s="1" t="s">
        <v>70</v>
      </c>
      <c r="C1135" s="1">
        <v>0.747</v>
      </c>
      <c r="E1135" t="str">
        <f>VLOOKUP(A1135,Sheet2!A2:B327,2)</f>
        <v>Pienituloisten lasten lukumäärä asuntoväestössä</v>
      </c>
      <c r="I1135" t="str">
        <f>VLOOKUP(B1135,Sheet2!A2:B327,2)</f>
        <v>Huumausainerikokset yhteensä, miehet</v>
      </c>
    </row>
    <row r="1136" spans="1:9" x14ac:dyDescent="0.2">
      <c r="A1136" s="1" t="s">
        <v>59</v>
      </c>
      <c r="B1136" s="1" t="s">
        <v>70</v>
      </c>
      <c r="C1136" s="1">
        <v>0.751</v>
      </c>
      <c r="E1136" t="str">
        <f>VLOOKUP(A1136,Sheet2!A2:B327,2)</f>
        <v>Pienituloisten henkilöiden lukumäärä asuntoväestössä</v>
      </c>
      <c r="I1136" t="str">
        <f>VLOOKUP(B1136,Sheet2!A2:B327,2)</f>
        <v>Huumausainerikokset yhteensä, miehet</v>
      </c>
    </row>
    <row r="1137" spans="1:9" x14ac:dyDescent="0.2">
      <c r="A1137" s="1" t="s">
        <v>75</v>
      </c>
      <c r="B1137" s="1" t="s">
        <v>70</v>
      </c>
      <c r="C1137" s="1">
        <v>0.76800000000000002</v>
      </c>
      <c r="E1137" t="str">
        <f>VLOOKUP(A1137,Sheet2!A2:B327,2)</f>
        <v>Taajamaväestö</v>
      </c>
      <c r="I1137" t="str">
        <f>VLOOKUP(B1137,Sheet2!A2:B327,2)</f>
        <v>Huumausainerikokset yhteensä, miehet</v>
      </c>
    </row>
    <row r="1138" spans="1:9" x14ac:dyDescent="0.2">
      <c r="A1138" s="1" t="s">
        <v>48</v>
      </c>
      <c r="B1138" s="1" t="s">
        <v>70</v>
      </c>
      <c r="C1138" s="1">
        <v>0.76800000000000002</v>
      </c>
      <c r="E1138" t="str">
        <f>VLOOKUP(A1138,Sheet2!A2:B327,2)</f>
        <v>Väestö taajamissa</v>
      </c>
      <c r="I1138" t="str">
        <f>VLOOKUP(B1138,Sheet2!A2:B327,2)</f>
        <v>Huumausainerikokset yhteensä, miehet</v>
      </c>
    </row>
    <row r="1139" spans="1:9" x14ac:dyDescent="0.2">
      <c r="A1139" s="1" t="s">
        <v>62</v>
      </c>
      <c r="B1139" s="1" t="s">
        <v>70</v>
      </c>
      <c r="C1139" s="1">
        <v>0.78200000000000003</v>
      </c>
      <c r="E1139" t="str">
        <f>VLOOKUP(A1139,Sheet2!A2:B327,2)</f>
        <v>Pitkittyneesti perusturvan varassa,  koko asuntoväestö</v>
      </c>
      <c r="I1139" t="str">
        <f>VLOOKUP(B1139,Sheet2!A2:B327,2)</f>
        <v>Huumausainerikokset yhteensä, miehet</v>
      </c>
    </row>
    <row r="1140" spans="1:9" x14ac:dyDescent="0.2">
      <c r="A1140" s="1" t="s">
        <v>16</v>
      </c>
      <c r="B1140" s="1" t="s">
        <v>70</v>
      </c>
      <c r="C1140" s="1">
        <v>0.78700000000000003</v>
      </c>
      <c r="E1140" t="str">
        <f>VLOOKUP(A1140,Sheet2!A2:B327,2)</f>
        <v>Asuntokunnan koko (1 henkilö)</v>
      </c>
      <c r="I1140" t="str">
        <f>VLOOKUP(B1140,Sheet2!A2:B327,2)</f>
        <v>Huumausainerikokset yhteensä, miehet</v>
      </c>
    </row>
    <row r="1141" spans="1:9" x14ac:dyDescent="0.2">
      <c r="A1141" s="1" t="s">
        <v>14</v>
      </c>
      <c r="B1141" s="1" t="s">
        <v>70</v>
      </c>
      <c r="C1141" s="1">
        <v>0.78800000000000003</v>
      </c>
      <c r="E1141" t="str">
        <f>VLOOKUP(A1141,Sheet2!A2:B327,2)</f>
        <v>Asuntokuntien lukumäärä</v>
      </c>
      <c r="I1141" t="str">
        <f>VLOOKUP(B1141,Sheet2!A2:B327,2)</f>
        <v>Huumausainerikokset yhteensä, miehet</v>
      </c>
    </row>
    <row r="1142" spans="1:9" x14ac:dyDescent="0.2">
      <c r="A1142" s="1" t="s">
        <v>3</v>
      </c>
      <c r="B1142" s="1" t="s">
        <v>70</v>
      </c>
      <c r="C1142" s="1">
        <v>0.79300000000000004</v>
      </c>
      <c r="E1142" t="str">
        <f>VLOOKUP(A1142,Sheet2!A2:B327,2)</f>
        <v>Yli 64-vuotiaat</v>
      </c>
      <c r="I1142" t="str">
        <f>VLOOKUP(B1142,Sheet2!A2:B327,2)</f>
        <v>Huumausainerikokset yhteensä, miehet</v>
      </c>
    </row>
    <row r="1143" spans="1:9" x14ac:dyDescent="0.2">
      <c r="A1143" s="1" t="s">
        <v>50</v>
      </c>
      <c r="B1143" s="1" t="s">
        <v>70</v>
      </c>
      <c r="C1143" s="1">
        <v>0.79600000000000004</v>
      </c>
      <c r="E1143" t="str">
        <f>VLOOKUP(A1143,Sheet2!A2:B327,2)</f>
        <v>Avopari ja lapsia, henkilöitä perheessä</v>
      </c>
      <c r="I1143" t="str">
        <f>VLOOKUP(B1143,Sheet2!A2:B327,2)</f>
        <v>Huumausainerikokset yhteensä, miehet</v>
      </c>
    </row>
    <row r="1144" spans="1:9" x14ac:dyDescent="0.2">
      <c r="A1144" s="1" t="s">
        <v>43</v>
      </c>
      <c r="B1144" s="1" t="s">
        <v>70</v>
      </c>
      <c r="C1144" s="1">
        <v>0.79700000000000004</v>
      </c>
      <c r="E1144" t="str">
        <f>VLOOKUP(A1144,Sheet2!A2:B327,2)</f>
        <v>1.1.2.1 Kunnallisvero kunnille</v>
      </c>
      <c r="I1144" t="str">
        <f>VLOOKUP(B1144,Sheet2!A2:B327,2)</f>
        <v>Huumausainerikokset yhteensä, miehet</v>
      </c>
    </row>
    <row r="1145" spans="1:9" x14ac:dyDescent="0.2">
      <c r="A1145" s="1" t="s">
        <v>21</v>
      </c>
      <c r="B1145" s="1" t="s">
        <v>70</v>
      </c>
      <c r="C1145" s="1">
        <v>0.79900000000000004</v>
      </c>
      <c r="E1145" t="str">
        <f>VLOOKUP(A1145,Sheet2!A2:B327,2)</f>
        <v>Hyvin varustetuissa asunnoissa asuvat vanhusasuntokunnat</v>
      </c>
      <c r="I1145" t="str">
        <f>VLOOKUP(B1145,Sheet2!A2:B327,2)</f>
        <v>Huumausainerikokset yhteensä, miehet</v>
      </c>
    </row>
    <row r="1146" spans="1:9" x14ac:dyDescent="0.2">
      <c r="A1146" s="1" t="s">
        <v>42</v>
      </c>
      <c r="B1146" s="1" t="s">
        <v>70</v>
      </c>
      <c r="C1146" s="1">
        <v>0.81299999999999994</v>
      </c>
      <c r="E1146" t="str">
        <f>VLOOKUP(A1146,Sheet2!A2:B327,2)</f>
        <v>1.1.1.2 Tulovero pääomatulosta valtionverotuksessa (TVL 124 § 2 mom.)</v>
      </c>
      <c r="I1146" t="str">
        <f>VLOOKUP(B1146,Sheet2!A2:B327,2)</f>
        <v>Huumausainerikokset yhteensä, miehet</v>
      </c>
    </row>
    <row r="1147" spans="1:9" x14ac:dyDescent="0.2">
      <c r="A1147" s="1" t="s">
        <v>31</v>
      </c>
      <c r="B1147" s="1" t="s">
        <v>70</v>
      </c>
      <c r="C1147" s="1">
        <v>0.81699999999999995</v>
      </c>
      <c r="E1147" t="str">
        <f>VLOOKUP(A1147,Sheet2!A2:B327,2)</f>
        <v>Työlliset, 18-64-vuotiaat</v>
      </c>
      <c r="I1147" t="str">
        <f>VLOOKUP(B1147,Sheet2!A2:B327,2)</f>
        <v>Huumausainerikokset yhteensä, miehet</v>
      </c>
    </row>
    <row r="1148" spans="1:9" x14ac:dyDescent="0.2">
      <c r="A1148" s="1" t="s">
        <v>30</v>
      </c>
      <c r="B1148" s="1" t="s">
        <v>70</v>
      </c>
      <c r="C1148" s="1">
        <v>0.81799999999999995</v>
      </c>
      <c r="E1148" t="str">
        <f>VLOOKUP(A1148,Sheet2!A2:B327,2)</f>
        <v>Alueella asuvan työllisen työvoiman määrä</v>
      </c>
      <c r="I1148" t="str">
        <f>VLOOKUP(B1148,Sheet2!A2:B327,2)</f>
        <v>Huumausainerikokset yhteensä, miehet</v>
      </c>
    </row>
    <row r="1149" spans="1:9" x14ac:dyDescent="0.2">
      <c r="A1149" s="1" t="s">
        <v>40</v>
      </c>
      <c r="B1149" s="1" t="s">
        <v>70</v>
      </c>
      <c r="C1149" s="1">
        <v>0.82399999999999995</v>
      </c>
      <c r="E1149" t="str">
        <f>VLOOKUP(A1149,Sheet2!A2:B327,2)</f>
        <v>Palvelutoimialojen työllinen työvoima</v>
      </c>
      <c r="I1149" t="str">
        <f>VLOOKUP(B1149,Sheet2!A2:B327,2)</f>
        <v>Huumausainerikokset yhteensä, miehet</v>
      </c>
    </row>
    <row r="1150" spans="1:9" x14ac:dyDescent="0.2">
      <c r="A1150" s="1" t="s">
        <v>35</v>
      </c>
      <c r="B1150" s="1" t="s">
        <v>70</v>
      </c>
      <c r="C1150" s="1">
        <v>0.82499999999999996</v>
      </c>
      <c r="E1150" t="str">
        <f>VLOOKUP(A1150,Sheet2!A2:B327,2)</f>
        <v>Yrittäjät</v>
      </c>
      <c r="I1150" t="str">
        <f>VLOOKUP(B1150,Sheet2!A2:B327,2)</f>
        <v>Huumausainerikokset yhteensä, miehet</v>
      </c>
    </row>
    <row r="1151" spans="1:9" x14ac:dyDescent="0.2">
      <c r="A1151" s="1" t="s">
        <v>24</v>
      </c>
      <c r="B1151" s="1" t="s">
        <v>70</v>
      </c>
      <c r="C1151" s="1">
        <v>0.82699999999999996</v>
      </c>
      <c r="E1151" t="str">
        <f>VLOOKUP(A1151,Sheet2!A2:B327,2)</f>
        <v>Vähintään toisen asteen tutkinnon suorittaneet, miehet</v>
      </c>
      <c r="I1151" t="str">
        <f>VLOOKUP(B1151,Sheet2!A2:B327,2)</f>
        <v>Huumausainerikokset yhteensä, miehet</v>
      </c>
    </row>
    <row r="1152" spans="1:9" x14ac:dyDescent="0.2">
      <c r="A1152" s="1" t="s">
        <v>25</v>
      </c>
      <c r="B1152" s="1" t="s">
        <v>70</v>
      </c>
      <c r="C1152" s="1">
        <v>0.84099999999999997</v>
      </c>
      <c r="E1152" t="str">
        <f>VLOOKUP(A1152,Sheet2!A2:B327,2)</f>
        <v>Vähintään toisen asteen tutkinnon suorittaneet, naiset</v>
      </c>
      <c r="I1152" t="str">
        <f>VLOOKUP(B1152,Sheet2!A2:B327,2)</f>
        <v>Huumausainerikokset yhteensä, miehet</v>
      </c>
    </row>
    <row r="1153" spans="1:9" x14ac:dyDescent="0.2">
      <c r="A1153" s="1" t="s">
        <v>4</v>
      </c>
      <c r="B1153" s="1" t="s">
        <v>70</v>
      </c>
      <c r="C1153" s="1">
        <v>0.84799999999999998</v>
      </c>
      <c r="E1153" t="str">
        <f>VLOOKUP(A1153,Sheet2!A2:B327,2)</f>
        <v>Alle 15- ja yli 64 -vuotiaat</v>
      </c>
      <c r="I1153" t="str">
        <f>VLOOKUP(B1153,Sheet2!A2:B327,2)</f>
        <v>Huumausainerikokset yhteensä, miehet</v>
      </c>
    </row>
    <row r="1154" spans="1:9" x14ac:dyDescent="0.2">
      <c r="A1154" s="1" t="s">
        <v>26</v>
      </c>
      <c r="B1154" s="1" t="s">
        <v>70</v>
      </c>
      <c r="C1154" s="1">
        <v>0.86</v>
      </c>
      <c r="E1154" t="str">
        <f>VLOOKUP(A1154,Sheet2!A2:B327,2)</f>
        <v>Korkea-asteen tutkinnon suorittaneet, miehet</v>
      </c>
      <c r="I1154" t="str">
        <f>VLOOKUP(B1154,Sheet2!A2:B327,2)</f>
        <v>Huumausainerikokset yhteensä, miehet</v>
      </c>
    </row>
    <row r="1155" spans="1:9" x14ac:dyDescent="0.2">
      <c r="A1155" s="1" t="s">
        <v>36</v>
      </c>
      <c r="B1155" s="1" t="s">
        <v>70</v>
      </c>
      <c r="C1155" s="1">
        <v>0.86599999999999999</v>
      </c>
      <c r="E1155" t="str">
        <f>VLOOKUP(A1155,Sheet2!A2:B327,2)</f>
        <v>Alueella olevien työpaikkojen lukumäärä</v>
      </c>
      <c r="I1155" t="str">
        <f>VLOOKUP(B1155,Sheet2!A2:B327,2)</f>
        <v>Huumausainerikokset yhteensä, miehet</v>
      </c>
    </row>
    <row r="1156" spans="1:9" x14ac:dyDescent="0.2">
      <c r="A1156" s="1" t="s">
        <v>32</v>
      </c>
      <c r="B1156" s="1" t="s">
        <v>70</v>
      </c>
      <c r="C1156" s="1">
        <v>0.87</v>
      </c>
      <c r="E1156" t="str">
        <f>VLOOKUP(A1156,Sheet2!A2:B327,2)</f>
        <v>Asuinkunnassa työssäkäyvät</v>
      </c>
      <c r="I1156" t="str">
        <f>VLOOKUP(B1156,Sheet2!A2:B327,2)</f>
        <v>Huumausainerikokset yhteensä, miehet</v>
      </c>
    </row>
    <row r="1157" spans="1:9" x14ac:dyDescent="0.2">
      <c r="A1157" s="1" t="s">
        <v>38</v>
      </c>
      <c r="B1157" s="1" t="s">
        <v>70</v>
      </c>
      <c r="C1157" s="1">
        <v>0.873</v>
      </c>
      <c r="E1157" t="str">
        <f>VLOOKUP(A1157,Sheet2!A2:B327,2)</f>
        <v>Palvelujen työpaikat</v>
      </c>
      <c r="I1157" t="str">
        <f>VLOOKUP(B1157,Sheet2!A2:B327,2)</f>
        <v>Huumausainerikokset yhteensä, miehet</v>
      </c>
    </row>
    <row r="1158" spans="1:9" x14ac:dyDescent="0.2">
      <c r="A1158" s="1" t="s">
        <v>27</v>
      </c>
      <c r="B1158" s="1" t="s">
        <v>70</v>
      </c>
      <c r="C1158" s="1">
        <v>0.88300000000000001</v>
      </c>
      <c r="E1158" t="str">
        <f>VLOOKUP(A1158,Sheet2!A2:B327,2)</f>
        <v>Korkea-asteen tutkinnon suorittaneet, naiset</v>
      </c>
      <c r="I1158" t="str">
        <f>VLOOKUP(B1158,Sheet2!A2:B327,2)</f>
        <v>Huumausainerikokset yhteensä, miehet</v>
      </c>
    </row>
    <row r="1159" spans="1:9" x14ac:dyDescent="0.2">
      <c r="A1159" s="1" t="s">
        <v>8</v>
      </c>
      <c r="B1159" s="1" t="s">
        <v>21</v>
      </c>
      <c r="C1159" s="1">
        <v>-0.91200000000000003</v>
      </c>
      <c r="E1159" t="str">
        <f>VLOOKUP(A1159,Sheet2!A2:B327,2)</f>
        <v>Syntyneet, äiti  20-29 -vuotias</v>
      </c>
      <c r="I1159" t="str">
        <f>VLOOKUP(B1159,Sheet2!A2:B327,2)</f>
        <v>Hyvin varustetuissa asunnoissa asuvat vanhusasuntokunnat</v>
      </c>
    </row>
    <row r="1160" spans="1:9" x14ac:dyDescent="0.2">
      <c r="A1160" s="1" t="s">
        <v>6</v>
      </c>
      <c r="B1160" s="1" t="s">
        <v>21</v>
      </c>
      <c r="C1160" s="1">
        <v>-0.89600000000000002</v>
      </c>
      <c r="E1160" t="str">
        <f>VLOOKUP(A1160,Sheet2!A2:B327,2)</f>
        <v>Syntyneet</v>
      </c>
      <c r="I1160" t="str">
        <f>VLOOKUP(B1160,Sheet2!A2:B327,2)</f>
        <v>Hyvin varustetuissa asunnoissa asuvat vanhusasuntokunnat</v>
      </c>
    </row>
    <row r="1161" spans="1:9" x14ac:dyDescent="0.2">
      <c r="A1161" s="1" t="s">
        <v>9</v>
      </c>
      <c r="B1161" s="1" t="s">
        <v>21</v>
      </c>
      <c r="C1161" s="1">
        <v>-0.89200000000000002</v>
      </c>
      <c r="E1161" t="str">
        <f>VLOOKUP(A1161,Sheet2!A2:B327,2)</f>
        <v>Syntyneet, äiti 30-34 -vuotias</v>
      </c>
      <c r="I1161" t="str">
        <f>VLOOKUP(B1161,Sheet2!A2:B327,2)</f>
        <v>Hyvin varustetuissa asunnoissa asuvat vanhusasuntokunnat</v>
      </c>
    </row>
    <row r="1162" spans="1:9" x14ac:dyDescent="0.2">
      <c r="A1162" s="1" t="s">
        <v>20</v>
      </c>
      <c r="B1162" s="1" t="s">
        <v>21</v>
      </c>
      <c r="C1162" s="1">
        <v>-0.75900000000000001</v>
      </c>
      <c r="E1162" t="str">
        <f>VLOOKUP(A1162,Sheet2!A2:B327,2)</f>
        <v>Puutteellisesti varustetuissa tai varustetasoltaan tuntemattomissa asunnoissa asuvat asuntokunnat</v>
      </c>
      <c r="I1162" t="str">
        <f>VLOOKUP(B1162,Sheet2!A2:B327,2)</f>
        <v>Hyvin varustetuissa asunnoissa asuvat vanhusasuntokunnat</v>
      </c>
    </row>
    <row r="1163" spans="1:9" x14ac:dyDescent="0.2">
      <c r="A1163" s="1" t="s">
        <v>0</v>
      </c>
      <c r="B1163" s="1" t="s">
        <v>21</v>
      </c>
      <c r="C1163" s="1">
        <v>-0.60599999999999998</v>
      </c>
      <c r="E1163" t="str">
        <f>VLOOKUP(A1163,Sheet2!A2:B327,2)</f>
        <v>Alle 7-vuotiaat</v>
      </c>
      <c r="I1163" t="str">
        <f>VLOOKUP(B1163,Sheet2!A2:B327,2)</f>
        <v>Hyvin varustetuissa asunnoissa asuvat vanhusasuntokunnat</v>
      </c>
    </row>
    <row r="1164" spans="1:9" x14ac:dyDescent="0.2">
      <c r="A1164" s="1" t="s">
        <v>2</v>
      </c>
      <c r="B1164" s="1" t="s">
        <v>21</v>
      </c>
      <c r="C1164" s="1">
        <v>0.71899999999999997</v>
      </c>
      <c r="E1164" t="str">
        <f>VLOOKUP(A1164,Sheet2!A2:B327,2)</f>
        <v>15-64 -vuotiaat</v>
      </c>
      <c r="I1164" t="str">
        <f>VLOOKUP(B1164,Sheet2!A2:B327,2)</f>
        <v>Hyvin varustetuissa asunnoissa asuvat vanhusasuntokunnat</v>
      </c>
    </row>
    <row r="1165" spans="1:9" x14ac:dyDescent="0.2">
      <c r="A1165" s="1" t="s">
        <v>13</v>
      </c>
      <c r="B1165" s="1" t="s">
        <v>21</v>
      </c>
      <c r="C1165" s="1">
        <v>0.74</v>
      </c>
      <c r="E1165" t="str">
        <f>VLOOKUP(A1165,Sheet2!A2:B327,2)</f>
        <v>Perheiden lukumäärä</v>
      </c>
      <c r="I1165" t="str">
        <f>VLOOKUP(B1165,Sheet2!A2:B327,2)</f>
        <v>Hyvin varustetuissa asunnoissa asuvat vanhusasuntokunnat</v>
      </c>
    </row>
    <row r="1166" spans="1:9" x14ac:dyDescent="0.2">
      <c r="A1166" s="1" t="s">
        <v>5</v>
      </c>
      <c r="B1166" s="1" t="s">
        <v>21</v>
      </c>
      <c r="C1166" s="1">
        <v>0.80300000000000005</v>
      </c>
      <c r="E1166" t="str">
        <f>VLOOKUP(A1166,Sheet2!A2:B327,2)</f>
        <v>Ulkomaan kansalaiset</v>
      </c>
      <c r="I1166" t="str">
        <f>VLOOKUP(B1166,Sheet2!A2:B327,2)</f>
        <v>Hyvin varustetuissa asunnoissa asuvat vanhusasuntokunnat</v>
      </c>
    </row>
    <row r="1167" spans="1:9" x14ac:dyDescent="0.2">
      <c r="A1167" s="1" t="s">
        <v>11</v>
      </c>
      <c r="B1167" s="1" t="s">
        <v>21</v>
      </c>
      <c r="C1167" s="1">
        <v>0.82499999999999996</v>
      </c>
      <c r="E1167" t="str">
        <f>VLOOKUP(A1167,Sheet2!A2:B327,2)</f>
        <v>Maahanmuuttaneet</v>
      </c>
      <c r="I1167" t="str">
        <f>VLOOKUP(B1167,Sheet2!A2:B327,2)</f>
        <v>Hyvin varustetuissa asunnoissa asuvat vanhusasuntokunnat</v>
      </c>
    </row>
    <row r="1168" spans="1:9" x14ac:dyDescent="0.2">
      <c r="A1168" s="1" t="s">
        <v>17</v>
      </c>
      <c r="B1168" s="1" t="s">
        <v>21</v>
      </c>
      <c r="C1168" s="1">
        <v>0.85299999999999998</v>
      </c>
      <c r="E1168" t="str">
        <f>VLOOKUP(A1168,Sheet2!A2:B327,2)</f>
        <v>Asuntokunnan koko (2 henkilöä)</v>
      </c>
      <c r="I1168" t="str">
        <f>VLOOKUP(B1168,Sheet2!A2:B327,2)</f>
        <v>Hyvin varustetuissa asunnoissa asuvat vanhusasuntokunnat</v>
      </c>
    </row>
    <row r="1169" spans="1:9" x14ac:dyDescent="0.2">
      <c r="A1169" s="1" t="s">
        <v>76</v>
      </c>
      <c r="B1169" s="1" t="s">
        <v>21</v>
      </c>
      <c r="C1169" s="1">
        <v>0.85599999999999998</v>
      </c>
      <c r="E1169" t="str">
        <f>VLOOKUP(A1169,Sheet2!A2:B327,2)</f>
        <v>Väkiluku</v>
      </c>
      <c r="I1169" t="str">
        <f>VLOOKUP(B1169,Sheet2!A2:B327,2)</f>
        <v>Hyvin varustetuissa asunnoissa asuvat vanhusasuntokunnat</v>
      </c>
    </row>
    <row r="1170" spans="1:9" x14ac:dyDescent="0.2">
      <c r="A1170" s="1" t="s">
        <v>75</v>
      </c>
      <c r="B1170" s="1" t="s">
        <v>21</v>
      </c>
      <c r="C1170" s="1">
        <v>0.875</v>
      </c>
      <c r="E1170" t="str">
        <f>VLOOKUP(A1170,Sheet2!A2:B327,2)</f>
        <v>Taajamaväestö</v>
      </c>
      <c r="I1170" t="str">
        <f>VLOOKUP(B1170,Sheet2!A2:B327,2)</f>
        <v>Hyvin varustetuissa asunnoissa asuvat vanhusasuntokunnat</v>
      </c>
    </row>
    <row r="1171" spans="1:9" x14ac:dyDescent="0.2">
      <c r="A1171" s="1" t="s">
        <v>14</v>
      </c>
      <c r="B1171" s="1" t="s">
        <v>21</v>
      </c>
      <c r="C1171" s="1">
        <v>0.93700000000000006</v>
      </c>
      <c r="E1171" t="str">
        <f>VLOOKUP(A1171,Sheet2!A2:B327,2)</f>
        <v>Asuntokuntien lukumäärä</v>
      </c>
      <c r="I1171" t="str">
        <f>VLOOKUP(B1171,Sheet2!A2:B327,2)</f>
        <v>Hyvin varustetuissa asunnoissa asuvat vanhusasuntokunnat</v>
      </c>
    </row>
    <row r="1172" spans="1:9" x14ac:dyDescent="0.2">
      <c r="A1172" s="1" t="s">
        <v>4</v>
      </c>
      <c r="B1172" s="1" t="s">
        <v>21</v>
      </c>
      <c r="C1172" s="1">
        <v>0.95199999999999996</v>
      </c>
      <c r="E1172" t="str">
        <f>VLOOKUP(A1172,Sheet2!A2:B327,2)</f>
        <v>Alle 15- ja yli 64 -vuotiaat</v>
      </c>
      <c r="I1172" t="str">
        <f>VLOOKUP(B1172,Sheet2!A2:B327,2)</f>
        <v>Hyvin varustetuissa asunnoissa asuvat vanhusasuntokunnat</v>
      </c>
    </row>
    <row r="1173" spans="1:9" x14ac:dyDescent="0.2">
      <c r="A1173" s="1" t="s">
        <v>33</v>
      </c>
      <c r="B1173" s="1" t="s">
        <v>39</v>
      </c>
      <c r="C1173" s="1">
        <v>-0.87</v>
      </c>
      <c r="E1173" t="str">
        <f>VLOOKUP(A1173,Sheet2!A2:B327,2)</f>
        <v>Työttömät, 18-64-vuotiaat</v>
      </c>
      <c r="I1173" t="str">
        <f>VLOOKUP(B1173,Sheet2!A2:B327,2)</f>
        <v>Jalostuksen työllinen työvoima</v>
      </c>
    </row>
    <row r="1174" spans="1:9" x14ac:dyDescent="0.2">
      <c r="A1174" s="1" t="s">
        <v>8</v>
      </c>
      <c r="B1174" s="1" t="s">
        <v>39</v>
      </c>
      <c r="C1174" s="1">
        <v>-0.81499999999999995</v>
      </c>
      <c r="E1174" t="str">
        <f>VLOOKUP(A1174,Sheet2!A2:B327,2)</f>
        <v>Syntyneet, äiti  20-29 -vuotias</v>
      </c>
      <c r="I1174" t="str">
        <f>VLOOKUP(B1174,Sheet2!A2:B327,2)</f>
        <v>Jalostuksen työllinen työvoima</v>
      </c>
    </row>
    <row r="1175" spans="1:9" x14ac:dyDescent="0.2">
      <c r="A1175" s="1" t="s">
        <v>9</v>
      </c>
      <c r="B1175" s="1" t="s">
        <v>39</v>
      </c>
      <c r="C1175" s="1">
        <v>-0.77400000000000002</v>
      </c>
      <c r="E1175" t="str">
        <f>VLOOKUP(A1175,Sheet2!A2:B327,2)</f>
        <v>Syntyneet, äiti 30-34 -vuotias</v>
      </c>
      <c r="I1175" t="str">
        <f>VLOOKUP(B1175,Sheet2!A2:B327,2)</f>
        <v>Jalostuksen työllinen työvoima</v>
      </c>
    </row>
    <row r="1176" spans="1:9" x14ac:dyDescent="0.2">
      <c r="A1176" s="1" t="s">
        <v>6</v>
      </c>
      <c r="B1176" s="1" t="s">
        <v>39</v>
      </c>
      <c r="C1176" s="1">
        <v>-0.76100000000000001</v>
      </c>
      <c r="E1176" t="str">
        <f>VLOOKUP(A1176,Sheet2!A2:B327,2)</f>
        <v>Syntyneet</v>
      </c>
      <c r="I1176" t="str">
        <f>VLOOKUP(B1176,Sheet2!A2:B327,2)</f>
        <v>Jalostuksen työllinen työvoima</v>
      </c>
    </row>
    <row r="1177" spans="1:9" x14ac:dyDescent="0.2">
      <c r="A1177" s="1" t="s">
        <v>20</v>
      </c>
      <c r="B1177" s="1" t="s">
        <v>39</v>
      </c>
      <c r="C1177" s="1">
        <v>-0.69399999999999995</v>
      </c>
      <c r="E1177" t="str">
        <f>VLOOKUP(A1177,Sheet2!A2:B327,2)</f>
        <v>Puutteellisesti varustetuissa tai varustetasoltaan tuntemattomissa asunnoissa asuvat asuntokunnat</v>
      </c>
      <c r="I1177" t="str">
        <f>VLOOKUP(B1177,Sheet2!A2:B327,2)</f>
        <v>Jalostuksen työllinen työvoima</v>
      </c>
    </row>
    <row r="1178" spans="1:9" x14ac:dyDescent="0.2">
      <c r="A1178" s="1" t="s">
        <v>23</v>
      </c>
      <c r="B1178" s="1" t="s">
        <v>39</v>
      </c>
      <c r="C1178" s="1">
        <v>-0.68400000000000005</v>
      </c>
      <c r="E1178" t="str">
        <f>VLOOKUP(A1178,Sheet2!A2:B327,2)</f>
        <v>Ei perusasteen jälkeistä tutkintoa, naiset</v>
      </c>
      <c r="I1178" t="str">
        <f>VLOOKUP(B1178,Sheet2!A2:B327,2)</f>
        <v>Jalostuksen työllinen työvoima</v>
      </c>
    </row>
    <row r="1179" spans="1:9" x14ac:dyDescent="0.2">
      <c r="A1179" s="1" t="s">
        <v>34</v>
      </c>
      <c r="B1179" s="1" t="s">
        <v>39</v>
      </c>
      <c r="C1179" s="1">
        <v>0.60399999999999998</v>
      </c>
      <c r="E1179" t="str">
        <f>VLOOKUP(A1179,Sheet2!A2:B327,2)</f>
        <v>0-14 -vuotiaat</v>
      </c>
      <c r="I1179" t="str">
        <f>VLOOKUP(B1179,Sheet2!A2:B327,2)</f>
        <v>Jalostuksen työllinen työvoima</v>
      </c>
    </row>
    <row r="1180" spans="1:9" x14ac:dyDescent="0.2">
      <c r="A1180" s="1" t="s">
        <v>1</v>
      </c>
      <c r="B1180" s="1" t="s">
        <v>39</v>
      </c>
      <c r="C1180" s="1">
        <v>0.60399999999999998</v>
      </c>
      <c r="E1180" t="str">
        <f>VLOOKUP(A1180,Sheet2!A2:B327,2)</f>
        <v>Alle 15-vuotiaat</v>
      </c>
      <c r="I1180" t="str">
        <f>VLOOKUP(B1180,Sheet2!A2:B327,2)</f>
        <v>Jalostuksen työllinen työvoima</v>
      </c>
    </row>
    <row r="1181" spans="1:9" x14ac:dyDescent="0.2">
      <c r="A1181" s="1" t="s">
        <v>10</v>
      </c>
      <c r="B1181" s="1" t="s">
        <v>39</v>
      </c>
      <c r="C1181" s="1">
        <v>0.67</v>
      </c>
      <c r="E1181" t="str">
        <f>VLOOKUP(A1181,Sheet2!A2:B327,2)</f>
        <v>Syntyneet , äiti yli 34-vuotias</v>
      </c>
      <c r="I1181" t="str">
        <f>VLOOKUP(B1181,Sheet2!A2:B327,2)</f>
        <v>Jalostuksen työllinen työvoima</v>
      </c>
    </row>
    <row r="1182" spans="1:9" x14ac:dyDescent="0.2">
      <c r="A1182" s="1" t="s">
        <v>11</v>
      </c>
      <c r="B1182" s="1" t="s">
        <v>39</v>
      </c>
      <c r="C1182" s="1">
        <v>0.76800000000000002</v>
      </c>
      <c r="E1182" t="str">
        <f>VLOOKUP(A1182,Sheet2!A2:B327,2)</f>
        <v>Maahanmuuttaneet</v>
      </c>
      <c r="I1182" t="str">
        <f>VLOOKUP(B1182,Sheet2!A2:B327,2)</f>
        <v>Jalostuksen työllinen työvoima</v>
      </c>
    </row>
    <row r="1183" spans="1:9" x14ac:dyDescent="0.2">
      <c r="A1183" s="1" t="s">
        <v>13</v>
      </c>
      <c r="B1183" s="1" t="s">
        <v>39</v>
      </c>
      <c r="C1183" s="1">
        <v>0.79500000000000004</v>
      </c>
      <c r="E1183" t="str">
        <f>VLOOKUP(A1183,Sheet2!A2:B327,2)</f>
        <v>Perheiden lukumäärä</v>
      </c>
      <c r="I1183" t="str">
        <f>VLOOKUP(B1183,Sheet2!A2:B327,2)</f>
        <v>Jalostuksen työllinen työvoima</v>
      </c>
    </row>
    <row r="1184" spans="1:9" x14ac:dyDescent="0.2">
      <c r="A1184" s="1" t="s">
        <v>35</v>
      </c>
      <c r="B1184" s="1" t="s">
        <v>39</v>
      </c>
      <c r="C1184" s="1">
        <v>0.81100000000000005</v>
      </c>
      <c r="E1184" t="str">
        <f>VLOOKUP(A1184,Sheet2!A2:B327,2)</f>
        <v>Yrittäjät</v>
      </c>
      <c r="I1184" t="str">
        <f>VLOOKUP(B1184,Sheet2!A2:B327,2)</f>
        <v>Jalostuksen työllinen työvoima</v>
      </c>
    </row>
    <row r="1185" spans="1:9" x14ac:dyDescent="0.2">
      <c r="A1185" s="1" t="s">
        <v>2</v>
      </c>
      <c r="B1185" s="1" t="s">
        <v>39</v>
      </c>
      <c r="C1185" s="1">
        <v>0.84299999999999997</v>
      </c>
      <c r="E1185" t="str">
        <f>VLOOKUP(A1185,Sheet2!A2:B327,2)</f>
        <v>15-64 -vuotiaat</v>
      </c>
      <c r="I1185" t="str">
        <f>VLOOKUP(B1185,Sheet2!A2:B327,2)</f>
        <v>Jalostuksen työllinen työvoima</v>
      </c>
    </row>
    <row r="1186" spans="1:9" x14ac:dyDescent="0.2">
      <c r="A1186" s="1" t="s">
        <v>26</v>
      </c>
      <c r="B1186" s="1" t="s">
        <v>39</v>
      </c>
      <c r="C1186" s="1">
        <v>0.84699999999999998</v>
      </c>
      <c r="E1186" t="str">
        <f>VLOOKUP(A1186,Sheet2!A2:B327,2)</f>
        <v>Korkea-asteen tutkinnon suorittaneet, miehet</v>
      </c>
      <c r="I1186" t="str">
        <f>VLOOKUP(B1186,Sheet2!A2:B327,2)</f>
        <v>Jalostuksen työllinen työvoima</v>
      </c>
    </row>
    <row r="1187" spans="1:9" x14ac:dyDescent="0.2">
      <c r="A1187" s="1" t="s">
        <v>27</v>
      </c>
      <c r="B1187" s="1" t="s">
        <v>39</v>
      </c>
      <c r="C1187" s="1">
        <v>0.85299999999999998</v>
      </c>
      <c r="E1187" t="str">
        <f>VLOOKUP(A1187,Sheet2!A2:B327,2)</f>
        <v>Korkea-asteen tutkinnon suorittaneet, naiset</v>
      </c>
      <c r="I1187" t="str">
        <f>VLOOKUP(B1187,Sheet2!A2:B327,2)</f>
        <v>Jalostuksen työllinen työvoima</v>
      </c>
    </row>
    <row r="1188" spans="1:9" x14ac:dyDescent="0.2">
      <c r="A1188" s="1" t="s">
        <v>29</v>
      </c>
      <c r="B1188" s="1" t="s">
        <v>39</v>
      </c>
      <c r="C1188" s="1">
        <v>0.85599999999999998</v>
      </c>
      <c r="E1188" t="str">
        <f>VLOOKUP(A1188,Sheet2!A2:B327,2)</f>
        <v>Toisen asteen tutkinnon suorittaneet, naiset</v>
      </c>
      <c r="I1188" t="str">
        <f>VLOOKUP(B1188,Sheet2!A2:B327,2)</f>
        <v>Jalostuksen työllinen työvoima</v>
      </c>
    </row>
    <row r="1189" spans="1:9" x14ac:dyDescent="0.2">
      <c r="A1189" s="1" t="s">
        <v>5</v>
      </c>
      <c r="B1189" s="1" t="s">
        <v>39</v>
      </c>
      <c r="C1189" s="1">
        <v>0.85899999999999999</v>
      </c>
      <c r="E1189" t="str">
        <f>VLOOKUP(A1189,Sheet2!A2:B327,2)</f>
        <v>Ulkomaan kansalaiset</v>
      </c>
      <c r="I1189" t="str">
        <f>VLOOKUP(B1189,Sheet2!A2:B327,2)</f>
        <v>Jalostuksen työllinen työvoima</v>
      </c>
    </row>
    <row r="1190" spans="1:9" x14ac:dyDescent="0.2">
      <c r="A1190" s="1" t="s">
        <v>38</v>
      </c>
      <c r="B1190" s="1" t="s">
        <v>39</v>
      </c>
      <c r="C1190" s="1">
        <v>0.872</v>
      </c>
      <c r="E1190" t="str">
        <f>VLOOKUP(A1190,Sheet2!A2:B327,2)</f>
        <v>Palvelujen työpaikat</v>
      </c>
      <c r="I1190" t="str">
        <f>VLOOKUP(B1190,Sheet2!A2:B327,2)</f>
        <v>Jalostuksen työllinen työvoima</v>
      </c>
    </row>
    <row r="1191" spans="1:9" x14ac:dyDescent="0.2">
      <c r="A1191" s="1" t="s">
        <v>17</v>
      </c>
      <c r="B1191" s="1" t="s">
        <v>39</v>
      </c>
      <c r="C1191" s="1">
        <v>0.874</v>
      </c>
      <c r="E1191" t="str">
        <f>VLOOKUP(A1191,Sheet2!A2:B327,2)</f>
        <v>Asuntokunnan koko (2 henkilöä)</v>
      </c>
      <c r="I1191" t="str">
        <f>VLOOKUP(B1191,Sheet2!A2:B327,2)</f>
        <v>Jalostuksen työllinen työvoima</v>
      </c>
    </row>
    <row r="1192" spans="1:9" x14ac:dyDescent="0.2">
      <c r="A1192" s="1" t="s">
        <v>36</v>
      </c>
      <c r="B1192" s="1" t="s">
        <v>39</v>
      </c>
      <c r="C1192" s="1">
        <v>0.89500000000000002</v>
      </c>
      <c r="E1192" t="str">
        <f>VLOOKUP(A1192,Sheet2!A2:B327,2)</f>
        <v>Alueella olevien työpaikkojen lukumäärä</v>
      </c>
      <c r="I1192" t="str">
        <f>VLOOKUP(B1192,Sheet2!A2:B327,2)</f>
        <v>Jalostuksen työllinen työvoima</v>
      </c>
    </row>
    <row r="1193" spans="1:9" x14ac:dyDescent="0.2">
      <c r="A1193" s="1" t="s">
        <v>4</v>
      </c>
      <c r="B1193" s="1" t="s">
        <v>39</v>
      </c>
      <c r="C1193" s="1">
        <v>0.9</v>
      </c>
      <c r="E1193" t="str">
        <f>VLOOKUP(A1193,Sheet2!A2:B327,2)</f>
        <v>Alle 15- ja yli 64 -vuotiaat</v>
      </c>
      <c r="I1193" t="str">
        <f>VLOOKUP(B1193,Sheet2!A2:B327,2)</f>
        <v>Jalostuksen työllinen työvoima</v>
      </c>
    </row>
    <row r="1194" spans="1:9" x14ac:dyDescent="0.2">
      <c r="A1194" s="1" t="s">
        <v>32</v>
      </c>
      <c r="B1194" s="1" t="s">
        <v>39</v>
      </c>
      <c r="C1194" s="1">
        <v>0.90600000000000003</v>
      </c>
      <c r="E1194" t="str">
        <f>VLOOKUP(A1194,Sheet2!A2:B327,2)</f>
        <v>Asuinkunnassa työssäkäyvät</v>
      </c>
      <c r="I1194" t="str">
        <f>VLOOKUP(B1194,Sheet2!A2:B327,2)</f>
        <v>Jalostuksen työllinen työvoima</v>
      </c>
    </row>
    <row r="1195" spans="1:9" x14ac:dyDescent="0.2">
      <c r="A1195" s="1" t="s">
        <v>3</v>
      </c>
      <c r="B1195" s="1" t="s">
        <v>39</v>
      </c>
      <c r="C1195" s="1">
        <v>0.90600000000000003</v>
      </c>
      <c r="E1195" t="str">
        <f>VLOOKUP(A1195,Sheet2!A2:B327,2)</f>
        <v>Yli 64-vuotiaat</v>
      </c>
      <c r="I1195" t="str">
        <f>VLOOKUP(B1195,Sheet2!A2:B327,2)</f>
        <v>Jalostuksen työllinen työvoima</v>
      </c>
    </row>
    <row r="1196" spans="1:9" x14ac:dyDescent="0.2">
      <c r="A1196" s="1" t="s">
        <v>37</v>
      </c>
      <c r="B1196" s="1" t="s">
        <v>39</v>
      </c>
      <c r="C1196" s="1">
        <v>0.90700000000000003</v>
      </c>
      <c r="E1196" t="str">
        <f>VLOOKUP(A1196,Sheet2!A2:B327,2)</f>
        <v>Jalostuksen työpaikat</v>
      </c>
      <c r="I1196" t="str">
        <f>VLOOKUP(B1196,Sheet2!A2:B327,2)</f>
        <v>Jalostuksen työllinen työvoima</v>
      </c>
    </row>
    <row r="1197" spans="1:9" x14ac:dyDescent="0.2">
      <c r="A1197" s="1" t="s">
        <v>76</v>
      </c>
      <c r="B1197" s="1" t="s">
        <v>39</v>
      </c>
      <c r="C1197" s="1">
        <v>0.90700000000000003</v>
      </c>
      <c r="E1197" t="str">
        <f>VLOOKUP(A1197,Sheet2!A2:B327,2)</f>
        <v>Väkiluku</v>
      </c>
      <c r="I1197" t="str">
        <f>VLOOKUP(B1197,Sheet2!A2:B327,2)</f>
        <v>Jalostuksen työllinen työvoima</v>
      </c>
    </row>
    <row r="1198" spans="1:9" x14ac:dyDescent="0.2">
      <c r="A1198" s="1" t="s">
        <v>75</v>
      </c>
      <c r="B1198" s="1" t="s">
        <v>39</v>
      </c>
      <c r="C1198" s="1">
        <v>0.90900000000000003</v>
      </c>
      <c r="E1198" t="str">
        <f>VLOOKUP(A1198,Sheet2!A2:B327,2)</f>
        <v>Taajamaväestö</v>
      </c>
      <c r="I1198" t="str">
        <f>VLOOKUP(B1198,Sheet2!A2:B327,2)</f>
        <v>Jalostuksen työllinen työvoima</v>
      </c>
    </row>
    <row r="1199" spans="1:9" x14ac:dyDescent="0.2">
      <c r="A1199" s="1" t="s">
        <v>21</v>
      </c>
      <c r="B1199" s="1" t="s">
        <v>39</v>
      </c>
      <c r="C1199" s="1">
        <v>0.91200000000000003</v>
      </c>
      <c r="E1199" t="str">
        <f>VLOOKUP(A1199,Sheet2!A2:B327,2)</f>
        <v>Hyvin varustetuissa asunnoissa asuvat vanhusasuntokunnat</v>
      </c>
      <c r="I1199" t="str">
        <f>VLOOKUP(B1199,Sheet2!A2:B327,2)</f>
        <v>Jalostuksen työllinen työvoima</v>
      </c>
    </row>
    <row r="1200" spans="1:9" x14ac:dyDescent="0.2">
      <c r="A1200" s="1" t="s">
        <v>25</v>
      </c>
      <c r="B1200" s="1" t="s">
        <v>39</v>
      </c>
      <c r="C1200" s="1">
        <v>0.92500000000000004</v>
      </c>
      <c r="E1200" t="str">
        <f>VLOOKUP(A1200,Sheet2!A2:B327,2)</f>
        <v>Vähintään toisen asteen tutkinnon suorittaneet, naiset</v>
      </c>
      <c r="I1200" t="str">
        <f>VLOOKUP(B1200,Sheet2!A2:B327,2)</f>
        <v>Jalostuksen työllinen työvoima</v>
      </c>
    </row>
    <row r="1201" spans="1:9" x14ac:dyDescent="0.2">
      <c r="A1201" s="1" t="s">
        <v>28</v>
      </c>
      <c r="B1201" s="1" t="s">
        <v>39</v>
      </c>
      <c r="C1201" s="1">
        <v>0.93200000000000005</v>
      </c>
      <c r="E1201" t="str">
        <f>VLOOKUP(A1201,Sheet2!A2:B327,2)</f>
        <v>Toisen asteen tutkinnon suorittaneet, miehet</v>
      </c>
      <c r="I1201" t="str">
        <f>VLOOKUP(B1201,Sheet2!A2:B327,2)</f>
        <v>Jalostuksen työllinen työvoima</v>
      </c>
    </row>
    <row r="1202" spans="1:9" x14ac:dyDescent="0.2">
      <c r="A1202" s="1" t="s">
        <v>24</v>
      </c>
      <c r="B1202" s="1" t="s">
        <v>39</v>
      </c>
      <c r="C1202" s="1">
        <v>0.93200000000000005</v>
      </c>
      <c r="E1202" t="str">
        <f>VLOOKUP(A1202,Sheet2!A2:B327,2)</f>
        <v>Vähintään toisen asteen tutkinnon suorittaneet, miehet</v>
      </c>
      <c r="I1202" t="str">
        <f>VLOOKUP(B1202,Sheet2!A2:B327,2)</f>
        <v>Jalostuksen työllinen työvoima</v>
      </c>
    </row>
    <row r="1203" spans="1:9" x14ac:dyDescent="0.2">
      <c r="A1203" s="1" t="s">
        <v>30</v>
      </c>
      <c r="B1203" s="1" t="s">
        <v>39</v>
      </c>
      <c r="C1203" s="1">
        <v>0.94299999999999995</v>
      </c>
      <c r="E1203" t="str">
        <f>VLOOKUP(A1203,Sheet2!A2:B327,2)</f>
        <v>Alueella asuvan työllisen työvoiman määrä</v>
      </c>
      <c r="I1203" t="str">
        <f>VLOOKUP(B1203,Sheet2!A2:B327,2)</f>
        <v>Jalostuksen työllinen työvoima</v>
      </c>
    </row>
    <row r="1204" spans="1:9" x14ac:dyDescent="0.2">
      <c r="A1204" s="1" t="s">
        <v>16</v>
      </c>
      <c r="B1204" s="1" t="s">
        <v>39</v>
      </c>
      <c r="C1204" s="1">
        <v>0.94299999999999995</v>
      </c>
      <c r="E1204" t="str">
        <f>VLOOKUP(A1204,Sheet2!A2:B327,2)</f>
        <v>Asuntokunnan koko (1 henkilö)</v>
      </c>
      <c r="I1204" t="str">
        <f>VLOOKUP(B1204,Sheet2!A2:B327,2)</f>
        <v>Jalostuksen työllinen työvoima</v>
      </c>
    </row>
    <row r="1205" spans="1:9" x14ac:dyDescent="0.2">
      <c r="A1205" s="1" t="s">
        <v>31</v>
      </c>
      <c r="B1205" s="1" t="s">
        <v>39</v>
      </c>
      <c r="C1205" s="1">
        <v>0.94299999999999995</v>
      </c>
      <c r="E1205" t="str">
        <f>VLOOKUP(A1205,Sheet2!A2:B327,2)</f>
        <v>Työlliset, 18-64-vuotiaat</v>
      </c>
      <c r="I1205" t="str">
        <f>VLOOKUP(B1205,Sheet2!A2:B327,2)</f>
        <v>Jalostuksen työllinen työvoima</v>
      </c>
    </row>
    <row r="1206" spans="1:9" x14ac:dyDescent="0.2">
      <c r="A1206" s="1" t="s">
        <v>14</v>
      </c>
      <c r="B1206" s="1" t="s">
        <v>39</v>
      </c>
      <c r="C1206" s="1">
        <v>0.94699999999999995</v>
      </c>
      <c r="E1206" t="str">
        <f>VLOOKUP(A1206,Sheet2!A2:B327,2)</f>
        <v>Asuntokuntien lukumäärä</v>
      </c>
      <c r="I1206" t="str">
        <f>VLOOKUP(B1206,Sheet2!A2:B327,2)</f>
        <v>Jalostuksen työllinen työvoima</v>
      </c>
    </row>
    <row r="1207" spans="1:9" x14ac:dyDescent="0.2">
      <c r="A1207" s="1" t="s">
        <v>33</v>
      </c>
      <c r="B1207" s="1" t="s">
        <v>37</v>
      </c>
      <c r="C1207" s="1">
        <v>-0.78</v>
      </c>
      <c r="E1207" t="str">
        <f>VLOOKUP(A1207,Sheet2!A2:B327,2)</f>
        <v>Työttömät, 18-64-vuotiaat</v>
      </c>
      <c r="I1207" t="str">
        <f>VLOOKUP(B1207,Sheet2!A2:B327,2)</f>
        <v>Jalostuksen työpaikat</v>
      </c>
    </row>
    <row r="1208" spans="1:9" x14ac:dyDescent="0.2">
      <c r="A1208" s="1" t="s">
        <v>8</v>
      </c>
      <c r="B1208" s="1" t="s">
        <v>37</v>
      </c>
      <c r="C1208" s="1">
        <v>-0.76800000000000002</v>
      </c>
      <c r="E1208" t="str">
        <f>VLOOKUP(A1208,Sheet2!A2:B327,2)</f>
        <v>Syntyneet, äiti  20-29 -vuotias</v>
      </c>
      <c r="I1208" t="str">
        <f>VLOOKUP(B1208,Sheet2!A2:B327,2)</f>
        <v>Jalostuksen työpaikat</v>
      </c>
    </row>
    <row r="1209" spans="1:9" x14ac:dyDescent="0.2">
      <c r="A1209" s="1" t="s">
        <v>23</v>
      </c>
      <c r="B1209" s="1" t="s">
        <v>37</v>
      </c>
      <c r="C1209" s="1">
        <v>-0.72199999999999998</v>
      </c>
      <c r="E1209" t="str">
        <f>VLOOKUP(A1209,Sheet2!A2:B327,2)</f>
        <v>Ei perusasteen jälkeistä tutkintoa, naiset</v>
      </c>
      <c r="I1209" t="str">
        <f>VLOOKUP(B1209,Sheet2!A2:B327,2)</f>
        <v>Jalostuksen työpaikat</v>
      </c>
    </row>
    <row r="1210" spans="1:9" x14ac:dyDescent="0.2">
      <c r="A1210" s="1" t="s">
        <v>9</v>
      </c>
      <c r="B1210" s="1" t="s">
        <v>37</v>
      </c>
      <c r="C1210" s="1">
        <v>-0.69199999999999995</v>
      </c>
      <c r="E1210" t="str">
        <f>VLOOKUP(A1210,Sheet2!A2:B327,2)</f>
        <v>Syntyneet, äiti 30-34 -vuotias</v>
      </c>
      <c r="I1210" t="str">
        <f>VLOOKUP(B1210,Sheet2!A2:B327,2)</f>
        <v>Jalostuksen työpaikat</v>
      </c>
    </row>
    <row r="1211" spans="1:9" x14ac:dyDescent="0.2">
      <c r="A1211" s="1" t="s">
        <v>6</v>
      </c>
      <c r="B1211" s="1" t="s">
        <v>37</v>
      </c>
      <c r="C1211" s="1">
        <v>-0.69099999999999995</v>
      </c>
      <c r="E1211" t="str">
        <f>VLOOKUP(A1211,Sheet2!A2:B327,2)</f>
        <v>Syntyneet</v>
      </c>
      <c r="I1211" t="str">
        <f>VLOOKUP(B1211,Sheet2!A2:B327,2)</f>
        <v>Jalostuksen työpaikat</v>
      </c>
    </row>
    <row r="1212" spans="1:9" x14ac:dyDescent="0.2">
      <c r="A1212" s="1" t="s">
        <v>34</v>
      </c>
      <c r="B1212" s="1" t="s">
        <v>37</v>
      </c>
      <c r="C1212" s="1">
        <v>0.65800000000000003</v>
      </c>
      <c r="E1212" t="str">
        <f>VLOOKUP(A1212,Sheet2!A2:B327,2)</f>
        <v>0-14 -vuotiaat</v>
      </c>
      <c r="I1212" t="str">
        <f>VLOOKUP(B1212,Sheet2!A2:B327,2)</f>
        <v>Jalostuksen työpaikat</v>
      </c>
    </row>
    <row r="1213" spans="1:9" x14ac:dyDescent="0.2">
      <c r="A1213" s="1" t="s">
        <v>1</v>
      </c>
      <c r="B1213" s="1" t="s">
        <v>37</v>
      </c>
      <c r="C1213" s="1">
        <v>0.65800000000000003</v>
      </c>
      <c r="E1213" t="str">
        <f>VLOOKUP(A1213,Sheet2!A2:B327,2)</f>
        <v>Alle 15-vuotiaat</v>
      </c>
      <c r="I1213" t="str">
        <f>VLOOKUP(B1213,Sheet2!A2:B327,2)</f>
        <v>Jalostuksen työpaikat</v>
      </c>
    </row>
    <row r="1214" spans="1:9" x14ac:dyDescent="0.2">
      <c r="A1214" s="1" t="s">
        <v>29</v>
      </c>
      <c r="B1214" s="1" t="s">
        <v>37</v>
      </c>
      <c r="C1214" s="1">
        <v>0.66</v>
      </c>
      <c r="E1214" t="str">
        <f>VLOOKUP(A1214,Sheet2!A2:B327,2)</f>
        <v>Toisen asteen tutkinnon suorittaneet, naiset</v>
      </c>
      <c r="I1214" t="str">
        <f>VLOOKUP(B1214,Sheet2!A2:B327,2)</f>
        <v>Jalostuksen työpaikat</v>
      </c>
    </row>
    <row r="1215" spans="1:9" x14ac:dyDescent="0.2">
      <c r="A1215" s="1" t="s">
        <v>10</v>
      </c>
      <c r="B1215" s="1" t="s">
        <v>37</v>
      </c>
      <c r="C1215" s="1">
        <v>0.69599999999999995</v>
      </c>
      <c r="E1215" t="str">
        <f>VLOOKUP(A1215,Sheet2!A2:B327,2)</f>
        <v>Syntyneet , äiti yli 34-vuotias</v>
      </c>
      <c r="I1215" t="str">
        <f>VLOOKUP(B1215,Sheet2!A2:B327,2)</f>
        <v>Jalostuksen työpaikat</v>
      </c>
    </row>
    <row r="1216" spans="1:9" x14ac:dyDescent="0.2">
      <c r="A1216" s="1" t="s">
        <v>11</v>
      </c>
      <c r="B1216" s="1" t="s">
        <v>37</v>
      </c>
      <c r="C1216" s="1">
        <v>0.72699999999999998</v>
      </c>
      <c r="E1216" t="str">
        <f>VLOOKUP(A1216,Sheet2!A2:B327,2)</f>
        <v>Maahanmuuttaneet</v>
      </c>
      <c r="I1216" t="str">
        <f>VLOOKUP(B1216,Sheet2!A2:B327,2)</f>
        <v>Jalostuksen työpaikat</v>
      </c>
    </row>
    <row r="1217" spans="1:9" x14ac:dyDescent="0.2">
      <c r="A1217" s="1" t="s">
        <v>2</v>
      </c>
      <c r="B1217" s="1" t="s">
        <v>37</v>
      </c>
      <c r="C1217" s="1">
        <v>0.73899999999999999</v>
      </c>
      <c r="E1217" t="str">
        <f>VLOOKUP(A1217,Sheet2!A2:B327,2)</f>
        <v>15-64 -vuotiaat</v>
      </c>
      <c r="I1217" t="str">
        <f>VLOOKUP(B1217,Sheet2!A2:B327,2)</f>
        <v>Jalostuksen työpaikat</v>
      </c>
    </row>
    <row r="1218" spans="1:9" x14ac:dyDescent="0.2">
      <c r="A1218" s="1" t="s">
        <v>13</v>
      </c>
      <c r="B1218" s="1" t="s">
        <v>37</v>
      </c>
      <c r="C1218" s="1">
        <v>0.74399999999999999</v>
      </c>
      <c r="E1218" t="str">
        <f>VLOOKUP(A1218,Sheet2!A2:B327,2)</f>
        <v>Perheiden lukumäärä</v>
      </c>
      <c r="I1218" t="str">
        <f>VLOOKUP(B1218,Sheet2!A2:B327,2)</f>
        <v>Jalostuksen työpaikat</v>
      </c>
    </row>
    <row r="1219" spans="1:9" x14ac:dyDescent="0.2">
      <c r="A1219" s="1" t="s">
        <v>5</v>
      </c>
      <c r="B1219" s="1" t="s">
        <v>37</v>
      </c>
      <c r="C1219" s="1">
        <v>0.745</v>
      </c>
      <c r="E1219" t="str">
        <f>VLOOKUP(A1219,Sheet2!A2:B327,2)</f>
        <v>Ulkomaan kansalaiset</v>
      </c>
      <c r="I1219" t="str">
        <f>VLOOKUP(B1219,Sheet2!A2:B327,2)</f>
        <v>Jalostuksen työpaikat</v>
      </c>
    </row>
    <row r="1220" spans="1:9" x14ac:dyDescent="0.2">
      <c r="A1220" s="1" t="s">
        <v>28</v>
      </c>
      <c r="B1220" s="1" t="s">
        <v>37</v>
      </c>
      <c r="C1220" s="1">
        <v>0.77200000000000002</v>
      </c>
      <c r="E1220" t="str">
        <f>VLOOKUP(A1220,Sheet2!A2:B327,2)</f>
        <v>Toisen asteen tutkinnon suorittaneet, miehet</v>
      </c>
      <c r="I1220" t="str">
        <f>VLOOKUP(B1220,Sheet2!A2:B327,2)</f>
        <v>Jalostuksen työpaikat</v>
      </c>
    </row>
    <row r="1221" spans="1:9" x14ac:dyDescent="0.2">
      <c r="A1221" s="1" t="s">
        <v>17</v>
      </c>
      <c r="B1221" s="1" t="s">
        <v>37</v>
      </c>
      <c r="C1221" s="1">
        <v>0.78300000000000003</v>
      </c>
      <c r="E1221" t="str">
        <f>VLOOKUP(A1221,Sheet2!A2:B327,2)</f>
        <v>Asuntokunnan koko (2 henkilöä)</v>
      </c>
      <c r="I1221" t="str">
        <f>VLOOKUP(B1221,Sheet2!A2:B327,2)</f>
        <v>Jalostuksen työpaikat</v>
      </c>
    </row>
    <row r="1222" spans="1:9" x14ac:dyDescent="0.2">
      <c r="A1222" s="1" t="s">
        <v>3</v>
      </c>
      <c r="B1222" s="1" t="s">
        <v>37</v>
      </c>
      <c r="C1222" s="1">
        <v>0.80300000000000005</v>
      </c>
      <c r="E1222" t="str">
        <f>VLOOKUP(A1222,Sheet2!A2:B327,2)</f>
        <v>Yli 64-vuotiaat</v>
      </c>
      <c r="I1222" t="str">
        <f>VLOOKUP(B1222,Sheet2!A2:B327,2)</f>
        <v>Jalostuksen työpaikat</v>
      </c>
    </row>
    <row r="1223" spans="1:9" x14ac:dyDescent="0.2">
      <c r="A1223" s="1" t="s">
        <v>21</v>
      </c>
      <c r="B1223" s="1" t="s">
        <v>37</v>
      </c>
      <c r="C1223" s="1">
        <v>0.81599999999999995</v>
      </c>
      <c r="E1223" t="str">
        <f>VLOOKUP(A1223,Sheet2!A2:B327,2)</f>
        <v>Hyvin varustetuissa asunnoissa asuvat vanhusasuntokunnat</v>
      </c>
      <c r="I1223" t="str">
        <f>VLOOKUP(B1223,Sheet2!A2:B327,2)</f>
        <v>Jalostuksen työpaikat</v>
      </c>
    </row>
    <row r="1224" spans="1:9" x14ac:dyDescent="0.2">
      <c r="A1224" s="1" t="s">
        <v>26</v>
      </c>
      <c r="B1224" s="1" t="s">
        <v>37</v>
      </c>
      <c r="C1224" s="1">
        <v>0.82</v>
      </c>
      <c r="E1224" t="str">
        <f>VLOOKUP(A1224,Sheet2!A2:B327,2)</f>
        <v>Korkea-asteen tutkinnon suorittaneet, miehet</v>
      </c>
      <c r="I1224" t="str">
        <f>VLOOKUP(B1224,Sheet2!A2:B327,2)</f>
        <v>Jalostuksen työpaikat</v>
      </c>
    </row>
    <row r="1225" spans="1:9" x14ac:dyDescent="0.2">
      <c r="A1225" s="1" t="s">
        <v>76</v>
      </c>
      <c r="B1225" s="1" t="s">
        <v>37</v>
      </c>
      <c r="C1225" s="1">
        <v>0.82</v>
      </c>
      <c r="E1225" t="str">
        <f>VLOOKUP(A1225,Sheet2!A2:B327,2)</f>
        <v>Väkiluku</v>
      </c>
      <c r="I1225" t="str">
        <f>VLOOKUP(B1225,Sheet2!A2:B327,2)</f>
        <v>Jalostuksen työpaikat</v>
      </c>
    </row>
    <row r="1226" spans="1:9" x14ac:dyDescent="0.2">
      <c r="A1226" s="1" t="s">
        <v>35</v>
      </c>
      <c r="B1226" s="1" t="s">
        <v>37</v>
      </c>
      <c r="C1226" s="1">
        <v>0.82399999999999995</v>
      </c>
      <c r="E1226" t="str">
        <f>VLOOKUP(A1226,Sheet2!A2:B327,2)</f>
        <v>Yrittäjät</v>
      </c>
      <c r="I1226" t="str">
        <f>VLOOKUP(B1226,Sheet2!A2:B327,2)</f>
        <v>Jalostuksen työpaikat</v>
      </c>
    </row>
    <row r="1227" spans="1:9" x14ac:dyDescent="0.2">
      <c r="A1227" s="1" t="s">
        <v>16</v>
      </c>
      <c r="B1227" s="1" t="s">
        <v>37</v>
      </c>
      <c r="C1227" s="1">
        <v>0.82699999999999996</v>
      </c>
      <c r="E1227" t="str">
        <f>VLOOKUP(A1227,Sheet2!A2:B327,2)</f>
        <v>Asuntokunnan koko (1 henkilö)</v>
      </c>
      <c r="I1227" t="str">
        <f>VLOOKUP(B1227,Sheet2!A2:B327,2)</f>
        <v>Jalostuksen työpaikat</v>
      </c>
    </row>
    <row r="1228" spans="1:9" x14ac:dyDescent="0.2">
      <c r="A1228" s="1" t="s">
        <v>27</v>
      </c>
      <c r="B1228" s="1" t="s">
        <v>37</v>
      </c>
      <c r="C1228" s="1">
        <v>0.83599999999999997</v>
      </c>
      <c r="E1228" t="str">
        <f>VLOOKUP(A1228,Sheet2!A2:B327,2)</f>
        <v>Korkea-asteen tutkinnon suorittaneet, naiset</v>
      </c>
      <c r="I1228" t="str">
        <f>VLOOKUP(B1228,Sheet2!A2:B327,2)</f>
        <v>Jalostuksen työpaikat</v>
      </c>
    </row>
    <row r="1229" spans="1:9" x14ac:dyDescent="0.2">
      <c r="A1229" s="1" t="s">
        <v>75</v>
      </c>
      <c r="B1229" s="1" t="s">
        <v>37</v>
      </c>
      <c r="C1229" s="1">
        <v>0.83599999999999997</v>
      </c>
      <c r="E1229" t="str">
        <f>VLOOKUP(A1229,Sheet2!A2:B327,2)</f>
        <v>Taajamaväestö</v>
      </c>
      <c r="I1229" t="str">
        <f>VLOOKUP(B1229,Sheet2!A2:B327,2)</f>
        <v>Jalostuksen työpaikat</v>
      </c>
    </row>
    <row r="1230" spans="1:9" x14ac:dyDescent="0.2">
      <c r="A1230" s="1" t="s">
        <v>4</v>
      </c>
      <c r="B1230" s="1" t="s">
        <v>37</v>
      </c>
      <c r="C1230" s="1">
        <v>0.84499999999999997</v>
      </c>
      <c r="E1230" t="str">
        <f>VLOOKUP(A1230,Sheet2!A2:B327,2)</f>
        <v>Alle 15- ja yli 64 -vuotiaat</v>
      </c>
      <c r="I1230" t="str">
        <f>VLOOKUP(B1230,Sheet2!A2:B327,2)</f>
        <v>Jalostuksen työpaikat</v>
      </c>
    </row>
    <row r="1231" spans="1:9" x14ac:dyDescent="0.2">
      <c r="A1231" s="1" t="s">
        <v>14</v>
      </c>
      <c r="B1231" s="1" t="s">
        <v>37</v>
      </c>
      <c r="C1231" s="1">
        <v>0.84599999999999997</v>
      </c>
      <c r="E1231" t="str">
        <f>VLOOKUP(A1231,Sheet2!A2:B327,2)</f>
        <v>Asuntokuntien lukumäärä</v>
      </c>
      <c r="I1231" t="str">
        <f>VLOOKUP(B1231,Sheet2!A2:B327,2)</f>
        <v>Jalostuksen työpaikat</v>
      </c>
    </row>
    <row r="1232" spans="1:9" x14ac:dyDescent="0.2">
      <c r="A1232" s="1" t="s">
        <v>24</v>
      </c>
      <c r="B1232" s="1" t="s">
        <v>37</v>
      </c>
      <c r="C1232" s="1">
        <v>0.85599999999999998</v>
      </c>
      <c r="E1232" t="str">
        <f>VLOOKUP(A1232,Sheet2!A2:B327,2)</f>
        <v>Vähintään toisen asteen tutkinnon suorittaneet, miehet</v>
      </c>
      <c r="I1232" t="str">
        <f>VLOOKUP(B1232,Sheet2!A2:B327,2)</f>
        <v>Jalostuksen työpaikat</v>
      </c>
    </row>
    <row r="1233" spans="1:9" x14ac:dyDescent="0.2">
      <c r="A1233" s="1" t="s">
        <v>25</v>
      </c>
      <c r="B1233" s="1" t="s">
        <v>37</v>
      </c>
      <c r="C1233" s="1">
        <v>0.85899999999999999</v>
      </c>
      <c r="E1233" t="str">
        <f>VLOOKUP(A1233,Sheet2!A2:B327,2)</f>
        <v>Vähintään toisen asteen tutkinnon suorittaneet, naiset</v>
      </c>
      <c r="I1233" t="str">
        <f>VLOOKUP(B1233,Sheet2!A2:B327,2)</f>
        <v>Jalostuksen työpaikat</v>
      </c>
    </row>
    <row r="1234" spans="1:9" x14ac:dyDescent="0.2">
      <c r="A1234" s="1" t="s">
        <v>31</v>
      </c>
      <c r="B1234" s="1" t="s">
        <v>37</v>
      </c>
      <c r="C1234" s="1">
        <v>0.878</v>
      </c>
      <c r="E1234" t="str">
        <f>VLOOKUP(A1234,Sheet2!A2:B327,2)</f>
        <v>Työlliset, 18-64-vuotiaat</v>
      </c>
      <c r="I1234" t="str">
        <f>VLOOKUP(B1234,Sheet2!A2:B327,2)</f>
        <v>Jalostuksen työpaikat</v>
      </c>
    </row>
    <row r="1235" spans="1:9" x14ac:dyDescent="0.2">
      <c r="A1235" s="1" t="s">
        <v>30</v>
      </c>
      <c r="B1235" s="1" t="s">
        <v>37</v>
      </c>
      <c r="C1235" s="1">
        <v>0.879</v>
      </c>
      <c r="E1235" t="str">
        <f>VLOOKUP(A1235,Sheet2!A2:B327,2)</f>
        <v>Alueella asuvan työllisen työvoiman määrä</v>
      </c>
      <c r="I1235" t="str">
        <f>VLOOKUP(B1235,Sheet2!A2:B327,2)</f>
        <v>Jalostuksen työpaikat</v>
      </c>
    </row>
    <row r="1236" spans="1:9" x14ac:dyDescent="0.2">
      <c r="A1236" s="1" t="s">
        <v>32</v>
      </c>
      <c r="B1236" s="1" t="s">
        <v>37</v>
      </c>
      <c r="C1236" s="1">
        <v>0.89700000000000002</v>
      </c>
      <c r="E1236" t="str">
        <f>VLOOKUP(A1236,Sheet2!A2:B327,2)</f>
        <v>Asuinkunnassa työssäkäyvät</v>
      </c>
      <c r="I1236" t="str">
        <f>VLOOKUP(B1236,Sheet2!A2:B327,2)</f>
        <v>Jalostuksen työpaikat</v>
      </c>
    </row>
    <row r="1237" spans="1:9" x14ac:dyDescent="0.2">
      <c r="A1237" s="1" t="s">
        <v>36</v>
      </c>
      <c r="B1237" s="1" t="s">
        <v>37</v>
      </c>
      <c r="C1237" s="1">
        <v>0.90300000000000002</v>
      </c>
      <c r="E1237" t="str">
        <f>VLOOKUP(A1237,Sheet2!A2:B327,2)</f>
        <v>Alueella olevien työpaikkojen lukumäärä</v>
      </c>
      <c r="I1237" t="str">
        <f>VLOOKUP(B1237,Sheet2!A2:B327,2)</f>
        <v>Jalostuksen työpaikat</v>
      </c>
    </row>
    <row r="1238" spans="1:9" x14ac:dyDescent="0.2">
      <c r="A1238" s="1" t="s">
        <v>15</v>
      </c>
      <c r="B1238" s="1" t="s">
        <v>64</v>
      </c>
      <c r="C1238" s="1">
        <v>0.60799999999999998</v>
      </c>
      <c r="E1238" t="str">
        <f>VLOOKUP(A1238,Sheet2!A2:B327,2)</f>
        <v>Ahtaasti asuvat asuntokunnat</v>
      </c>
      <c r="I1238" t="str">
        <f>VLOOKUP(B1238,Sheet2!A2:B327,2)</f>
        <v>Kokonaan perusturvan varassa, asuntoväestö lapsia</v>
      </c>
    </row>
    <row r="1239" spans="1:9" x14ac:dyDescent="0.2">
      <c r="A1239" s="1" t="s">
        <v>63</v>
      </c>
      <c r="B1239" s="1" t="s">
        <v>64</v>
      </c>
      <c r="C1239" s="1">
        <v>0.63800000000000001</v>
      </c>
      <c r="E1239" t="str">
        <f>VLOOKUP(A1239,Sheet2!A2:B327,2)</f>
        <v>Perusturvan osuus yli puolet tuloista, koko asuntoväestö</v>
      </c>
      <c r="I1239" t="str">
        <f>VLOOKUP(B1239,Sheet2!A2:B327,2)</f>
        <v>Kokonaan perusturvan varassa, asuntoväestö lapsia</v>
      </c>
    </row>
    <row r="1240" spans="1:9" x14ac:dyDescent="0.2">
      <c r="A1240" s="1" t="s">
        <v>61</v>
      </c>
      <c r="B1240" s="1" t="s">
        <v>64</v>
      </c>
      <c r="C1240" s="1">
        <v>0.84499999999999997</v>
      </c>
      <c r="E1240" t="str">
        <f>VLOOKUP(A1240,Sheet2!A2:B327,2)</f>
        <v>Kokonaan perusturvan varassa, koko asuntoväestö</v>
      </c>
      <c r="I1240" t="str">
        <f>VLOOKUP(B1240,Sheet2!A2:B327,2)</f>
        <v>Kokonaan perusturvan varassa, asuntoväestö lapsia</v>
      </c>
    </row>
    <row r="1241" spans="1:9" x14ac:dyDescent="0.2">
      <c r="A1241" s="1" t="s">
        <v>8</v>
      </c>
      <c r="B1241" s="1" t="s">
        <v>26</v>
      </c>
      <c r="C1241" s="1">
        <v>-0.871</v>
      </c>
      <c r="E1241" t="str">
        <f>VLOOKUP(A1241,Sheet2!A2:B327,2)</f>
        <v>Syntyneet, äiti  20-29 -vuotias</v>
      </c>
      <c r="I1241" t="str">
        <f>VLOOKUP(B1241,Sheet2!A2:B327,2)</f>
        <v>Korkea-asteen tutkinnon suorittaneet, miehet</v>
      </c>
    </row>
    <row r="1242" spans="1:9" x14ac:dyDescent="0.2">
      <c r="A1242" s="1" t="s">
        <v>23</v>
      </c>
      <c r="B1242" s="1" t="s">
        <v>26</v>
      </c>
      <c r="C1242" s="1">
        <v>-0.84499999999999997</v>
      </c>
      <c r="E1242" t="str">
        <f>VLOOKUP(A1242,Sheet2!A2:B327,2)</f>
        <v>Ei perusasteen jälkeistä tutkintoa, naiset</v>
      </c>
      <c r="I1242" t="str">
        <f>VLOOKUP(B1242,Sheet2!A2:B327,2)</f>
        <v>Korkea-asteen tutkinnon suorittaneet, miehet</v>
      </c>
    </row>
    <row r="1243" spans="1:9" x14ac:dyDescent="0.2">
      <c r="A1243" s="1" t="s">
        <v>6</v>
      </c>
      <c r="B1243" s="1" t="s">
        <v>26</v>
      </c>
      <c r="C1243" s="1">
        <v>-0.78300000000000003</v>
      </c>
      <c r="E1243" t="str">
        <f>VLOOKUP(A1243,Sheet2!A2:B327,2)</f>
        <v>Syntyneet</v>
      </c>
      <c r="I1243" t="str">
        <f>VLOOKUP(B1243,Sheet2!A2:B327,2)</f>
        <v>Korkea-asteen tutkinnon suorittaneet, miehet</v>
      </c>
    </row>
    <row r="1244" spans="1:9" x14ac:dyDescent="0.2">
      <c r="A1244" s="1" t="s">
        <v>9</v>
      </c>
      <c r="B1244" s="1" t="s">
        <v>26</v>
      </c>
      <c r="C1244" s="1">
        <v>-0.76600000000000001</v>
      </c>
      <c r="E1244" t="str">
        <f>VLOOKUP(A1244,Sheet2!A2:B327,2)</f>
        <v>Syntyneet, äiti 30-34 -vuotias</v>
      </c>
      <c r="I1244" t="str">
        <f>VLOOKUP(B1244,Sheet2!A2:B327,2)</f>
        <v>Korkea-asteen tutkinnon suorittaneet, miehet</v>
      </c>
    </row>
    <row r="1245" spans="1:9" x14ac:dyDescent="0.2">
      <c r="A1245" s="1" t="s">
        <v>22</v>
      </c>
      <c r="B1245" s="1" t="s">
        <v>26</v>
      </c>
      <c r="C1245" s="1">
        <v>-0.64900000000000002</v>
      </c>
      <c r="E1245" t="str">
        <f>VLOOKUP(A1245,Sheet2!A2:B327,2)</f>
        <v>Ei perusasteen jälkeistä tutkintoa, miehet</v>
      </c>
      <c r="I1245" t="str">
        <f>VLOOKUP(B1245,Sheet2!A2:B327,2)</f>
        <v>Korkea-asteen tutkinnon suorittaneet, miehet</v>
      </c>
    </row>
    <row r="1246" spans="1:9" x14ac:dyDescent="0.2">
      <c r="A1246" s="1" t="s">
        <v>20</v>
      </c>
      <c r="B1246" s="1" t="s">
        <v>26</v>
      </c>
      <c r="C1246" s="1">
        <v>-0.60199999999999998</v>
      </c>
      <c r="E1246" t="str">
        <f>VLOOKUP(A1246,Sheet2!A2:B327,2)</f>
        <v>Puutteellisesti varustetuissa tai varustetasoltaan tuntemattomissa asunnoissa asuvat asuntokunnat</v>
      </c>
      <c r="I1246" t="str">
        <f>VLOOKUP(B1246,Sheet2!A2:B327,2)</f>
        <v>Korkea-asteen tutkinnon suorittaneet, miehet</v>
      </c>
    </row>
    <row r="1247" spans="1:9" x14ac:dyDescent="0.2">
      <c r="A1247" s="1" t="s">
        <v>19</v>
      </c>
      <c r="B1247" s="1" t="s">
        <v>26</v>
      </c>
      <c r="C1247" s="1">
        <v>0.69099999999999995</v>
      </c>
      <c r="E1247" t="str">
        <f>VLOOKUP(A1247,Sheet2!A2:B327,2)</f>
        <v>Asuntokunnan koko (4+ henkilöä)</v>
      </c>
      <c r="I1247" t="str">
        <f>VLOOKUP(B1247,Sheet2!A2:B327,2)</f>
        <v>Korkea-asteen tutkinnon suorittaneet, miehet</v>
      </c>
    </row>
    <row r="1248" spans="1:9" x14ac:dyDescent="0.2">
      <c r="A1248" s="1" t="s">
        <v>10</v>
      </c>
      <c r="B1248" s="1" t="s">
        <v>26</v>
      </c>
      <c r="C1248" s="1">
        <v>0.73699999999999999</v>
      </c>
      <c r="E1248" t="str">
        <f>VLOOKUP(A1248,Sheet2!A2:B327,2)</f>
        <v>Syntyneet , äiti yli 34-vuotias</v>
      </c>
      <c r="I1248" t="str">
        <f>VLOOKUP(B1248,Sheet2!A2:B327,2)</f>
        <v>Korkea-asteen tutkinnon suorittaneet, miehet</v>
      </c>
    </row>
    <row r="1249" spans="1:9" x14ac:dyDescent="0.2">
      <c r="A1249" s="1" t="s">
        <v>2</v>
      </c>
      <c r="B1249" s="1" t="s">
        <v>26</v>
      </c>
      <c r="C1249" s="1">
        <v>0.81</v>
      </c>
      <c r="E1249" t="str">
        <f>VLOOKUP(A1249,Sheet2!A2:B327,2)</f>
        <v>15-64 -vuotiaat</v>
      </c>
      <c r="I1249" t="str">
        <f>VLOOKUP(B1249,Sheet2!A2:B327,2)</f>
        <v>Korkea-asteen tutkinnon suorittaneet, miehet</v>
      </c>
    </row>
    <row r="1250" spans="1:9" x14ac:dyDescent="0.2">
      <c r="A1250" s="1" t="s">
        <v>5</v>
      </c>
      <c r="B1250" s="1" t="s">
        <v>26</v>
      </c>
      <c r="C1250" s="1">
        <v>0.81299999999999994</v>
      </c>
      <c r="E1250" t="str">
        <f>VLOOKUP(A1250,Sheet2!A2:B327,2)</f>
        <v>Ulkomaan kansalaiset</v>
      </c>
      <c r="I1250" t="str">
        <f>VLOOKUP(B1250,Sheet2!A2:B327,2)</f>
        <v>Korkea-asteen tutkinnon suorittaneet, miehet</v>
      </c>
    </row>
    <row r="1251" spans="1:9" x14ac:dyDescent="0.2">
      <c r="A1251" s="1" t="s">
        <v>1</v>
      </c>
      <c r="B1251" s="1" t="s">
        <v>26</v>
      </c>
      <c r="C1251" s="1">
        <v>0.83</v>
      </c>
      <c r="E1251" t="str">
        <f>VLOOKUP(A1251,Sheet2!A2:B327,2)</f>
        <v>Alle 15-vuotiaat</v>
      </c>
      <c r="I1251" t="str">
        <f>VLOOKUP(B1251,Sheet2!A2:B327,2)</f>
        <v>Korkea-asteen tutkinnon suorittaneet, miehet</v>
      </c>
    </row>
    <row r="1252" spans="1:9" x14ac:dyDescent="0.2">
      <c r="A1252" s="1" t="s">
        <v>16</v>
      </c>
      <c r="B1252" s="1" t="s">
        <v>26</v>
      </c>
      <c r="C1252" s="1">
        <v>0.88500000000000001</v>
      </c>
      <c r="E1252" t="str">
        <f>VLOOKUP(A1252,Sheet2!A2:B327,2)</f>
        <v>Asuntokunnan koko (1 henkilö)</v>
      </c>
      <c r="I1252" t="str">
        <f>VLOOKUP(B1252,Sheet2!A2:B327,2)</f>
        <v>Korkea-asteen tutkinnon suorittaneet, miehet</v>
      </c>
    </row>
    <row r="1253" spans="1:9" x14ac:dyDescent="0.2">
      <c r="A1253" s="1" t="s">
        <v>13</v>
      </c>
      <c r="B1253" s="1" t="s">
        <v>26</v>
      </c>
      <c r="C1253" s="1">
        <v>0.89</v>
      </c>
      <c r="E1253" t="str">
        <f>VLOOKUP(A1253,Sheet2!A2:B327,2)</f>
        <v>Perheiden lukumäärä</v>
      </c>
      <c r="I1253" t="str">
        <f>VLOOKUP(B1253,Sheet2!A2:B327,2)</f>
        <v>Korkea-asteen tutkinnon suorittaneet, miehet</v>
      </c>
    </row>
    <row r="1254" spans="1:9" x14ac:dyDescent="0.2">
      <c r="A1254" s="1" t="s">
        <v>3</v>
      </c>
      <c r="B1254" s="1" t="s">
        <v>26</v>
      </c>
      <c r="C1254" s="1">
        <v>0.89100000000000001</v>
      </c>
      <c r="E1254" t="str">
        <f>VLOOKUP(A1254,Sheet2!A2:B327,2)</f>
        <v>Yli 64-vuotiaat</v>
      </c>
      <c r="I1254" t="str">
        <f>VLOOKUP(B1254,Sheet2!A2:B327,2)</f>
        <v>Korkea-asteen tutkinnon suorittaneet, miehet</v>
      </c>
    </row>
    <row r="1255" spans="1:9" x14ac:dyDescent="0.2">
      <c r="A1255" s="1" t="s">
        <v>21</v>
      </c>
      <c r="B1255" s="1" t="s">
        <v>26</v>
      </c>
      <c r="C1255" s="1">
        <v>0.89700000000000002</v>
      </c>
      <c r="E1255" t="str">
        <f>VLOOKUP(A1255,Sheet2!A2:B327,2)</f>
        <v>Hyvin varustetuissa asunnoissa asuvat vanhusasuntokunnat</v>
      </c>
      <c r="I1255" t="str">
        <f>VLOOKUP(B1255,Sheet2!A2:B327,2)</f>
        <v>Korkea-asteen tutkinnon suorittaneet, miehet</v>
      </c>
    </row>
    <row r="1256" spans="1:9" x14ac:dyDescent="0.2">
      <c r="A1256" s="1" t="s">
        <v>17</v>
      </c>
      <c r="B1256" s="1" t="s">
        <v>26</v>
      </c>
      <c r="C1256" s="1">
        <v>0.90800000000000003</v>
      </c>
      <c r="E1256" t="str">
        <f>VLOOKUP(A1256,Sheet2!A2:B327,2)</f>
        <v>Asuntokunnan koko (2 henkilöä)</v>
      </c>
      <c r="I1256" t="str">
        <f>VLOOKUP(B1256,Sheet2!A2:B327,2)</f>
        <v>Korkea-asteen tutkinnon suorittaneet, miehet</v>
      </c>
    </row>
    <row r="1257" spans="1:9" x14ac:dyDescent="0.2">
      <c r="A1257" s="1" t="s">
        <v>11</v>
      </c>
      <c r="B1257" s="1" t="s">
        <v>26</v>
      </c>
      <c r="C1257" s="1">
        <v>0.91300000000000003</v>
      </c>
      <c r="E1257" t="str">
        <f>VLOOKUP(A1257,Sheet2!A2:B327,2)</f>
        <v>Maahanmuuttaneet</v>
      </c>
      <c r="I1257" t="str">
        <f>VLOOKUP(B1257,Sheet2!A2:B327,2)</f>
        <v>Korkea-asteen tutkinnon suorittaneet, miehet</v>
      </c>
    </row>
    <row r="1258" spans="1:9" x14ac:dyDescent="0.2">
      <c r="A1258" s="1" t="s">
        <v>76</v>
      </c>
      <c r="B1258" s="1" t="s">
        <v>26</v>
      </c>
      <c r="C1258" s="1">
        <v>0.92100000000000004</v>
      </c>
      <c r="E1258" t="str">
        <f>VLOOKUP(A1258,Sheet2!A2:B327,2)</f>
        <v>Väkiluku</v>
      </c>
      <c r="I1258" t="str">
        <f>VLOOKUP(B1258,Sheet2!A2:B327,2)</f>
        <v>Korkea-asteen tutkinnon suorittaneet, miehet</v>
      </c>
    </row>
    <row r="1259" spans="1:9" x14ac:dyDescent="0.2">
      <c r="A1259" s="1" t="s">
        <v>14</v>
      </c>
      <c r="B1259" s="1" t="s">
        <v>26</v>
      </c>
      <c r="C1259" s="1">
        <v>0.93400000000000005</v>
      </c>
      <c r="E1259" t="str">
        <f>VLOOKUP(A1259,Sheet2!A2:B327,2)</f>
        <v>Asuntokuntien lukumäärä</v>
      </c>
      <c r="I1259" t="str">
        <f>VLOOKUP(B1259,Sheet2!A2:B327,2)</f>
        <v>Korkea-asteen tutkinnon suorittaneet, miehet</v>
      </c>
    </row>
    <row r="1260" spans="1:9" x14ac:dyDescent="0.2">
      <c r="A1260" s="1" t="s">
        <v>75</v>
      </c>
      <c r="B1260" s="1" t="s">
        <v>26</v>
      </c>
      <c r="C1260" s="1">
        <v>0.94699999999999995</v>
      </c>
      <c r="E1260" t="str">
        <f>VLOOKUP(A1260,Sheet2!A2:B327,2)</f>
        <v>Taajamaväestö</v>
      </c>
      <c r="I1260" t="str">
        <f>VLOOKUP(B1260,Sheet2!A2:B327,2)</f>
        <v>Korkea-asteen tutkinnon suorittaneet, miehet</v>
      </c>
    </row>
    <row r="1261" spans="1:9" x14ac:dyDescent="0.2">
      <c r="A1261" s="1" t="s">
        <v>24</v>
      </c>
      <c r="B1261" s="1" t="s">
        <v>26</v>
      </c>
      <c r="C1261" s="1">
        <v>0.97099999999999997</v>
      </c>
      <c r="E1261" t="str">
        <f>VLOOKUP(A1261,Sheet2!A2:B327,2)</f>
        <v>Vähintään toisen asteen tutkinnon suorittaneet, miehet</v>
      </c>
      <c r="I1261" t="str">
        <f>VLOOKUP(B1261,Sheet2!A2:B327,2)</f>
        <v>Korkea-asteen tutkinnon suorittaneet, miehet</v>
      </c>
    </row>
    <row r="1262" spans="1:9" x14ac:dyDescent="0.2">
      <c r="A1262" s="1" t="s">
        <v>25</v>
      </c>
      <c r="B1262" s="1" t="s">
        <v>26</v>
      </c>
      <c r="C1262" s="1">
        <v>0.97499999999999998</v>
      </c>
      <c r="E1262" t="str">
        <f>VLOOKUP(A1262,Sheet2!A2:B327,2)</f>
        <v>Vähintään toisen asteen tutkinnon suorittaneet, naiset</v>
      </c>
      <c r="I1262" t="str">
        <f>VLOOKUP(B1262,Sheet2!A2:B327,2)</f>
        <v>Korkea-asteen tutkinnon suorittaneet, miehet</v>
      </c>
    </row>
    <row r="1263" spans="1:9" x14ac:dyDescent="0.2">
      <c r="A1263" s="1" t="s">
        <v>4</v>
      </c>
      <c r="B1263" s="1" t="s">
        <v>26</v>
      </c>
      <c r="C1263" s="1">
        <v>0.97599999999999998</v>
      </c>
      <c r="E1263" t="str">
        <f>VLOOKUP(A1263,Sheet2!A2:B327,2)</f>
        <v>Alle 15- ja yli 64 -vuotiaat</v>
      </c>
      <c r="I1263" t="str">
        <f>VLOOKUP(B1263,Sheet2!A2:B327,2)</f>
        <v>Korkea-asteen tutkinnon suorittaneet, miehet</v>
      </c>
    </row>
    <row r="1264" spans="1:9" x14ac:dyDescent="0.2">
      <c r="A1264" s="1" t="s">
        <v>8</v>
      </c>
      <c r="B1264" s="1" t="s">
        <v>27</v>
      </c>
      <c r="C1264" s="1">
        <v>-0.89300000000000002</v>
      </c>
      <c r="E1264" t="str">
        <f>VLOOKUP(A1264,Sheet2!A2:B327,2)</f>
        <v>Syntyneet, äiti  20-29 -vuotias</v>
      </c>
      <c r="I1264" t="str">
        <f>VLOOKUP(B1264,Sheet2!A2:B327,2)</f>
        <v>Korkea-asteen tutkinnon suorittaneet, naiset</v>
      </c>
    </row>
    <row r="1265" spans="1:9" x14ac:dyDescent="0.2">
      <c r="A1265" s="1" t="s">
        <v>23</v>
      </c>
      <c r="B1265" s="1" t="s">
        <v>27</v>
      </c>
      <c r="C1265" s="1">
        <v>-0.88</v>
      </c>
      <c r="E1265" t="str">
        <f>VLOOKUP(A1265,Sheet2!A2:B327,2)</f>
        <v>Ei perusasteen jälkeistä tutkintoa, naiset</v>
      </c>
      <c r="I1265" t="str">
        <f>VLOOKUP(B1265,Sheet2!A2:B327,2)</f>
        <v>Korkea-asteen tutkinnon suorittaneet, naiset</v>
      </c>
    </row>
    <row r="1266" spans="1:9" x14ac:dyDescent="0.2">
      <c r="A1266" s="1" t="s">
        <v>6</v>
      </c>
      <c r="B1266" s="1" t="s">
        <v>27</v>
      </c>
      <c r="C1266" s="1">
        <v>-0.80900000000000005</v>
      </c>
      <c r="E1266" t="str">
        <f>VLOOKUP(A1266,Sheet2!A2:B327,2)</f>
        <v>Syntyneet</v>
      </c>
      <c r="I1266" t="str">
        <f>VLOOKUP(B1266,Sheet2!A2:B327,2)</f>
        <v>Korkea-asteen tutkinnon suorittaneet, naiset</v>
      </c>
    </row>
    <row r="1267" spans="1:9" x14ac:dyDescent="0.2">
      <c r="A1267" s="1" t="s">
        <v>9</v>
      </c>
      <c r="B1267" s="1" t="s">
        <v>27</v>
      </c>
      <c r="C1267" s="1">
        <v>-0.78500000000000003</v>
      </c>
      <c r="E1267" t="str">
        <f>VLOOKUP(A1267,Sheet2!A2:B327,2)</f>
        <v>Syntyneet, äiti 30-34 -vuotias</v>
      </c>
      <c r="I1267" t="str">
        <f>VLOOKUP(B1267,Sheet2!A2:B327,2)</f>
        <v>Korkea-asteen tutkinnon suorittaneet, naiset</v>
      </c>
    </row>
    <row r="1268" spans="1:9" x14ac:dyDescent="0.2">
      <c r="A1268" s="1" t="s">
        <v>22</v>
      </c>
      <c r="B1268" s="1" t="s">
        <v>27</v>
      </c>
      <c r="C1268" s="1">
        <v>-0.68799999999999994</v>
      </c>
      <c r="E1268" t="str">
        <f>VLOOKUP(A1268,Sheet2!A2:B327,2)</f>
        <v>Ei perusasteen jälkeistä tutkintoa, miehet</v>
      </c>
      <c r="I1268" t="str">
        <f>VLOOKUP(B1268,Sheet2!A2:B327,2)</f>
        <v>Korkea-asteen tutkinnon suorittaneet, naiset</v>
      </c>
    </row>
    <row r="1269" spans="1:9" x14ac:dyDescent="0.2">
      <c r="A1269" s="1" t="s">
        <v>20</v>
      </c>
      <c r="B1269" s="1" t="s">
        <v>27</v>
      </c>
      <c r="C1269" s="1">
        <v>-0.63900000000000001</v>
      </c>
      <c r="E1269" t="str">
        <f>VLOOKUP(A1269,Sheet2!A2:B327,2)</f>
        <v>Puutteellisesti varustetuissa tai varustetasoltaan tuntemattomissa asunnoissa asuvat asuntokunnat</v>
      </c>
      <c r="I1269" t="str">
        <f>VLOOKUP(B1269,Sheet2!A2:B327,2)</f>
        <v>Korkea-asteen tutkinnon suorittaneet, naiset</v>
      </c>
    </row>
    <row r="1270" spans="1:9" x14ac:dyDescent="0.2">
      <c r="A1270" s="1" t="s">
        <v>19</v>
      </c>
      <c r="B1270" s="1" t="s">
        <v>27</v>
      </c>
      <c r="C1270" s="1">
        <v>0.66200000000000003</v>
      </c>
      <c r="E1270" t="str">
        <f>VLOOKUP(A1270,Sheet2!A2:B327,2)</f>
        <v>Asuntokunnan koko (4+ henkilöä)</v>
      </c>
      <c r="I1270" t="str">
        <f>VLOOKUP(B1270,Sheet2!A2:B327,2)</f>
        <v>Korkea-asteen tutkinnon suorittaneet, naiset</v>
      </c>
    </row>
    <row r="1271" spans="1:9" x14ac:dyDescent="0.2">
      <c r="A1271" s="1" t="s">
        <v>10</v>
      </c>
      <c r="B1271" s="1" t="s">
        <v>27</v>
      </c>
      <c r="C1271" s="1">
        <v>0.72799999999999998</v>
      </c>
      <c r="E1271" t="str">
        <f>VLOOKUP(A1271,Sheet2!A2:B327,2)</f>
        <v>Syntyneet , äiti yli 34-vuotias</v>
      </c>
      <c r="I1271" t="str">
        <f>VLOOKUP(B1271,Sheet2!A2:B327,2)</f>
        <v>Korkea-asteen tutkinnon suorittaneet, naiset</v>
      </c>
    </row>
    <row r="1272" spans="1:9" x14ac:dyDescent="0.2">
      <c r="A1272" s="1" t="s">
        <v>2</v>
      </c>
      <c r="B1272" s="1" t="s">
        <v>27</v>
      </c>
      <c r="C1272" s="1">
        <v>0.78200000000000003</v>
      </c>
      <c r="E1272" t="str">
        <f>VLOOKUP(A1272,Sheet2!A2:B327,2)</f>
        <v>15-64 -vuotiaat</v>
      </c>
      <c r="I1272" t="str">
        <f>VLOOKUP(B1272,Sheet2!A2:B327,2)</f>
        <v>Korkea-asteen tutkinnon suorittaneet, naiset</v>
      </c>
    </row>
    <row r="1273" spans="1:9" x14ac:dyDescent="0.2">
      <c r="A1273" s="1" t="s">
        <v>5</v>
      </c>
      <c r="B1273" s="1" t="s">
        <v>27</v>
      </c>
      <c r="C1273" s="1">
        <v>0.78900000000000003</v>
      </c>
      <c r="E1273" t="str">
        <f>VLOOKUP(A1273,Sheet2!A2:B327,2)</f>
        <v>Ulkomaan kansalaiset</v>
      </c>
      <c r="I1273" t="str">
        <f>VLOOKUP(B1273,Sheet2!A2:B327,2)</f>
        <v>Korkea-asteen tutkinnon suorittaneet, naiset</v>
      </c>
    </row>
    <row r="1274" spans="1:9" x14ac:dyDescent="0.2">
      <c r="A1274" s="1" t="s">
        <v>1</v>
      </c>
      <c r="B1274" s="1" t="s">
        <v>27</v>
      </c>
      <c r="C1274" s="1">
        <v>0.81299999999999994</v>
      </c>
      <c r="E1274" t="str">
        <f>VLOOKUP(A1274,Sheet2!A2:B327,2)</f>
        <v>Alle 15-vuotiaat</v>
      </c>
      <c r="I1274" t="str">
        <f>VLOOKUP(B1274,Sheet2!A2:B327,2)</f>
        <v>Korkea-asteen tutkinnon suorittaneet, naiset</v>
      </c>
    </row>
    <row r="1275" spans="1:9" x14ac:dyDescent="0.2">
      <c r="A1275" s="1" t="s">
        <v>13</v>
      </c>
      <c r="B1275" s="1" t="s">
        <v>27</v>
      </c>
      <c r="C1275" s="1">
        <v>0.86199999999999999</v>
      </c>
      <c r="E1275" t="str">
        <f>VLOOKUP(A1275,Sheet2!A2:B327,2)</f>
        <v>Perheiden lukumäärä</v>
      </c>
      <c r="I1275" t="str">
        <f>VLOOKUP(B1275,Sheet2!A2:B327,2)</f>
        <v>Korkea-asteen tutkinnon suorittaneet, naiset</v>
      </c>
    </row>
    <row r="1276" spans="1:9" x14ac:dyDescent="0.2">
      <c r="A1276" s="1" t="s">
        <v>17</v>
      </c>
      <c r="B1276" s="1" t="s">
        <v>27</v>
      </c>
      <c r="C1276" s="1">
        <v>0.88800000000000001</v>
      </c>
      <c r="E1276" t="str">
        <f>VLOOKUP(A1276,Sheet2!A2:B327,2)</f>
        <v>Asuntokunnan koko (2 henkilöä)</v>
      </c>
      <c r="I1276" t="str">
        <f>VLOOKUP(B1276,Sheet2!A2:B327,2)</f>
        <v>Korkea-asteen tutkinnon suorittaneet, naiset</v>
      </c>
    </row>
    <row r="1277" spans="1:9" x14ac:dyDescent="0.2">
      <c r="A1277" s="1" t="s">
        <v>11</v>
      </c>
      <c r="B1277" s="1" t="s">
        <v>27</v>
      </c>
      <c r="C1277" s="1">
        <v>0.89200000000000002</v>
      </c>
      <c r="E1277" t="str">
        <f>VLOOKUP(A1277,Sheet2!A2:B327,2)</f>
        <v>Maahanmuuttaneet</v>
      </c>
      <c r="I1277" t="str">
        <f>VLOOKUP(B1277,Sheet2!A2:B327,2)</f>
        <v>Korkea-asteen tutkinnon suorittaneet, naiset</v>
      </c>
    </row>
    <row r="1278" spans="1:9" x14ac:dyDescent="0.2">
      <c r="A1278" s="1" t="s">
        <v>16</v>
      </c>
      <c r="B1278" s="1" t="s">
        <v>27</v>
      </c>
      <c r="C1278" s="1">
        <v>0.89300000000000002</v>
      </c>
      <c r="E1278" t="str">
        <f>VLOOKUP(A1278,Sheet2!A2:B327,2)</f>
        <v>Asuntokunnan koko (1 henkilö)</v>
      </c>
      <c r="I1278" t="str">
        <f>VLOOKUP(B1278,Sheet2!A2:B327,2)</f>
        <v>Korkea-asteen tutkinnon suorittaneet, naiset</v>
      </c>
    </row>
    <row r="1279" spans="1:9" x14ac:dyDescent="0.2">
      <c r="A1279" s="1" t="s">
        <v>3</v>
      </c>
      <c r="B1279" s="1" t="s">
        <v>27</v>
      </c>
      <c r="C1279" s="1">
        <v>0.90300000000000002</v>
      </c>
      <c r="E1279" t="str">
        <f>VLOOKUP(A1279,Sheet2!A2:B327,2)</f>
        <v>Yli 64-vuotiaat</v>
      </c>
      <c r="I1279" t="str">
        <f>VLOOKUP(B1279,Sheet2!A2:B327,2)</f>
        <v>Korkea-asteen tutkinnon suorittaneet, naiset</v>
      </c>
    </row>
    <row r="1280" spans="1:9" x14ac:dyDescent="0.2">
      <c r="A1280" s="1" t="s">
        <v>76</v>
      </c>
      <c r="B1280" s="1" t="s">
        <v>27</v>
      </c>
      <c r="C1280" s="1">
        <v>0.90500000000000003</v>
      </c>
      <c r="E1280" t="str">
        <f>VLOOKUP(A1280,Sheet2!A2:B327,2)</f>
        <v>Väkiluku</v>
      </c>
      <c r="I1280" t="str">
        <f>VLOOKUP(B1280,Sheet2!A2:B327,2)</f>
        <v>Korkea-asteen tutkinnon suorittaneet, naiset</v>
      </c>
    </row>
    <row r="1281" spans="1:9" x14ac:dyDescent="0.2">
      <c r="A1281" s="1" t="s">
        <v>21</v>
      </c>
      <c r="B1281" s="1" t="s">
        <v>27</v>
      </c>
      <c r="C1281" s="1">
        <v>0.91</v>
      </c>
      <c r="E1281" t="str">
        <f>VLOOKUP(A1281,Sheet2!A2:B327,2)</f>
        <v>Hyvin varustetuissa asunnoissa asuvat vanhusasuntokunnat</v>
      </c>
      <c r="I1281" t="str">
        <f>VLOOKUP(B1281,Sheet2!A2:B327,2)</f>
        <v>Korkea-asteen tutkinnon suorittaneet, naiset</v>
      </c>
    </row>
    <row r="1282" spans="1:9" x14ac:dyDescent="0.2">
      <c r="A1282" s="1" t="s">
        <v>14</v>
      </c>
      <c r="B1282" s="1" t="s">
        <v>27</v>
      </c>
      <c r="C1282" s="1">
        <v>0.93</v>
      </c>
      <c r="E1282" t="str">
        <f>VLOOKUP(A1282,Sheet2!A2:B327,2)</f>
        <v>Asuntokuntien lukumäärä</v>
      </c>
      <c r="I1282" t="str">
        <f>VLOOKUP(B1282,Sheet2!A2:B327,2)</f>
        <v>Korkea-asteen tutkinnon suorittaneet, naiset</v>
      </c>
    </row>
    <row r="1283" spans="1:9" x14ac:dyDescent="0.2">
      <c r="A1283" s="1" t="s">
        <v>75</v>
      </c>
      <c r="B1283" s="1" t="s">
        <v>27</v>
      </c>
      <c r="C1283" s="1">
        <v>0.93400000000000005</v>
      </c>
      <c r="E1283" t="str">
        <f>VLOOKUP(A1283,Sheet2!A2:B327,2)</f>
        <v>Taajamaväestö</v>
      </c>
      <c r="I1283" t="str">
        <f>VLOOKUP(B1283,Sheet2!A2:B327,2)</f>
        <v>Korkea-asteen tutkinnon suorittaneet, naiset</v>
      </c>
    </row>
    <row r="1284" spans="1:9" x14ac:dyDescent="0.2">
      <c r="A1284" s="1" t="s">
        <v>24</v>
      </c>
      <c r="B1284" s="1" t="s">
        <v>27</v>
      </c>
      <c r="C1284" s="1">
        <v>0.97</v>
      </c>
      <c r="E1284" t="str">
        <f>VLOOKUP(A1284,Sheet2!A2:B327,2)</f>
        <v>Vähintään toisen asteen tutkinnon suorittaneet, miehet</v>
      </c>
      <c r="I1284" t="str">
        <f>VLOOKUP(B1284,Sheet2!A2:B327,2)</f>
        <v>Korkea-asteen tutkinnon suorittaneet, naiset</v>
      </c>
    </row>
    <row r="1285" spans="1:9" x14ac:dyDescent="0.2">
      <c r="A1285" s="1" t="s">
        <v>25</v>
      </c>
      <c r="B1285" s="1" t="s">
        <v>27</v>
      </c>
      <c r="C1285" s="1">
        <v>0.97699999999999998</v>
      </c>
      <c r="E1285" t="str">
        <f>VLOOKUP(A1285,Sheet2!A2:B327,2)</f>
        <v>Vähintään toisen asteen tutkinnon suorittaneet, naiset</v>
      </c>
      <c r="I1285" t="str">
        <f>VLOOKUP(B1285,Sheet2!A2:B327,2)</f>
        <v>Korkea-asteen tutkinnon suorittaneet, naiset</v>
      </c>
    </row>
    <row r="1286" spans="1:9" x14ac:dyDescent="0.2">
      <c r="A1286" s="1" t="s">
        <v>4</v>
      </c>
      <c r="B1286" s="1" t="s">
        <v>27</v>
      </c>
      <c r="C1286" s="1">
        <v>0.97799999999999998</v>
      </c>
      <c r="E1286" t="str">
        <f>VLOOKUP(A1286,Sheet2!A2:B327,2)</f>
        <v>Alle 15- ja yli 64 -vuotiaat</v>
      </c>
      <c r="I1286" t="str">
        <f>VLOOKUP(B1286,Sheet2!A2:B327,2)</f>
        <v>Korkea-asteen tutkinnon suorittaneet, naiset</v>
      </c>
    </row>
    <row r="1287" spans="1:9" x14ac:dyDescent="0.2">
      <c r="A1287" s="1" t="s">
        <v>8</v>
      </c>
      <c r="B1287" s="1" t="s">
        <v>11</v>
      </c>
      <c r="C1287" s="1">
        <v>-0.72399999999999998</v>
      </c>
      <c r="E1287" t="str">
        <f>VLOOKUP(A1287,Sheet2!A2:B327,2)</f>
        <v>Syntyneet, äiti  20-29 -vuotias</v>
      </c>
      <c r="I1287" t="str">
        <f>VLOOKUP(B1287,Sheet2!A2:B327,2)</f>
        <v>Maahanmuuttaneet</v>
      </c>
    </row>
    <row r="1288" spans="1:9" x14ac:dyDescent="0.2">
      <c r="A1288" s="1" t="s">
        <v>9</v>
      </c>
      <c r="B1288" s="1" t="s">
        <v>11</v>
      </c>
      <c r="C1288" s="1">
        <v>-0.66300000000000003</v>
      </c>
      <c r="E1288" t="str">
        <f>VLOOKUP(A1288,Sheet2!A2:B327,2)</f>
        <v>Syntyneet, äiti 30-34 -vuotias</v>
      </c>
      <c r="I1288" t="str">
        <f>VLOOKUP(B1288,Sheet2!A2:B327,2)</f>
        <v>Maahanmuuttaneet</v>
      </c>
    </row>
    <row r="1289" spans="1:9" x14ac:dyDescent="0.2">
      <c r="A1289" s="1" t="s">
        <v>6</v>
      </c>
      <c r="B1289" s="1" t="s">
        <v>11</v>
      </c>
      <c r="C1289" s="1">
        <v>-0.64200000000000002</v>
      </c>
      <c r="E1289" t="str">
        <f>VLOOKUP(A1289,Sheet2!A2:B327,2)</f>
        <v>Syntyneet</v>
      </c>
      <c r="I1289" t="str">
        <f>VLOOKUP(B1289,Sheet2!A2:B327,2)</f>
        <v>Maahanmuuttaneet</v>
      </c>
    </row>
    <row r="1290" spans="1:9" x14ac:dyDescent="0.2">
      <c r="A1290" s="1" t="s">
        <v>10</v>
      </c>
      <c r="B1290" s="1" t="s">
        <v>11</v>
      </c>
      <c r="C1290" s="1">
        <v>0.70299999999999996</v>
      </c>
      <c r="E1290" t="str">
        <f>VLOOKUP(A1290,Sheet2!A2:B327,2)</f>
        <v>Syntyneet , äiti yli 34-vuotias</v>
      </c>
      <c r="I1290" t="str">
        <f>VLOOKUP(B1290,Sheet2!A2:B327,2)</f>
        <v>Maahanmuuttaneet</v>
      </c>
    </row>
    <row r="1291" spans="1:9" x14ac:dyDescent="0.2">
      <c r="A1291" s="1" t="s">
        <v>1</v>
      </c>
      <c r="B1291" s="1" t="s">
        <v>11</v>
      </c>
      <c r="C1291" s="1">
        <v>0.77600000000000002</v>
      </c>
      <c r="E1291" t="str">
        <f>VLOOKUP(A1291,Sheet2!A2:B327,2)</f>
        <v>Alle 15-vuotiaat</v>
      </c>
      <c r="I1291" t="str">
        <f>VLOOKUP(B1291,Sheet2!A2:B327,2)</f>
        <v>Maahanmuuttaneet</v>
      </c>
    </row>
    <row r="1292" spans="1:9" x14ac:dyDescent="0.2">
      <c r="A1292" s="1" t="s">
        <v>2</v>
      </c>
      <c r="B1292" s="1" t="s">
        <v>11</v>
      </c>
      <c r="C1292" s="1">
        <v>0.78400000000000003</v>
      </c>
      <c r="E1292" t="str">
        <f>VLOOKUP(A1292,Sheet2!A2:B327,2)</f>
        <v>15-64 -vuotiaat</v>
      </c>
      <c r="I1292" t="str">
        <f>VLOOKUP(B1292,Sheet2!A2:B327,2)</f>
        <v>Maahanmuuttaneet</v>
      </c>
    </row>
    <row r="1293" spans="1:9" x14ac:dyDescent="0.2">
      <c r="A1293" s="1" t="s">
        <v>3</v>
      </c>
      <c r="B1293" s="1" t="s">
        <v>11</v>
      </c>
      <c r="C1293" s="1">
        <v>0.81599999999999995</v>
      </c>
      <c r="E1293" t="str">
        <f>VLOOKUP(A1293,Sheet2!A2:B327,2)</f>
        <v>Yli 64-vuotiaat</v>
      </c>
      <c r="I1293" t="str">
        <f>VLOOKUP(B1293,Sheet2!A2:B327,2)</f>
        <v>Maahanmuuttaneet</v>
      </c>
    </row>
    <row r="1294" spans="1:9" x14ac:dyDescent="0.2">
      <c r="A1294" s="1" t="s">
        <v>5</v>
      </c>
      <c r="B1294" s="1" t="s">
        <v>11</v>
      </c>
      <c r="C1294" s="1">
        <v>0.85399999999999998</v>
      </c>
      <c r="E1294" t="str">
        <f>VLOOKUP(A1294,Sheet2!A2:B327,2)</f>
        <v>Ulkomaan kansalaiset</v>
      </c>
      <c r="I1294" t="str">
        <f>VLOOKUP(B1294,Sheet2!A2:B327,2)</f>
        <v>Maahanmuuttaneet</v>
      </c>
    </row>
    <row r="1295" spans="1:9" x14ac:dyDescent="0.2">
      <c r="A1295" s="1" t="s">
        <v>76</v>
      </c>
      <c r="B1295" s="1" t="s">
        <v>11</v>
      </c>
      <c r="C1295" s="1">
        <v>0.871</v>
      </c>
      <c r="E1295" t="str">
        <f>VLOOKUP(A1295,Sheet2!A2:B327,2)</f>
        <v>Väkiluku</v>
      </c>
      <c r="I1295" t="str">
        <f>VLOOKUP(B1295,Sheet2!A2:B327,2)</f>
        <v>Maahanmuuttaneet</v>
      </c>
    </row>
    <row r="1296" spans="1:9" x14ac:dyDescent="0.2">
      <c r="A1296" s="1" t="s">
        <v>75</v>
      </c>
      <c r="B1296" s="1" t="s">
        <v>11</v>
      </c>
      <c r="C1296" s="1">
        <v>0.89200000000000002</v>
      </c>
      <c r="E1296" t="str">
        <f>VLOOKUP(A1296,Sheet2!A2:B327,2)</f>
        <v>Taajamaväestö</v>
      </c>
      <c r="I1296" t="str">
        <f>VLOOKUP(B1296,Sheet2!A2:B327,2)</f>
        <v>Maahanmuuttaneet</v>
      </c>
    </row>
    <row r="1297" spans="1:9" x14ac:dyDescent="0.2">
      <c r="A1297" s="1" t="s">
        <v>4</v>
      </c>
      <c r="B1297" s="1" t="s">
        <v>11</v>
      </c>
      <c r="C1297" s="1">
        <v>0.89900000000000002</v>
      </c>
      <c r="E1297" t="str">
        <f>VLOOKUP(A1297,Sheet2!A2:B327,2)</f>
        <v>Alle 15- ja yli 64 -vuotiaat</v>
      </c>
      <c r="I1297" t="str">
        <f>VLOOKUP(B1297,Sheet2!A2:B327,2)</f>
        <v>Maahanmuuttaneet</v>
      </c>
    </row>
    <row r="1298" spans="1:9" x14ac:dyDescent="0.2">
      <c r="A1298" s="1" t="s">
        <v>26</v>
      </c>
      <c r="B1298" s="1" t="s">
        <v>44</v>
      </c>
      <c r="C1298" s="1">
        <v>-0.622</v>
      </c>
      <c r="E1298" t="str">
        <f>VLOOKUP(A1298,Sheet2!A2:B327,2)</f>
        <v>Korkea-asteen tutkinnon suorittaneet, miehet</v>
      </c>
      <c r="I1298" t="str">
        <f>VLOOKUP(B1298,Sheet2!A2:B327,2)</f>
        <v>Päästöt yhteensä pl. LULUCF-sektori</v>
      </c>
    </row>
    <row r="1299" spans="1:9" x14ac:dyDescent="0.2">
      <c r="A1299" s="1" t="s">
        <v>27</v>
      </c>
      <c r="B1299" s="1" t="s">
        <v>44</v>
      </c>
      <c r="C1299" s="1">
        <v>-0.622</v>
      </c>
      <c r="E1299" t="str">
        <f>VLOOKUP(A1299,Sheet2!A2:B327,2)</f>
        <v>Korkea-asteen tutkinnon suorittaneet, naiset</v>
      </c>
      <c r="I1299" t="str">
        <f>VLOOKUP(B1299,Sheet2!A2:B327,2)</f>
        <v>Päästöt yhteensä pl. LULUCF-sektori</v>
      </c>
    </row>
    <row r="1300" spans="1:9" x14ac:dyDescent="0.2">
      <c r="A1300" s="1" t="s">
        <v>8</v>
      </c>
      <c r="B1300" s="1" t="s">
        <v>38</v>
      </c>
      <c r="C1300" s="1">
        <v>-0.877</v>
      </c>
      <c r="E1300" t="str">
        <f>VLOOKUP(A1300,Sheet2!A2:B327,2)</f>
        <v>Syntyneet, äiti  20-29 -vuotias</v>
      </c>
      <c r="I1300" t="str">
        <f>VLOOKUP(B1300,Sheet2!A2:B327,2)</f>
        <v>Palvelujen työpaikat</v>
      </c>
    </row>
    <row r="1301" spans="1:9" x14ac:dyDescent="0.2">
      <c r="A1301" s="1" t="s">
        <v>33</v>
      </c>
      <c r="B1301" s="1" t="s">
        <v>38</v>
      </c>
      <c r="C1301" s="1">
        <v>-0.872</v>
      </c>
      <c r="E1301" t="str">
        <f>VLOOKUP(A1301,Sheet2!A2:B327,2)</f>
        <v>Työttömät, 18-64-vuotiaat</v>
      </c>
      <c r="I1301" t="str">
        <f>VLOOKUP(B1301,Sheet2!A2:B327,2)</f>
        <v>Palvelujen työpaikat</v>
      </c>
    </row>
    <row r="1302" spans="1:9" x14ac:dyDescent="0.2">
      <c r="A1302" s="1" t="s">
        <v>23</v>
      </c>
      <c r="B1302" s="1" t="s">
        <v>38</v>
      </c>
      <c r="C1302" s="1">
        <v>-0.84799999999999998</v>
      </c>
      <c r="E1302" t="str">
        <f>VLOOKUP(A1302,Sheet2!A2:B327,2)</f>
        <v>Ei perusasteen jälkeistä tutkintoa, naiset</v>
      </c>
      <c r="I1302" t="str">
        <f>VLOOKUP(B1302,Sheet2!A2:B327,2)</f>
        <v>Palvelujen työpaikat</v>
      </c>
    </row>
    <row r="1303" spans="1:9" x14ac:dyDescent="0.2">
      <c r="A1303" s="1" t="s">
        <v>6</v>
      </c>
      <c r="B1303" s="1" t="s">
        <v>38</v>
      </c>
      <c r="C1303" s="1">
        <v>-0.78</v>
      </c>
      <c r="E1303" t="str">
        <f>VLOOKUP(A1303,Sheet2!A2:B327,2)</f>
        <v>Syntyneet</v>
      </c>
      <c r="I1303" t="str">
        <f>VLOOKUP(B1303,Sheet2!A2:B327,2)</f>
        <v>Palvelujen työpaikat</v>
      </c>
    </row>
    <row r="1304" spans="1:9" x14ac:dyDescent="0.2">
      <c r="A1304" s="1" t="s">
        <v>9</v>
      </c>
      <c r="B1304" s="1" t="s">
        <v>38</v>
      </c>
      <c r="C1304" s="1">
        <v>-0.76</v>
      </c>
      <c r="E1304" t="str">
        <f>VLOOKUP(A1304,Sheet2!A2:B327,2)</f>
        <v>Syntyneet, äiti 30-34 -vuotias</v>
      </c>
      <c r="I1304" t="str">
        <f>VLOOKUP(B1304,Sheet2!A2:B327,2)</f>
        <v>Palvelujen työpaikat</v>
      </c>
    </row>
    <row r="1305" spans="1:9" x14ac:dyDescent="0.2">
      <c r="A1305" s="1" t="s">
        <v>22</v>
      </c>
      <c r="B1305" s="1" t="s">
        <v>38</v>
      </c>
      <c r="C1305" s="1">
        <v>-0.63200000000000001</v>
      </c>
      <c r="E1305" t="str">
        <f>VLOOKUP(A1305,Sheet2!A2:B327,2)</f>
        <v>Ei perusasteen jälkeistä tutkintoa, miehet</v>
      </c>
      <c r="I1305" t="str">
        <f>VLOOKUP(B1305,Sheet2!A2:B327,2)</f>
        <v>Palvelujen työpaikat</v>
      </c>
    </row>
    <row r="1306" spans="1:9" x14ac:dyDescent="0.2">
      <c r="A1306" s="1" t="s">
        <v>20</v>
      </c>
      <c r="B1306" s="1" t="s">
        <v>38</v>
      </c>
      <c r="C1306" s="1">
        <v>-0.628</v>
      </c>
      <c r="E1306" t="str">
        <f>VLOOKUP(A1306,Sheet2!A2:B327,2)</f>
        <v>Puutteellisesti varustetuissa tai varustetasoltaan tuntemattomissa asunnoissa asuvat asuntokunnat</v>
      </c>
      <c r="I1306" t="str">
        <f>VLOOKUP(B1306,Sheet2!A2:B327,2)</f>
        <v>Palvelujen työpaikat</v>
      </c>
    </row>
    <row r="1307" spans="1:9" x14ac:dyDescent="0.2">
      <c r="A1307" s="1" t="s">
        <v>29</v>
      </c>
      <c r="B1307" s="1" t="s">
        <v>38</v>
      </c>
      <c r="C1307" s="1">
        <v>0.63500000000000001</v>
      </c>
      <c r="E1307" t="str">
        <f>VLOOKUP(A1307,Sheet2!A2:B327,2)</f>
        <v>Toisen asteen tutkinnon suorittaneet, naiset</v>
      </c>
      <c r="I1307" t="str">
        <f>VLOOKUP(B1307,Sheet2!A2:B327,2)</f>
        <v>Palvelujen työpaikat</v>
      </c>
    </row>
    <row r="1308" spans="1:9" x14ac:dyDescent="0.2">
      <c r="A1308" s="1" t="s">
        <v>19</v>
      </c>
      <c r="B1308" s="1" t="s">
        <v>38</v>
      </c>
      <c r="C1308" s="1">
        <v>0.68799999999999994</v>
      </c>
      <c r="E1308" t="str">
        <f>VLOOKUP(A1308,Sheet2!A2:B327,2)</f>
        <v>Asuntokunnan koko (4+ henkilöä)</v>
      </c>
      <c r="I1308" t="str">
        <f>VLOOKUP(B1308,Sheet2!A2:B327,2)</f>
        <v>Palvelujen työpaikat</v>
      </c>
    </row>
    <row r="1309" spans="1:9" x14ac:dyDescent="0.2">
      <c r="A1309" s="1" t="s">
        <v>28</v>
      </c>
      <c r="B1309" s="1" t="s">
        <v>38</v>
      </c>
      <c r="C1309" s="1">
        <v>0.75700000000000001</v>
      </c>
      <c r="E1309" t="str">
        <f>VLOOKUP(A1309,Sheet2!A2:B327,2)</f>
        <v>Toisen asteen tutkinnon suorittaneet, miehet</v>
      </c>
      <c r="I1309" t="str">
        <f>VLOOKUP(B1309,Sheet2!A2:B327,2)</f>
        <v>Palvelujen työpaikat</v>
      </c>
    </row>
    <row r="1310" spans="1:9" x14ac:dyDescent="0.2">
      <c r="A1310" s="1" t="s">
        <v>10</v>
      </c>
      <c r="B1310" s="1" t="s">
        <v>38</v>
      </c>
      <c r="C1310" s="1">
        <v>0.76200000000000001</v>
      </c>
      <c r="E1310" t="str">
        <f>VLOOKUP(A1310,Sheet2!A2:B327,2)</f>
        <v>Syntyneet , äiti yli 34-vuotias</v>
      </c>
      <c r="I1310" t="str">
        <f>VLOOKUP(B1310,Sheet2!A2:B327,2)</f>
        <v>Palvelujen työpaikat</v>
      </c>
    </row>
    <row r="1311" spans="1:9" x14ac:dyDescent="0.2">
      <c r="A1311" s="1" t="s">
        <v>5</v>
      </c>
      <c r="B1311" s="1" t="s">
        <v>38</v>
      </c>
      <c r="C1311" s="1">
        <v>0.79300000000000004</v>
      </c>
      <c r="E1311" t="str">
        <f>VLOOKUP(A1311,Sheet2!A2:B327,2)</f>
        <v>Ulkomaan kansalaiset</v>
      </c>
      <c r="I1311" t="str">
        <f>VLOOKUP(B1311,Sheet2!A2:B327,2)</f>
        <v>Palvelujen työpaikat</v>
      </c>
    </row>
    <row r="1312" spans="1:9" x14ac:dyDescent="0.2">
      <c r="A1312" s="1" t="s">
        <v>2</v>
      </c>
      <c r="B1312" s="1" t="s">
        <v>38</v>
      </c>
      <c r="C1312" s="1">
        <v>0.81899999999999995</v>
      </c>
      <c r="E1312" t="str">
        <f>VLOOKUP(A1312,Sheet2!A2:B327,2)</f>
        <v>15-64 -vuotiaat</v>
      </c>
      <c r="I1312" t="str">
        <f>VLOOKUP(B1312,Sheet2!A2:B327,2)</f>
        <v>Palvelujen työpaikat</v>
      </c>
    </row>
    <row r="1313" spans="1:9" x14ac:dyDescent="0.2">
      <c r="A1313" s="1" t="s">
        <v>34</v>
      </c>
      <c r="B1313" s="1" t="s">
        <v>38</v>
      </c>
      <c r="C1313" s="1">
        <v>0.82799999999999996</v>
      </c>
      <c r="E1313" t="str">
        <f>VLOOKUP(A1313,Sheet2!A2:B327,2)</f>
        <v>0-14 -vuotiaat</v>
      </c>
      <c r="I1313" t="str">
        <f>VLOOKUP(B1313,Sheet2!A2:B327,2)</f>
        <v>Palvelujen työpaikat</v>
      </c>
    </row>
    <row r="1314" spans="1:9" x14ac:dyDescent="0.2">
      <c r="A1314" s="1" t="s">
        <v>1</v>
      </c>
      <c r="B1314" s="1" t="s">
        <v>38</v>
      </c>
      <c r="C1314" s="1">
        <v>0.82799999999999996</v>
      </c>
      <c r="E1314" t="str">
        <f>VLOOKUP(A1314,Sheet2!A2:B327,2)</f>
        <v>Alle 15-vuotiaat</v>
      </c>
      <c r="I1314" t="str">
        <f>VLOOKUP(B1314,Sheet2!A2:B327,2)</f>
        <v>Palvelujen työpaikat</v>
      </c>
    </row>
    <row r="1315" spans="1:9" x14ac:dyDescent="0.2">
      <c r="A1315" s="1" t="s">
        <v>37</v>
      </c>
      <c r="B1315" s="1" t="s">
        <v>38</v>
      </c>
      <c r="C1315" s="1">
        <v>0.86199999999999999</v>
      </c>
      <c r="E1315" t="str">
        <f>VLOOKUP(A1315,Sheet2!A2:B327,2)</f>
        <v>Jalostuksen työpaikat</v>
      </c>
      <c r="I1315" t="str">
        <f>VLOOKUP(B1315,Sheet2!A2:B327,2)</f>
        <v>Palvelujen työpaikat</v>
      </c>
    </row>
    <row r="1316" spans="1:9" x14ac:dyDescent="0.2">
      <c r="A1316" s="1" t="s">
        <v>11</v>
      </c>
      <c r="B1316" s="1" t="s">
        <v>38</v>
      </c>
      <c r="C1316" s="1">
        <v>0.86899999999999999</v>
      </c>
      <c r="E1316" t="str">
        <f>VLOOKUP(A1316,Sheet2!A2:B327,2)</f>
        <v>Maahanmuuttaneet</v>
      </c>
      <c r="I1316" t="str">
        <f>VLOOKUP(B1316,Sheet2!A2:B327,2)</f>
        <v>Palvelujen työpaikat</v>
      </c>
    </row>
    <row r="1317" spans="1:9" x14ac:dyDescent="0.2">
      <c r="A1317" s="1" t="s">
        <v>13</v>
      </c>
      <c r="B1317" s="1" t="s">
        <v>38</v>
      </c>
      <c r="C1317" s="1">
        <v>0.874</v>
      </c>
      <c r="E1317" t="str">
        <f>VLOOKUP(A1317,Sheet2!A2:B327,2)</f>
        <v>Perheiden lukumäärä</v>
      </c>
      <c r="I1317" t="str">
        <f>VLOOKUP(B1317,Sheet2!A2:B327,2)</f>
        <v>Palvelujen työpaikat</v>
      </c>
    </row>
    <row r="1318" spans="1:9" x14ac:dyDescent="0.2">
      <c r="A1318" s="1" t="s">
        <v>3</v>
      </c>
      <c r="B1318" s="1" t="s">
        <v>38</v>
      </c>
      <c r="C1318" s="1">
        <v>0.876</v>
      </c>
      <c r="E1318" t="str">
        <f>VLOOKUP(A1318,Sheet2!A2:B327,2)</f>
        <v>Yli 64-vuotiaat</v>
      </c>
      <c r="I1318" t="str">
        <f>VLOOKUP(B1318,Sheet2!A2:B327,2)</f>
        <v>Palvelujen työpaikat</v>
      </c>
    </row>
    <row r="1319" spans="1:9" x14ac:dyDescent="0.2">
      <c r="A1319" s="1" t="s">
        <v>21</v>
      </c>
      <c r="B1319" s="1" t="s">
        <v>38</v>
      </c>
      <c r="C1319" s="1">
        <v>0.88600000000000001</v>
      </c>
      <c r="E1319" t="str">
        <f>VLOOKUP(A1319,Sheet2!A2:B327,2)</f>
        <v>Hyvin varustetuissa asunnoissa asuvat vanhusasuntokunnat</v>
      </c>
      <c r="I1319" t="str">
        <f>VLOOKUP(B1319,Sheet2!A2:B327,2)</f>
        <v>Palvelujen työpaikat</v>
      </c>
    </row>
    <row r="1320" spans="1:9" x14ac:dyDescent="0.2">
      <c r="A1320" s="1" t="s">
        <v>17</v>
      </c>
      <c r="B1320" s="1" t="s">
        <v>38</v>
      </c>
      <c r="C1320" s="1">
        <v>0.89300000000000002</v>
      </c>
      <c r="E1320" t="str">
        <f>VLOOKUP(A1320,Sheet2!A2:B327,2)</f>
        <v>Asuntokunnan koko (2 henkilöä)</v>
      </c>
      <c r="I1320" t="str">
        <f>VLOOKUP(B1320,Sheet2!A2:B327,2)</f>
        <v>Palvelujen työpaikat</v>
      </c>
    </row>
    <row r="1321" spans="1:9" x14ac:dyDescent="0.2">
      <c r="A1321" s="1" t="s">
        <v>16</v>
      </c>
      <c r="B1321" s="1" t="s">
        <v>38</v>
      </c>
      <c r="C1321" s="1">
        <v>0.89700000000000002</v>
      </c>
      <c r="E1321" t="str">
        <f>VLOOKUP(A1321,Sheet2!A2:B327,2)</f>
        <v>Asuntokunnan koko (1 henkilö)</v>
      </c>
      <c r="I1321" t="str">
        <f>VLOOKUP(B1321,Sheet2!A2:B327,2)</f>
        <v>Palvelujen työpaikat</v>
      </c>
    </row>
    <row r="1322" spans="1:9" x14ac:dyDescent="0.2">
      <c r="A1322" s="1" t="s">
        <v>76</v>
      </c>
      <c r="B1322" s="1" t="s">
        <v>38</v>
      </c>
      <c r="C1322" s="1">
        <v>0.92200000000000004</v>
      </c>
      <c r="E1322" t="str">
        <f>VLOOKUP(A1322,Sheet2!A2:B327,2)</f>
        <v>Väkiluku</v>
      </c>
      <c r="I1322" t="str">
        <f>VLOOKUP(B1322,Sheet2!A2:B327,2)</f>
        <v>Palvelujen työpaikat</v>
      </c>
    </row>
    <row r="1323" spans="1:9" x14ac:dyDescent="0.2">
      <c r="A1323" s="1" t="s">
        <v>14</v>
      </c>
      <c r="B1323" s="1" t="s">
        <v>38</v>
      </c>
      <c r="C1323" s="1">
        <v>0.93799999999999994</v>
      </c>
      <c r="E1323" t="str">
        <f>VLOOKUP(A1323,Sheet2!A2:B327,2)</f>
        <v>Asuntokuntien lukumäärä</v>
      </c>
      <c r="I1323" t="str">
        <f>VLOOKUP(B1323,Sheet2!A2:B327,2)</f>
        <v>Palvelujen työpaikat</v>
      </c>
    </row>
    <row r="1324" spans="1:9" x14ac:dyDescent="0.2">
      <c r="A1324" s="1" t="s">
        <v>75</v>
      </c>
      <c r="B1324" s="1" t="s">
        <v>38</v>
      </c>
      <c r="C1324" s="1">
        <v>0.94499999999999995</v>
      </c>
      <c r="E1324" t="str">
        <f>VLOOKUP(A1324,Sheet2!A2:B327,2)</f>
        <v>Taajamaväestö</v>
      </c>
      <c r="I1324" t="str">
        <f>VLOOKUP(B1324,Sheet2!A2:B327,2)</f>
        <v>Palvelujen työpaikat</v>
      </c>
    </row>
    <row r="1325" spans="1:9" x14ac:dyDescent="0.2">
      <c r="A1325" s="1" t="s">
        <v>4</v>
      </c>
      <c r="B1325" s="1" t="s">
        <v>38</v>
      </c>
      <c r="C1325" s="1">
        <v>0.96399999999999997</v>
      </c>
      <c r="E1325" t="str">
        <f>VLOOKUP(A1325,Sheet2!A2:B327,2)</f>
        <v>Alle 15- ja yli 64 -vuotiaat</v>
      </c>
      <c r="I1325" t="str">
        <f>VLOOKUP(B1325,Sheet2!A2:B327,2)</f>
        <v>Palvelujen työpaikat</v>
      </c>
    </row>
    <row r="1326" spans="1:9" x14ac:dyDescent="0.2">
      <c r="A1326" s="1" t="s">
        <v>35</v>
      </c>
      <c r="B1326" s="1" t="s">
        <v>38</v>
      </c>
      <c r="C1326" s="1">
        <v>0.96599999999999997</v>
      </c>
      <c r="E1326" t="str">
        <f>VLOOKUP(A1326,Sheet2!A2:B327,2)</f>
        <v>Yrittäjät</v>
      </c>
      <c r="I1326" t="str">
        <f>VLOOKUP(B1326,Sheet2!A2:B327,2)</f>
        <v>Palvelujen työpaikat</v>
      </c>
    </row>
    <row r="1327" spans="1:9" x14ac:dyDescent="0.2">
      <c r="A1327" s="1" t="s">
        <v>24</v>
      </c>
      <c r="B1327" s="1" t="s">
        <v>38</v>
      </c>
      <c r="C1327" s="1">
        <v>0.96799999999999997</v>
      </c>
      <c r="E1327" t="str">
        <f>VLOOKUP(A1327,Sheet2!A2:B327,2)</f>
        <v>Vähintään toisen asteen tutkinnon suorittaneet, miehet</v>
      </c>
      <c r="I1327" t="str">
        <f>VLOOKUP(B1327,Sheet2!A2:B327,2)</f>
        <v>Palvelujen työpaikat</v>
      </c>
    </row>
    <row r="1328" spans="1:9" x14ac:dyDescent="0.2">
      <c r="A1328" s="1" t="s">
        <v>30</v>
      </c>
      <c r="B1328" s="1" t="s">
        <v>38</v>
      </c>
      <c r="C1328" s="1">
        <v>0.97399999999999998</v>
      </c>
      <c r="E1328" t="str">
        <f>VLOOKUP(A1328,Sheet2!A2:B327,2)</f>
        <v>Alueella asuvan työllisen työvoiman määrä</v>
      </c>
      <c r="I1328" t="str">
        <f>VLOOKUP(B1328,Sheet2!A2:B327,2)</f>
        <v>Palvelujen työpaikat</v>
      </c>
    </row>
    <row r="1329" spans="1:9" x14ac:dyDescent="0.2">
      <c r="A1329" s="1" t="s">
        <v>31</v>
      </c>
      <c r="B1329" s="1" t="s">
        <v>38</v>
      </c>
      <c r="C1329" s="1">
        <v>0.97399999999999998</v>
      </c>
      <c r="E1329" t="str">
        <f>VLOOKUP(A1329,Sheet2!A2:B327,2)</f>
        <v>Työlliset, 18-64-vuotiaat</v>
      </c>
      <c r="I1329" t="str">
        <f>VLOOKUP(B1329,Sheet2!A2:B327,2)</f>
        <v>Palvelujen työpaikat</v>
      </c>
    </row>
    <row r="1330" spans="1:9" x14ac:dyDescent="0.2">
      <c r="A1330" s="1" t="s">
        <v>25</v>
      </c>
      <c r="B1330" s="1" t="s">
        <v>38</v>
      </c>
      <c r="C1330" s="1">
        <v>0.97599999999999998</v>
      </c>
      <c r="E1330" t="str">
        <f>VLOOKUP(A1330,Sheet2!A2:B327,2)</f>
        <v>Vähintään toisen asteen tutkinnon suorittaneet, naiset</v>
      </c>
      <c r="I1330" t="str">
        <f>VLOOKUP(B1330,Sheet2!A2:B327,2)</f>
        <v>Palvelujen työpaikat</v>
      </c>
    </row>
    <row r="1331" spans="1:9" x14ac:dyDescent="0.2">
      <c r="A1331" s="1" t="s">
        <v>32</v>
      </c>
      <c r="B1331" s="1" t="s">
        <v>38</v>
      </c>
      <c r="C1331" s="1">
        <v>0.98199999999999998</v>
      </c>
      <c r="E1331" t="str">
        <f>VLOOKUP(A1331,Sheet2!A2:B327,2)</f>
        <v>Asuinkunnassa työssäkäyvät</v>
      </c>
      <c r="I1331" t="str">
        <f>VLOOKUP(B1331,Sheet2!A2:B327,2)</f>
        <v>Palvelujen työpaikat</v>
      </c>
    </row>
    <row r="1332" spans="1:9" x14ac:dyDescent="0.2">
      <c r="A1332" s="1" t="s">
        <v>26</v>
      </c>
      <c r="B1332" s="1" t="s">
        <v>38</v>
      </c>
      <c r="C1332" s="1">
        <v>0.98299999999999998</v>
      </c>
      <c r="E1332" t="str">
        <f>VLOOKUP(A1332,Sheet2!A2:B327,2)</f>
        <v>Korkea-asteen tutkinnon suorittaneet, miehet</v>
      </c>
      <c r="I1332" t="str">
        <f>VLOOKUP(B1332,Sheet2!A2:B327,2)</f>
        <v>Palvelujen työpaikat</v>
      </c>
    </row>
    <row r="1333" spans="1:9" x14ac:dyDescent="0.2">
      <c r="A1333" s="1" t="s">
        <v>27</v>
      </c>
      <c r="B1333" s="1" t="s">
        <v>38</v>
      </c>
      <c r="C1333" s="1">
        <v>0.98699999999999999</v>
      </c>
      <c r="E1333" t="str">
        <f>VLOOKUP(A1333,Sheet2!A2:B327,2)</f>
        <v>Korkea-asteen tutkinnon suorittaneet, naiset</v>
      </c>
      <c r="I1333" t="str">
        <f>VLOOKUP(B1333,Sheet2!A2:B327,2)</f>
        <v>Palvelujen työpaikat</v>
      </c>
    </row>
    <row r="1334" spans="1:9" x14ac:dyDescent="0.2">
      <c r="A1334" s="1" t="s">
        <v>33</v>
      </c>
      <c r="B1334" s="1" t="s">
        <v>40</v>
      </c>
      <c r="C1334" s="1">
        <v>-0.88900000000000001</v>
      </c>
      <c r="E1334" t="str">
        <f>VLOOKUP(A1334,Sheet2!A2:B327,2)</f>
        <v>Työttömät, 18-64-vuotiaat</v>
      </c>
      <c r="I1334" t="str">
        <f>VLOOKUP(B1334,Sheet2!A2:B327,2)</f>
        <v>Palvelutoimialojen työllinen työvoima</v>
      </c>
    </row>
    <row r="1335" spans="1:9" x14ac:dyDescent="0.2">
      <c r="A1335" s="1" t="s">
        <v>8</v>
      </c>
      <c r="B1335" s="1" t="s">
        <v>40</v>
      </c>
      <c r="C1335" s="1">
        <v>-0.86099999999999999</v>
      </c>
      <c r="E1335" t="str">
        <f>VLOOKUP(A1335,Sheet2!A2:B327,2)</f>
        <v>Syntyneet, äiti  20-29 -vuotias</v>
      </c>
      <c r="I1335" t="str">
        <f>VLOOKUP(B1335,Sheet2!A2:B327,2)</f>
        <v>Palvelutoimialojen työllinen työvoima</v>
      </c>
    </row>
    <row r="1336" spans="1:9" x14ac:dyDescent="0.2">
      <c r="A1336" s="1" t="s">
        <v>23</v>
      </c>
      <c r="B1336" s="1" t="s">
        <v>40</v>
      </c>
      <c r="C1336" s="1">
        <v>-0.78300000000000003</v>
      </c>
      <c r="E1336" t="str">
        <f>VLOOKUP(A1336,Sheet2!A2:B327,2)</f>
        <v>Ei perusasteen jälkeistä tutkintoa, naiset</v>
      </c>
      <c r="I1336" t="str">
        <f>VLOOKUP(B1336,Sheet2!A2:B327,2)</f>
        <v>Palvelutoimialojen työllinen työvoima</v>
      </c>
    </row>
    <row r="1337" spans="1:9" x14ac:dyDescent="0.2">
      <c r="A1337" s="1" t="s">
        <v>9</v>
      </c>
      <c r="B1337" s="1" t="s">
        <v>40</v>
      </c>
      <c r="C1337" s="1">
        <v>-0.77500000000000002</v>
      </c>
      <c r="E1337" t="str">
        <f>VLOOKUP(A1337,Sheet2!A2:B327,2)</f>
        <v>Syntyneet, äiti 30-34 -vuotias</v>
      </c>
      <c r="I1337" t="str">
        <f>VLOOKUP(B1337,Sheet2!A2:B327,2)</f>
        <v>Palvelutoimialojen työllinen työvoima</v>
      </c>
    </row>
    <row r="1338" spans="1:9" x14ac:dyDescent="0.2">
      <c r="A1338" s="1" t="s">
        <v>6</v>
      </c>
      <c r="B1338" s="1" t="s">
        <v>40</v>
      </c>
      <c r="C1338" s="1">
        <v>-0.77200000000000002</v>
      </c>
      <c r="E1338" t="str">
        <f>VLOOKUP(A1338,Sheet2!A2:B327,2)</f>
        <v>Syntyneet</v>
      </c>
      <c r="I1338" t="str">
        <f>VLOOKUP(B1338,Sheet2!A2:B327,2)</f>
        <v>Palvelutoimialojen työllinen työvoima</v>
      </c>
    </row>
    <row r="1339" spans="1:9" x14ac:dyDescent="0.2">
      <c r="A1339" s="1" t="s">
        <v>20</v>
      </c>
      <c r="B1339" s="1" t="s">
        <v>40</v>
      </c>
      <c r="C1339" s="1">
        <v>-0.63900000000000001</v>
      </c>
      <c r="E1339" t="str">
        <f>VLOOKUP(A1339,Sheet2!A2:B327,2)</f>
        <v>Puutteellisesti varustetuissa tai varustetasoltaan tuntemattomissa asunnoissa asuvat asuntokunnat</v>
      </c>
      <c r="I1339" t="str">
        <f>VLOOKUP(B1339,Sheet2!A2:B327,2)</f>
        <v>Palvelutoimialojen työllinen työvoima</v>
      </c>
    </row>
    <row r="1340" spans="1:9" x14ac:dyDescent="0.2">
      <c r="A1340" s="1" t="s">
        <v>19</v>
      </c>
      <c r="B1340" s="1" t="s">
        <v>40</v>
      </c>
      <c r="C1340" s="1">
        <v>0.63700000000000001</v>
      </c>
      <c r="E1340" t="str">
        <f>VLOOKUP(A1340,Sheet2!A2:B327,2)</f>
        <v>Asuntokunnan koko (4+ henkilöä)</v>
      </c>
      <c r="I1340" t="str">
        <f>VLOOKUP(B1340,Sheet2!A2:B327,2)</f>
        <v>Palvelutoimialojen työllinen työvoima</v>
      </c>
    </row>
    <row r="1341" spans="1:9" x14ac:dyDescent="0.2">
      <c r="A1341" s="1" t="s">
        <v>29</v>
      </c>
      <c r="B1341" s="1" t="s">
        <v>40</v>
      </c>
      <c r="C1341" s="1">
        <v>0.76400000000000001</v>
      </c>
      <c r="E1341" t="str">
        <f>VLOOKUP(A1341,Sheet2!A2:B327,2)</f>
        <v>Toisen asteen tutkinnon suorittaneet, naiset</v>
      </c>
      <c r="I1341" t="str">
        <f>VLOOKUP(B1341,Sheet2!A2:B327,2)</f>
        <v>Palvelutoimialojen työllinen työvoima</v>
      </c>
    </row>
    <row r="1342" spans="1:9" x14ac:dyDescent="0.2">
      <c r="A1342" s="1" t="s">
        <v>10</v>
      </c>
      <c r="B1342" s="1" t="s">
        <v>40</v>
      </c>
      <c r="C1342" s="1">
        <v>0.76900000000000002</v>
      </c>
      <c r="E1342" t="str">
        <f>VLOOKUP(A1342,Sheet2!A2:B327,2)</f>
        <v>Syntyneet , äiti yli 34-vuotias</v>
      </c>
      <c r="I1342" t="str">
        <f>VLOOKUP(B1342,Sheet2!A2:B327,2)</f>
        <v>Palvelutoimialojen työllinen työvoima</v>
      </c>
    </row>
    <row r="1343" spans="1:9" x14ac:dyDescent="0.2">
      <c r="A1343" s="1" t="s">
        <v>34</v>
      </c>
      <c r="B1343" s="1" t="s">
        <v>40</v>
      </c>
      <c r="C1343" s="1">
        <v>0.79300000000000004</v>
      </c>
      <c r="E1343" t="str">
        <f>VLOOKUP(A1343,Sheet2!A2:B327,2)</f>
        <v>0-14 -vuotiaat</v>
      </c>
      <c r="I1343" t="str">
        <f>VLOOKUP(B1343,Sheet2!A2:B327,2)</f>
        <v>Palvelutoimialojen työllinen työvoima</v>
      </c>
    </row>
    <row r="1344" spans="1:9" x14ac:dyDescent="0.2">
      <c r="A1344" s="1" t="s">
        <v>1</v>
      </c>
      <c r="B1344" s="1" t="s">
        <v>40</v>
      </c>
      <c r="C1344" s="1">
        <v>0.79300000000000004</v>
      </c>
      <c r="E1344" t="str">
        <f>VLOOKUP(A1344,Sheet2!A2:B327,2)</f>
        <v>Alle 15-vuotiaat</v>
      </c>
      <c r="I1344" t="str">
        <f>VLOOKUP(B1344,Sheet2!A2:B327,2)</f>
        <v>Palvelutoimialojen työllinen työvoima</v>
      </c>
    </row>
    <row r="1345" spans="1:9" x14ac:dyDescent="0.2">
      <c r="A1345" s="1" t="s">
        <v>28</v>
      </c>
      <c r="B1345" s="1" t="s">
        <v>40</v>
      </c>
      <c r="C1345" s="1">
        <v>0.85799999999999998</v>
      </c>
      <c r="E1345" t="str">
        <f>VLOOKUP(A1345,Sheet2!A2:B327,2)</f>
        <v>Toisen asteen tutkinnon suorittaneet, miehet</v>
      </c>
      <c r="I1345" t="str">
        <f>VLOOKUP(B1345,Sheet2!A2:B327,2)</f>
        <v>Palvelutoimialojen työllinen työvoima</v>
      </c>
    </row>
    <row r="1346" spans="1:9" x14ac:dyDescent="0.2">
      <c r="A1346" s="1" t="s">
        <v>37</v>
      </c>
      <c r="B1346" s="1" t="s">
        <v>40</v>
      </c>
      <c r="C1346" s="1">
        <v>0.86199999999999999</v>
      </c>
      <c r="E1346" t="str">
        <f>VLOOKUP(A1346,Sheet2!A2:B327,2)</f>
        <v>Jalostuksen työpaikat</v>
      </c>
      <c r="I1346" t="str">
        <f>VLOOKUP(B1346,Sheet2!A2:B327,2)</f>
        <v>Palvelutoimialojen työllinen työvoima</v>
      </c>
    </row>
    <row r="1347" spans="1:9" x14ac:dyDescent="0.2">
      <c r="A1347" s="1" t="s">
        <v>5</v>
      </c>
      <c r="B1347" s="1" t="s">
        <v>40</v>
      </c>
      <c r="C1347" s="1">
        <v>0.86699999999999999</v>
      </c>
      <c r="E1347" t="str">
        <f>VLOOKUP(A1347,Sheet2!A2:B327,2)</f>
        <v>Ulkomaan kansalaiset</v>
      </c>
      <c r="I1347" t="str">
        <f>VLOOKUP(B1347,Sheet2!A2:B327,2)</f>
        <v>Palvelutoimialojen työllinen työvoima</v>
      </c>
    </row>
    <row r="1348" spans="1:9" x14ac:dyDescent="0.2">
      <c r="A1348" s="1" t="s">
        <v>11</v>
      </c>
      <c r="B1348" s="1" t="s">
        <v>40</v>
      </c>
      <c r="C1348" s="1">
        <v>0.873</v>
      </c>
      <c r="E1348" t="str">
        <f>VLOOKUP(A1348,Sheet2!A2:B327,2)</f>
        <v>Maahanmuuttaneet</v>
      </c>
      <c r="I1348" t="str">
        <f>VLOOKUP(B1348,Sheet2!A2:B327,2)</f>
        <v>Palvelutoimialojen työllinen työvoima</v>
      </c>
    </row>
    <row r="1349" spans="1:9" x14ac:dyDescent="0.2">
      <c r="A1349" s="1" t="s">
        <v>2</v>
      </c>
      <c r="B1349" s="1" t="s">
        <v>40</v>
      </c>
      <c r="C1349" s="1">
        <v>0.88800000000000001</v>
      </c>
      <c r="E1349" t="str">
        <f>VLOOKUP(A1349,Sheet2!A2:B327,2)</f>
        <v>15-64 -vuotiaat</v>
      </c>
      <c r="I1349" t="str">
        <f>VLOOKUP(B1349,Sheet2!A2:B327,2)</f>
        <v>Palvelutoimialojen työllinen työvoima</v>
      </c>
    </row>
    <row r="1350" spans="1:9" x14ac:dyDescent="0.2">
      <c r="A1350" s="1" t="s">
        <v>13</v>
      </c>
      <c r="B1350" s="1" t="s">
        <v>40</v>
      </c>
      <c r="C1350" s="1">
        <v>0.89900000000000002</v>
      </c>
      <c r="E1350" t="str">
        <f>VLOOKUP(A1350,Sheet2!A2:B327,2)</f>
        <v>Perheiden lukumäärä</v>
      </c>
      <c r="I1350" t="str">
        <f>VLOOKUP(B1350,Sheet2!A2:B327,2)</f>
        <v>Palvelutoimialojen työllinen työvoima</v>
      </c>
    </row>
    <row r="1351" spans="1:9" x14ac:dyDescent="0.2">
      <c r="A1351" s="1" t="s">
        <v>3</v>
      </c>
      <c r="B1351" s="1" t="s">
        <v>40</v>
      </c>
      <c r="C1351" s="1">
        <v>0.91200000000000003</v>
      </c>
      <c r="E1351" t="str">
        <f>VLOOKUP(A1351,Sheet2!A2:B327,2)</f>
        <v>Yli 64-vuotiaat</v>
      </c>
      <c r="I1351" t="str">
        <f>VLOOKUP(B1351,Sheet2!A2:B327,2)</f>
        <v>Palvelutoimialojen työllinen työvoima</v>
      </c>
    </row>
    <row r="1352" spans="1:9" x14ac:dyDescent="0.2">
      <c r="A1352" s="1" t="s">
        <v>21</v>
      </c>
      <c r="B1352" s="1" t="s">
        <v>40</v>
      </c>
      <c r="C1352" s="1">
        <v>0.91800000000000004</v>
      </c>
      <c r="E1352" t="str">
        <f>VLOOKUP(A1352,Sheet2!A2:B327,2)</f>
        <v>Hyvin varustetuissa asunnoissa asuvat vanhusasuntokunnat</v>
      </c>
      <c r="I1352" t="str">
        <f>VLOOKUP(B1352,Sheet2!A2:B327,2)</f>
        <v>Palvelutoimialojen työllinen työvoima</v>
      </c>
    </row>
    <row r="1353" spans="1:9" x14ac:dyDescent="0.2">
      <c r="A1353" s="1" t="s">
        <v>39</v>
      </c>
      <c r="B1353" s="1" t="s">
        <v>40</v>
      </c>
      <c r="C1353" s="1">
        <v>0.92400000000000004</v>
      </c>
      <c r="E1353" t="str">
        <f>VLOOKUP(A1353,Sheet2!A2:B327,2)</f>
        <v>Jalostuksen työllinen työvoima</v>
      </c>
      <c r="I1353" t="str">
        <f>VLOOKUP(B1353,Sheet2!A2:B327,2)</f>
        <v>Palvelutoimialojen työllinen työvoima</v>
      </c>
    </row>
    <row r="1354" spans="1:9" x14ac:dyDescent="0.2">
      <c r="A1354" s="1" t="s">
        <v>17</v>
      </c>
      <c r="B1354" s="1" t="s">
        <v>40</v>
      </c>
      <c r="C1354" s="1">
        <v>0.93799999999999994</v>
      </c>
      <c r="E1354" t="str">
        <f>VLOOKUP(A1354,Sheet2!A2:B327,2)</f>
        <v>Asuntokunnan koko (2 henkilöä)</v>
      </c>
      <c r="I1354" t="str">
        <f>VLOOKUP(B1354,Sheet2!A2:B327,2)</f>
        <v>Palvelutoimialojen työllinen työvoima</v>
      </c>
    </row>
    <row r="1355" spans="1:9" x14ac:dyDescent="0.2">
      <c r="A1355" s="1" t="s">
        <v>35</v>
      </c>
      <c r="B1355" s="1" t="s">
        <v>40</v>
      </c>
      <c r="C1355" s="1">
        <v>0.94</v>
      </c>
      <c r="E1355" t="str">
        <f>VLOOKUP(A1355,Sheet2!A2:B327,2)</f>
        <v>Yrittäjät</v>
      </c>
      <c r="I1355" t="str">
        <f>VLOOKUP(B1355,Sheet2!A2:B327,2)</f>
        <v>Palvelutoimialojen työllinen työvoima</v>
      </c>
    </row>
    <row r="1356" spans="1:9" x14ac:dyDescent="0.2">
      <c r="A1356" s="1" t="s">
        <v>16</v>
      </c>
      <c r="B1356" s="1" t="s">
        <v>40</v>
      </c>
      <c r="C1356" s="1">
        <v>0.94699999999999995</v>
      </c>
      <c r="E1356" t="str">
        <f>VLOOKUP(A1356,Sheet2!A2:B327,2)</f>
        <v>Asuntokunnan koko (1 henkilö)</v>
      </c>
      <c r="I1356" t="str">
        <f>VLOOKUP(B1356,Sheet2!A2:B327,2)</f>
        <v>Palvelutoimialojen työllinen työvoima</v>
      </c>
    </row>
    <row r="1357" spans="1:9" x14ac:dyDescent="0.2">
      <c r="A1357" s="1" t="s">
        <v>27</v>
      </c>
      <c r="B1357" s="1" t="s">
        <v>40</v>
      </c>
      <c r="C1357" s="1">
        <v>0.96599999999999997</v>
      </c>
      <c r="E1357" t="str">
        <f>VLOOKUP(A1357,Sheet2!A2:B327,2)</f>
        <v>Korkea-asteen tutkinnon suorittaneet, naiset</v>
      </c>
      <c r="I1357" t="str">
        <f>VLOOKUP(B1357,Sheet2!A2:B327,2)</f>
        <v>Palvelutoimialojen työllinen työvoima</v>
      </c>
    </row>
    <row r="1358" spans="1:9" x14ac:dyDescent="0.2">
      <c r="A1358" s="1" t="s">
        <v>26</v>
      </c>
      <c r="B1358" s="1" t="s">
        <v>40</v>
      </c>
      <c r="C1358" s="1">
        <v>0.96699999999999997</v>
      </c>
      <c r="E1358" t="str">
        <f>VLOOKUP(A1358,Sheet2!A2:B327,2)</f>
        <v>Korkea-asteen tutkinnon suorittaneet, miehet</v>
      </c>
      <c r="I1358" t="str">
        <f>VLOOKUP(B1358,Sheet2!A2:B327,2)</f>
        <v>Palvelutoimialojen työllinen työvoima</v>
      </c>
    </row>
    <row r="1359" spans="1:9" x14ac:dyDescent="0.2">
      <c r="A1359" s="1" t="s">
        <v>76</v>
      </c>
      <c r="B1359" s="1" t="s">
        <v>40</v>
      </c>
      <c r="C1359" s="1">
        <v>0.96799999999999997</v>
      </c>
      <c r="E1359" t="str">
        <f>VLOOKUP(A1359,Sheet2!A2:B327,2)</f>
        <v>Väkiluku</v>
      </c>
      <c r="I1359" t="str">
        <f>VLOOKUP(B1359,Sheet2!A2:B327,2)</f>
        <v>Palvelutoimialojen työllinen työvoima</v>
      </c>
    </row>
    <row r="1360" spans="1:9" x14ac:dyDescent="0.2">
      <c r="A1360" s="1" t="s">
        <v>32</v>
      </c>
      <c r="B1360" s="1" t="s">
        <v>40</v>
      </c>
      <c r="C1360" s="1">
        <v>0.97499999999999998</v>
      </c>
      <c r="E1360" t="str">
        <f>VLOOKUP(A1360,Sheet2!A2:B327,2)</f>
        <v>Asuinkunnassa työssäkäyvät</v>
      </c>
      <c r="I1360" t="str">
        <f>VLOOKUP(B1360,Sheet2!A2:B327,2)</f>
        <v>Palvelutoimialojen työllinen työvoima</v>
      </c>
    </row>
    <row r="1361" spans="1:9" x14ac:dyDescent="0.2">
      <c r="A1361" s="1" t="s">
        <v>4</v>
      </c>
      <c r="B1361" s="1" t="s">
        <v>40</v>
      </c>
      <c r="C1361" s="1">
        <v>0.97699999999999998</v>
      </c>
      <c r="E1361" t="str">
        <f>VLOOKUP(A1361,Sheet2!A2:B327,2)</f>
        <v>Alle 15- ja yli 64 -vuotiaat</v>
      </c>
      <c r="I1361" t="str">
        <f>VLOOKUP(B1361,Sheet2!A2:B327,2)</f>
        <v>Palvelutoimialojen työllinen työvoima</v>
      </c>
    </row>
    <row r="1362" spans="1:9" x14ac:dyDescent="0.2">
      <c r="A1362" s="1" t="s">
        <v>75</v>
      </c>
      <c r="B1362" s="1" t="s">
        <v>40</v>
      </c>
      <c r="C1362" s="1">
        <v>0.97799999999999998</v>
      </c>
      <c r="E1362" t="str">
        <f>VLOOKUP(A1362,Sheet2!A2:B327,2)</f>
        <v>Taajamaväestö</v>
      </c>
      <c r="I1362" t="str">
        <f>VLOOKUP(B1362,Sheet2!A2:B327,2)</f>
        <v>Palvelutoimialojen työllinen työvoima</v>
      </c>
    </row>
    <row r="1363" spans="1:9" x14ac:dyDescent="0.2">
      <c r="A1363" s="1" t="s">
        <v>36</v>
      </c>
      <c r="B1363" s="1" t="s">
        <v>40</v>
      </c>
      <c r="C1363" s="1">
        <v>0.97899999999999998</v>
      </c>
      <c r="E1363" t="str">
        <f>VLOOKUP(A1363,Sheet2!A2:B327,2)</f>
        <v>Alueella olevien työpaikkojen lukumäärä</v>
      </c>
      <c r="I1363" t="str">
        <f>VLOOKUP(B1363,Sheet2!A2:B327,2)</f>
        <v>Palvelutoimialojen työllinen työvoima</v>
      </c>
    </row>
    <row r="1364" spans="1:9" x14ac:dyDescent="0.2">
      <c r="A1364" s="1" t="s">
        <v>38</v>
      </c>
      <c r="B1364" s="1" t="s">
        <v>40</v>
      </c>
      <c r="C1364" s="1">
        <v>0.97899999999999998</v>
      </c>
      <c r="E1364" t="str">
        <f>VLOOKUP(A1364,Sheet2!A2:B327,2)</f>
        <v>Palvelujen työpaikat</v>
      </c>
      <c r="I1364" t="str">
        <f>VLOOKUP(B1364,Sheet2!A2:B327,2)</f>
        <v>Palvelutoimialojen työllinen työvoima</v>
      </c>
    </row>
    <row r="1365" spans="1:9" x14ac:dyDescent="0.2">
      <c r="A1365" s="1" t="s">
        <v>14</v>
      </c>
      <c r="B1365" s="1" t="s">
        <v>40</v>
      </c>
      <c r="C1365" s="1">
        <v>0.98299999999999998</v>
      </c>
      <c r="E1365" t="str">
        <f>VLOOKUP(A1365,Sheet2!A2:B327,2)</f>
        <v>Asuntokuntien lukumäärä</v>
      </c>
      <c r="I1365" t="str">
        <f>VLOOKUP(B1365,Sheet2!A2:B327,2)</f>
        <v>Palvelutoimialojen työllinen työvoima</v>
      </c>
    </row>
    <row r="1366" spans="1:9" x14ac:dyDescent="0.2">
      <c r="A1366" s="1" t="s">
        <v>8</v>
      </c>
      <c r="B1366" s="1" t="s">
        <v>13</v>
      </c>
      <c r="C1366" s="1">
        <v>-0.61099999999999999</v>
      </c>
      <c r="E1366" t="str">
        <f>VLOOKUP(A1366,Sheet2!A2:B327,2)</f>
        <v>Syntyneet, äiti  20-29 -vuotias</v>
      </c>
      <c r="I1366" t="str">
        <f>VLOOKUP(B1366,Sheet2!A2:B327,2)</f>
        <v>Perheiden lukumäärä</v>
      </c>
    </row>
    <row r="1367" spans="1:9" x14ac:dyDescent="0.2">
      <c r="A1367" s="1" t="s">
        <v>3</v>
      </c>
      <c r="B1367" s="1" t="s">
        <v>13</v>
      </c>
      <c r="C1367" s="1">
        <v>0.73299999999999998</v>
      </c>
      <c r="E1367" t="str">
        <f>VLOOKUP(A1367,Sheet2!A2:B327,2)</f>
        <v>Yli 64-vuotiaat</v>
      </c>
      <c r="I1367" t="str">
        <f>VLOOKUP(B1367,Sheet2!A2:B327,2)</f>
        <v>Perheiden lukumäärä</v>
      </c>
    </row>
    <row r="1368" spans="1:9" x14ac:dyDescent="0.2">
      <c r="A1368" s="1" t="s">
        <v>10</v>
      </c>
      <c r="B1368" s="1" t="s">
        <v>13</v>
      </c>
      <c r="C1368" s="1">
        <v>0.77</v>
      </c>
      <c r="E1368" t="str">
        <f>VLOOKUP(A1368,Sheet2!A2:B327,2)</f>
        <v>Syntyneet , äiti yli 34-vuotias</v>
      </c>
      <c r="I1368" t="str">
        <f>VLOOKUP(B1368,Sheet2!A2:B327,2)</f>
        <v>Perheiden lukumäärä</v>
      </c>
    </row>
    <row r="1369" spans="1:9" x14ac:dyDescent="0.2">
      <c r="A1369" s="1" t="s">
        <v>4</v>
      </c>
      <c r="B1369" s="1" t="s">
        <v>13</v>
      </c>
      <c r="C1369" s="1">
        <v>0.876</v>
      </c>
      <c r="E1369" t="str">
        <f>VLOOKUP(A1369,Sheet2!A2:B327,2)</f>
        <v>Alle 15- ja yli 64 -vuotiaat</v>
      </c>
      <c r="I1369" t="str">
        <f>VLOOKUP(B1369,Sheet2!A2:B327,2)</f>
        <v>Perheiden lukumäärä</v>
      </c>
    </row>
    <row r="1370" spans="1:9" x14ac:dyDescent="0.2">
      <c r="A1370" s="1" t="s">
        <v>1</v>
      </c>
      <c r="B1370" s="1" t="s">
        <v>13</v>
      </c>
      <c r="C1370" s="1">
        <v>0.876</v>
      </c>
      <c r="E1370" t="str">
        <f>VLOOKUP(A1370,Sheet2!A2:B327,2)</f>
        <v>Alle 15-vuotiaat</v>
      </c>
      <c r="I1370" t="str">
        <f>VLOOKUP(B1370,Sheet2!A2:B327,2)</f>
        <v>Perheiden lukumäärä</v>
      </c>
    </row>
    <row r="1371" spans="1:9" x14ac:dyDescent="0.2">
      <c r="A1371" s="1" t="s">
        <v>11</v>
      </c>
      <c r="B1371" s="1" t="s">
        <v>13</v>
      </c>
      <c r="C1371" s="1">
        <v>0.88</v>
      </c>
      <c r="E1371" t="str">
        <f>VLOOKUP(A1371,Sheet2!A2:B327,2)</f>
        <v>Maahanmuuttaneet</v>
      </c>
      <c r="I1371" t="str">
        <f>VLOOKUP(B1371,Sheet2!A2:B327,2)</f>
        <v>Perheiden lukumäärä</v>
      </c>
    </row>
    <row r="1372" spans="1:9" x14ac:dyDescent="0.2">
      <c r="A1372" s="1" t="s">
        <v>5</v>
      </c>
      <c r="B1372" s="1" t="s">
        <v>13</v>
      </c>
      <c r="C1372" s="1">
        <v>0.88800000000000001</v>
      </c>
      <c r="E1372" t="str">
        <f>VLOOKUP(A1372,Sheet2!A2:B327,2)</f>
        <v>Ulkomaan kansalaiset</v>
      </c>
      <c r="I1372" t="str">
        <f>VLOOKUP(B1372,Sheet2!A2:B327,2)</f>
        <v>Perheiden lukumäärä</v>
      </c>
    </row>
    <row r="1373" spans="1:9" x14ac:dyDescent="0.2">
      <c r="A1373" s="1" t="s">
        <v>2</v>
      </c>
      <c r="B1373" s="1" t="s">
        <v>13</v>
      </c>
      <c r="C1373" s="1">
        <v>0.94699999999999995</v>
      </c>
      <c r="E1373" t="str">
        <f>VLOOKUP(A1373,Sheet2!A2:B327,2)</f>
        <v>15-64 -vuotiaat</v>
      </c>
      <c r="I1373" t="str">
        <f>VLOOKUP(B1373,Sheet2!A2:B327,2)</f>
        <v>Perheiden lukumäärä</v>
      </c>
    </row>
    <row r="1374" spans="1:9" x14ac:dyDescent="0.2">
      <c r="A1374" s="1" t="s">
        <v>75</v>
      </c>
      <c r="B1374" s="1" t="s">
        <v>13</v>
      </c>
      <c r="C1374" s="1">
        <v>0.95699999999999996</v>
      </c>
      <c r="E1374" t="str">
        <f>VLOOKUP(A1374,Sheet2!A2:B327,2)</f>
        <v>Taajamaväestö</v>
      </c>
      <c r="I1374" t="str">
        <f>VLOOKUP(B1374,Sheet2!A2:B327,2)</f>
        <v>Perheiden lukumäärä</v>
      </c>
    </row>
    <row r="1375" spans="1:9" x14ac:dyDescent="0.2">
      <c r="A1375" s="1" t="s">
        <v>76</v>
      </c>
      <c r="B1375" s="1" t="s">
        <v>13</v>
      </c>
      <c r="C1375" s="1">
        <v>0.95899999999999996</v>
      </c>
      <c r="E1375" t="str">
        <f>VLOOKUP(A1375,Sheet2!A2:B327,2)</f>
        <v>Väkiluku</v>
      </c>
      <c r="I1375" t="str">
        <f>VLOOKUP(B1375,Sheet2!A2:B327,2)</f>
        <v>Perheiden lukumäärä</v>
      </c>
    </row>
    <row r="1376" spans="1:9" x14ac:dyDescent="0.2">
      <c r="A1376" s="1" t="s">
        <v>3</v>
      </c>
      <c r="B1376" s="1" t="s">
        <v>672</v>
      </c>
      <c r="C1376" s="1">
        <v>-0.81499999999999995</v>
      </c>
      <c r="E1376" t="str">
        <f>VLOOKUP(A1376,Sheet2!A2:B327,2)</f>
        <v>Yli 64-vuotiaat</v>
      </c>
      <c r="I1376" t="str">
        <f>VLOOKUP(B1376,Sheet2!A2:B327,2)</f>
        <v>Perusturva korvatut päivät 17-24 v</v>
      </c>
    </row>
    <row r="1377" spans="1:9" x14ac:dyDescent="0.2">
      <c r="A1377" s="1" t="s">
        <v>21</v>
      </c>
      <c r="B1377" s="1" t="s">
        <v>672</v>
      </c>
      <c r="C1377" s="1">
        <v>-0.80900000000000005</v>
      </c>
      <c r="E1377" t="str">
        <f>VLOOKUP(A1377,Sheet2!A2:B327,2)</f>
        <v>Hyvin varustetuissa asunnoissa asuvat vanhusasuntokunnat</v>
      </c>
      <c r="I1377" t="str">
        <f>VLOOKUP(B1377,Sheet2!A2:B327,2)</f>
        <v>Perusturva korvatut päivät 17-24 v</v>
      </c>
    </row>
    <row r="1378" spans="1:9" x14ac:dyDescent="0.2">
      <c r="A1378" s="1" t="s">
        <v>16</v>
      </c>
      <c r="B1378" s="1" t="s">
        <v>672</v>
      </c>
      <c r="C1378" s="1">
        <v>-0.8</v>
      </c>
      <c r="E1378" t="str">
        <f>VLOOKUP(A1378,Sheet2!A2:B327,2)</f>
        <v>Asuntokunnan koko (1 henkilö)</v>
      </c>
      <c r="I1378" t="str">
        <f>VLOOKUP(B1378,Sheet2!A2:B327,2)</f>
        <v>Perusturva korvatut päivät 17-24 v</v>
      </c>
    </row>
    <row r="1379" spans="1:9" x14ac:dyDescent="0.2">
      <c r="A1379" s="1" t="s">
        <v>70</v>
      </c>
      <c r="B1379" s="1" t="s">
        <v>672</v>
      </c>
      <c r="C1379" s="1">
        <v>-0.76100000000000001</v>
      </c>
      <c r="E1379" t="str">
        <f>VLOOKUP(A1379,Sheet2!A2:B327,2)</f>
        <v>Huumausainerikokset yhteensä, miehet</v>
      </c>
      <c r="I1379" t="str">
        <f>VLOOKUP(B1379,Sheet2!A2:B327,2)</f>
        <v>Perusturva korvatut päivät 17-24 v</v>
      </c>
    </row>
    <row r="1380" spans="1:9" x14ac:dyDescent="0.2">
      <c r="A1380" s="1" t="s">
        <v>32</v>
      </c>
      <c r="B1380" s="1" t="s">
        <v>672</v>
      </c>
      <c r="C1380" s="1">
        <v>-0.75800000000000001</v>
      </c>
      <c r="E1380" t="str">
        <f>VLOOKUP(A1380,Sheet2!A2:B327,2)</f>
        <v>Asuinkunnassa työssäkäyvät</v>
      </c>
      <c r="I1380" t="str">
        <f>VLOOKUP(B1380,Sheet2!A2:B327,2)</f>
        <v>Perusturva korvatut päivät 17-24 v</v>
      </c>
    </row>
    <row r="1381" spans="1:9" x14ac:dyDescent="0.2">
      <c r="A1381" s="1" t="s">
        <v>25</v>
      </c>
      <c r="B1381" s="1" t="s">
        <v>672</v>
      </c>
      <c r="C1381" s="1">
        <v>-0.72699999999999998</v>
      </c>
      <c r="E1381" t="str">
        <f>VLOOKUP(A1381,Sheet2!A2:B327,2)</f>
        <v>Vähintään toisen asteen tutkinnon suorittaneet, naiset</v>
      </c>
      <c r="I1381" t="str">
        <f>VLOOKUP(B1381,Sheet2!A2:B327,2)</f>
        <v>Perusturva korvatut päivät 17-24 v</v>
      </c>
    </row>
    <row r="1382" spans="1:9" x14ac:dyDescent="0.2">
      <c r="A1382" s="1" t="s">
        <v>27</v>
      </c>
      <c r="B1382" s="1" t="s">
        <v>672</v>
      </c>
      <c r="C1382" s="1">
        <v>-0.72099999999999997</v>
      </c>
      <c r="E1382" t="str">
        <f>VLOOKUP(A1382,Sheet2!A2:B327,2)</f>
        <v>Korkea-asteen tutkinnon suorittaneet, naiset</v>
      </c>
      <c r="I1382" t="str">
        <f>VLOOKUP(B1382,Sheet2!A2:B327,2)</f>
        <v>Perusturva korvatut päivät 17-24 v</v>
      </c>
    </row>
    <row r="1383" spans="1:9" x14ac:dyDescent="0.2">
      <c r="A1383" s="1" t="s">
        <v>39</v>
      </c>
      <c r="B1383" s="1" t="s">
        <v>672</v>
      </c>
      <c r="C1383" s="1">
        <v>-0.71899999999999997</v>
      </c>
      <c r="E1383" t="str">
        <f>VLOOKUP(A1383,Sheet2!A2:B327,2)</f>
        <v>Jalostuksen työllinen työvoima</v>
      </c>
      <c r="I1383" t="str">
        <f>VLOOKUP(B1383,Sheet2!A2:B327,2)</f>
        <v>Perusturva korvatut päivät 17-24 v</v>
      </c>
    </row>
    <row r="1384" spans="1:9" x14ac:dyDescent="0.2">
      <c r="A1384" s="1" t="s">
        <v>24</v>
      </c>
      <c r="B1384" s="1" t="s">
        <v>672</v>
      </c>
      <c r="C1384" s="1">
        <v>-0.71599999999999997</v>
      </c>
      <c r="E1384" t="str">
        <f>VLOOKUP(A1384,Sheet2!A2:B327,2)</f>
        <v>Vähintään toisen asteen tutkinnon suorittaneet, miehet</v>
      </c>
      <c r="I1384" t="str">
        <f>VLOOKUP(B1384,Sheet2!A2:B327,2)</f>
        <v>Perusturva korvatut päivät 17-24 v</v>
      </c>
    </row>
    <row r="1385" spans="1:9" x14ac:dyDescent="0.2">
      <c r="A1385" s="1" t="s">
        <v>4</v>
      </c>
      <c r="B1385" s="1" t="s">
        <v>672</v>
      </c>
      <c r="C1385" s="1">
        <v>-0.71199999999999997</v>
      </c>
      <c r="E1385" t="str">
        <f>VLOOKUP(A1385,Sheet2!A2:B327,2)</f>
        <v>Alle 15- ja yli 64 -vuotiaat</v>
      </c>
      <c r="I1385" t="str">
        <f>VLOOKUP(B1385,Sheet2!A2:B327,2)</f>
        <v>Perusturva korvatut päivät 17-24 v</v>
      </c>
    </row>
    <row r="1386" spans="1:9" x14ac:dyDescent="0.2">
      <c r="A1386" s="1" t="s">
        <v>36</v>
      </c>
      <c r="B1386" s="1" t="s">
        <v>672</v>
      </c>
      <c r="C1386" s="1">
        <v>-0.71</v>
      </c>
      <c r="E1386" t="str">
        <f>VLOOKUP(A1386,Sheet2!A2:B327,2)</f>
        <v>Alueella olevien työpaikkojen lukumäärä</v>
      </c>
      <c r="I1386" t="str">
        <f>VLOOKUP(B1386,Sheet2!A2:B327,2)</f>
        <v>Perusturva korvatut päivät 17-24 v</v>
      </c>
    </row>
    <row r="1387" spans="1:9" x14ac:dyDescent="0.2">
      <c r="A1387" s="1" t="s">
        <v>38</v>
      </c>
      <c r="B1387" s="1" t="s">
        <v>672</v>
      </c>
      <c r="C1387" s="1">
        <v>-0.70599999999999996</v>
      </c>
      <c r="E1387" t="str">
        <f>VLOOKUP(A1387,Sheet2!A2:B327,2)</f>
        <v>Palvelujen työpaikat</v>
      </c>
      <c r="I1387" t="str">
        <f>VLOOKUP(B1387,Sheet2!A2:B327,2)</f>
        <v>Perusturva korvatut päivät 17-24 v</v>
      </c>
    </row>
    <row r="1388" spans="1:9" x14ac:dyDescent="0.2">
      <c r="A1388" s="1" t="s">
        <v>30</v>
      </c>
      <c r="B1388" s="1" t="s">
        <v>672</v>
      </c>
      <c r="C1388" s="1">
        <v>-0.70099999999999996</v>
      </c>
      <c r="E1388" t="str">
        <f>VLOOKUP(A1388,Sheet2!A2:B327,2)</f>
        <v>Alueella asuvan työllisen työvoiman määrä</v>
      </c>
      <c r="I1388" t="str">
        <f>VLOOKUP(B1388,Sheet2!A2:B327,2)</f>
        <v>Perusturva korvatut päivät 17-24 v</v>
      </c>
    </row>
    <row r="1389" spans="1:9" x14ac:dyDescent="0.2">
      <c r="A1389" s="1" t="s">
        <v>14</v>
      </c>
      <c r="B1389" s="1" t="s">
        <v>672</v>
      </c>
      <c r="C1389" s="1">
        <v>-0.7</v>
      </c>
      <c r="E1389" t="str">
        <f>VLOOKUP(A1389,Sheet2!A2:B327,2)</f>
        <v>Asuntokuntien lukumäärä</v>
      </c>
      <c r="I1389" t="str">
        <f>VLOOKUP(B1389,Sheet2!A2:B327,2)</f>
        <v>Perusturva korvatut päivät 17-24 v</v>
      </c>
    </row>
    <row r="1390" spans="1:9" x14ac:dyDescent="0.2">
      <c r="A1390" s="1" t="s">
        <v>31</v>
      </c>
      <c r="B1390" s="1" t="s">
        <v>672</v>
      </c>
      <c r="C1390" s="1">
        <v>-0.69899999999999995</v>
      </c>
      <c r="E1390" t="str">
        <f>VLOOKUP(A1390,Sheet2!A2:B327,2)</f>
        <v>Työlliset, 18-64-vuotiaat</v>
      </c>
      <c r="I1390" t="str">
        <f>VLOOKUP(B1390,Sheet2!A2:B327,2)</f>
        <v>Perusturva korvatut päivät 17-24 v</v>
      </c>
    </row>
    <row r="1391" spans="1:9" x14ac:dyDescent="0.2">
      <c r="A1391" s="1" t="s">
        <v>40</v>
      </c>
      <c r="B1391" s="1" t="s">
        <v>672</v>
      </c>
      <c r="C1391" s="1">
        <v>-0.69099999999999995</v>
      </c>
      <c r="E1391" t="str">
        <f>VLOOKUP(A1391,Sheet2!A2:B327,2)</f>
        <v>Palvelutoimialojen työllinen työvoima</v>
      </c>
      <c r="I1391" t="str">
        <f>VLOOKUP(B1391,Sheet2!A2:B327,2)</f>
        <v>Perusturva korvatut päivät 17-24 v</v>
      </c>
    </row>
    <row r="1392" spans="1:9" x14ac:dyDescent="0.2">
      <c r="A1392" s="1" t="s">
        <v>26</v>
      </c>
      <c r="B1392" s="1" t="s">
        <v>672</v>
      </c>
      <c r="C1392" s="1">
        <v>-0.68200000000000005</v>
      </c>
      <c r="E1392" t="str">
        <f>VLOOKUP(A1392,Sheet2!A2:B327,2)</f>
        <v>Korkea-asteen tutkinnon suorittaneet, miehet</v>
      </c>
      <c r="I1392" t="str">
        <f>VLOOKUP(B1392,Sheet2!A2:B327,2)</f>
        <v>Perusturva korvatut päivät 17-24 v</v>
      </c>
    </row>
    <row r="1393" spans="1:9" x14ac:dyDescent="0.2">
      <c r="A1393" s="1" t="s">
        <v>37</v>
      </c>
      <c r="B1393" s="1" t="s">
        <v>672</v>
      </c>
      <c r="C1393" s="1">
        <v>-0.65900000000000003</v>
      </c>
      <c r="E1393" t="str">
        <f>VLOOKUP(A1393,Sheet2!A2:B327,2)</f>
        <v>Jalostuksen työpaikat</v>
      </c>
      <c r="I1393" t="str">
        <f>VLOOKUP(B1393,Sheet2!A2:B327,2)</f>
        <v>Perusturva korvatut päivät 17-24 v</v>
      </c>
    </row>
    <row r="1394" spans="1:9" x14ac:dyDescent="0.2">
      <c r="A1394" s="1" t="s">
        <v>28</v>
      </c>
      <c r="B1394" s="1" t="s">
        <v>672</v>
      </c>
      <c r="C1394" s="1">
        <v>-0.65300000000000002</v>
      </c>
      <c r="E1394" t="str">
        <f>VLOOKUP(A1394,Sheet2!A2:B327,2)</f>
        <v>Toisen asteen tutkinnon suorittaneet, miehet</v>
      </c>
      <c r="I1394" t="str">
        <f>VLOOKUP(B1394,Sheet2!A2:B327,2)</f>
        <v>Perusturva korvatut päivät 17-24 v</v>
      </c>
    </row>
    <row r="1395" spans="1:9" x14ac:dyDescent="0.2">
      <c r="A1395" s="1" t="s">
        <v>43</v>
      </c>
      <c r="B1395" s="1" t="s">
        <v>672</v>
      </c>
      <c r="C1395" s="1">
        <v>-0.64500000000000002</v>
      </c>
      <c r="E1395" t="str">
        <f>VLOOKUP(A1395,Sheet2!A2:B327,2)</f>
        <v>1.1.2.1 Kunnallisvero kunnille</v>
      </c>
      <c r="I1395" t="str">
        <f>VLOOKUP(B1395,Sheet2!A2:B327,2)</f>
        <v>Perusturva korvatut päivät 17-24 v</v>
      </c>
    </row>
    <row r="1396" spans="1:9" x14ac:dyDescent="0.2">
      <c r="A1396" s="1" t="s">
        <v>59</v>
      </c>
      <c r="B1396" s="1" t="s">
        <v>672</v>
      </c>
      <c r="C1396" s="1">
        <v>-0.627</v>
      </c>
      <c r="E1396" t="str">
        <f>VLOOKUP(A1396,Sheet2!A2:B327,2)</f>
        <v>Pienituloisten henkilöiden lukumäärä asuntoväestössä</v>
      </c>
      <c r="I1396" t="str">
        <f>VLOOKUP(B1396,Sheet2!A2:B327,2)</f>
        <v>Perusturva korvatut päivät 17-24 v</v>
      </c>
    </row>
    <row r="1397" spans="1:9" x14ac:dyDescent="0.2">
      <c r="A1397" s="1" t="s">
        <v>0</v>
      </c>
      <c r="B1397" s="1" t="s">
        <v>672</v>
      </c>
      <c r="C1397" s="1">
        <v>0.67100000000000004</v>
      </c>
      <c r="E1397" t="str">
        <f>VLOOKUP(A1397,Sheet2!A2:B327,2)</f>
        <v>Alle 7-vuotiaat</v>
      </c>
      <c r="I1397" t="str">
        <f>VLOOKUP(B1397,Sheet2!A2:B327,2)</f>
        <v>Perusturva korvatut päivät 17-24 v</v>
      </c>
    </row>
    <row r="1398" spans="1:9" x14ac:dyDescent="0.2">
      <c r="A1398" s="1" t="s">
        <v>53</v>
      </c>
      <c r="B1398" s="1" t="s">
        <v>672</v>
      </c>
      <c r="C1398" s="1">
        <v>0.72</v>
      </c>
      <c r="E1398" t="str">
        <f>VLOOKUP(A1398,Sheet2!A2:B327,2)</f>
        <v>Aviopari tai rekisteröity pari ja lapsia, alle 7-v. lasten lkm perheissä</v>
      </c>
      <c r="I1398" t="str">
        <f>VLOOKUP(B1398,Sheet2!A2:B327,2)</f>
        <v>Perusturva korvatut päivät 17-24 v</v>
      </c>
    </row>
    <row r="1399" spans="1:9" x14ac:dyDescent="0.2">
      <c r="A1399" s="1" t="s">
        <v>52</v>
      </c>
      <c r="B1399" s="1" t="s">
        <v>672</v>
      </c>
      <c r="C1399" s="1">
        <v>0.72099999999999997</v>
      </c>
      <c r="E1399" t="str">
        <f>VLOOKUP(A1399,Sheet2!A2:B327,2)</f>
        <v>Avopari ja lapsia, alle 3-v. lasten lkm perheissä</v>
      </c>
      <c r="I1399" t="str">
        <f>VLOOKUP(B1399,Sheet2!A2:B327,2)</f>
        <v>Perusturva korvatut päivät 17-24 v</v>
      </c>
    </row>
    <row r="1400" spans="1:9" x14ac:dyDescent="0.2">
      <c r="A1400" s="1" t="s">
        <v>22</v>
      </c>
      <c r="B1400" s="1" t="s">
        <v>672</v>
      </c>
      <c r="C1400" s="1">
        <v>0.76600000000000001</v>
      </c>
      <c r="E1400" t="str">
        <f>VLOOKUP(A1400,Sheet2!A2:B327,2)</f>
        <v>Ei perusasteen jälkeistä tutkintoa, miehet</v>
      </c>
      <c r="I1400" t="str">
        <f>VLOOKUP(B1400,Sheet2!A2:B327,2)</f>
        <v>Perusturva korvatut päivät 17-24 v</v>
      </c>
    </row>
    <row r="1401" spans="1:9" x14ac:dyDescent="0.2">
      <c r="A1401" s="1" t="s">
        <v>56</v>
      </c>
      <c r="B1401" s="1" t="s">
        <v>672</v>
      </c>
      <c r="C1401" s="1">
        <v>0.80200000000000005</v>
      </c>
      <c r="E1401" t="str">
        <f>VLOOKUP(A1401,Sheet2!A2:B327,2)</f>
        <v>Avioliiton solmineet naiset, puoliso eri sukupuolta</v>
      </c>
      <c r="I1401" t="str">
        <f>VLOOKUP(B1401,Sheet2!A2:B327,2)</f>
        <v>Perusturva korvatut päivät 17-24 v</v>
      </c>
    </row>
    <row r="1402" spans="1:9" x14ac:dyDescent="0.2">
      <c r="A1402" s="1" t="s">
        <v>9</v>
      </c>
      <c r="B1402" s="1" t="s">
        <v>672</v>
      </c>
      <c r="C1402" s="1">
        <v>0.80200000000000005</v>
      </c>
      <c r="E1402" t="str">
        <f>VLOOKUP(A1402,Sheet2!A2:B327,2)</f>
        <v>Syntyneet, äiti 30-34 -vuotias</v>
      </c>
      <c r="I1402" t="str">
        <f>VLOOKUP(B1402,Sheet2!A2:B327,2)</f>
        <v>Perusturva korvatut päivät 17-24 v</v>
      </c>
    </row>
    <row r="1403" spans="1:9" x14ac:dyDescent="0.2">
      <c r="A1403" s="1" t="s">
        <v>55</v>
      </c>
      <c r="B1403" s="1" t="s">
        <v>672</v>
      </c>
      <c r="C1403" s="1">
        <v>0.81299999999999994</v>
      </c>
      <c r="E1403" t="str">
        <f>VLOOKUP(A1403,Sheet2!A2:B327,2)</f>
        <v>Avioliiton solmineet miehet, puoliso eri sukupuolta</v>
      </c>
      <c r="I1403" t="str">
        <f>VLOOKUP(B1403,Sheet2!A2:B327,2)</f>
        <v>Perusturva korvatut päivät 17-24 v</v>
      </c>
    </row>
    <row r="1404" spans="1:9" x14ac:dyDescent="0.2">
      <c r="A1404" s="1" t="s">
        <v>23</v>
      </c>
      <c r="B1404" s="1" t="s">
        <v>672</v>
      </c>
      <c r="C1404" s="1">
        <v>0.83</v>
      </c>
      <c r="E1404" t="str">
        <f>VLOOKUP(A1404,Sheet2!A2:B327,2)</f>
        <v>Ei perusasteen jälkeistä tutkintoa, naiset</v>
      </c>
      <c r="I1404" t="str">
        <f>VLOOKUP(B1404,Sheet2!A2:B327,2)</f>
        <v>Perusturva korvatut päivät 17-24 v</v>
      </c>
    </row>
    <row r="1405" spans="1:9" x14ac:dyDescent="0.2">
      <c r="A1405" s="1" t="s">
        <v>51</v>
      </c>
      <c r="B1405" s="1" t="s">
        <v>672</v>
      </c>
      <c r="C1405" s="1">
        <v>0.83499999999999996</v>
      </c>
      <c r="E1405" t="str">
        <f>VLOOKUP(A1405,Sheet2!A2:B327,2)</f>
        <v>Aviopari tai rekisteröity pari ja lapsia, alle 3-v. lasten lkm perheissä</v>
      </c>
      <c r="I1405" t="str">
        <f>VLOOKUP(B1405,Sheet2!A2:B327,2)</f>
        <v>Perusturva korvatut päivät 17-24 v</v>
      </c>
    </row>
    <row r="1406" spans="1:9" x14ac:dyDescent="0.2">
      <c r="A1406" s="1" t="s">
        <v>20</v>
      </c>
      <c r="B1406" s="1" t="s">
        <v>672</v>
      </c>
      <c r="C1406" s="1">
        <v>0.89300000000000002</v>
      </c>
      <c r="E1406" t="str">
        <f>VLOOKUP(A1406,Sheet2!A2:B327,2)</f>
        <v>Puutteellisesti varustetuissa tai varustetasoltaan tuntemattomissa asunnoissa asuvat asuntokunnat</v>
      </c>
      <c r="I1406" t="str">
        <f>VLOOKUP(B1406,Sheet2!A2:B327,2)</f>
        <v>Perusturva korvatut päivät 17-24 v</v>
      </c>
    </row>
    <row r="1407" spans="1:9" x14ac:dyDescent="0.2">
      <c r="A1407" s="1" t="s">
        <v>33</v>
      </c>
      <c r="B1407" s="1" t="s">
        <v>672</v>
      </c>
      <c r="C1407" s="1">
        <v>0.89700000000000002</v>
      </c>
      <c r="E1407" t="str">
        <f>VLOOKUP(A1407,Sheet2!A2:B327,2)</f>
        <v>Työttömät, 18-64-vuotiaat</v>
      </c>
      <c r="I1407" t="str">
        <f>VLOOKUP(B1407,Sheet2!A2:B327,2)</f>
        <v>Perusturva korvatut päivät 17-24 v</v>
      </c>
    </row>
    <row r="1408" spans="1:9" x14ac:dyDescent="0.2">
      <c r="A1408" s="1" t="s">
        <v>45</v>
      </c>
      <c r="B1408" s="1" t="s">
        <v>672</v>
      </c>
      <c r="C1408" s="1">
        <v>0.91</v>
      </c>
      <c r="E1408">
        <f>VLOOKUP(A1408,Sheet2!A2:B327,2)</f>
        <v>0</v>
      </c>
      <c r="I1408" t="str">
        <f>VLOOKUP(B1408,Sheet2!A2:B327,2)</f>
        <v>Perusturva korvatut päivät 17-24 v</v>
      </c>
    </row>
    <row r="1409" spans="1:9" x14ac:dyDescent="0.2">
      <c r="A1409" s="1" t="s">
        <v>8</v>
      </c>
      <c r="B1409" s="1" t="s">
        <v>672</v>
      </c>
      <c r="C1409" s="1">
        <v>0.91</v>
      </c>
      <c r="E1409" t="str">
        <f>VLOOKUP(A1409,Sheet2!A2:B327,2)</f>
        <v>Syntyneet, äiti  20-29 -vuotias</v>
      </c>
      <c r="I1409" t="str">
        <f>VLOOKUP(B1409,Sheet2!A2:B327,2)</f>
        <v>Perusturva korvatut päivät 17-24 v</v>
      </c>
    </row>
    <row r="1410" spans="1:9" x14ac:dyDescent="0.2">
      <c r="A1410" s="1" t="s">
        <v>6</v>
      </c>
      <c r="B1410" s="1" t="s">
        <v>672</v>
      </c>
      <c r="C1410" s="1">
        <v>0.91100000000000003</v>
      </c>
      <c r="E1410" t="str">
        <f>VLOOKUP(A1410,Sheet2!A2:B327,2)</f>
        <v>Syntyneet</v>
      </c>
      <c r="I1410" t="str">
        <f>VLOOKUP(B1410,Sheet2!A2:B327,2)</f>
        <v>Perusturva korvatut päivät 17-24 v</v>
      </c>
    </row>
    <row r="1411" spans="1:9" x14ac:dyDescent="0.2">
      <c r="A1411" s="1" t="s">
        <v>32</v>
      </c>
      <c r="B1411" s="1" t="s">
        <v>673</v>
      </c>
      <c r="C1411" s="1">
        <v>-0.75600000000000001</v>
      </c>
      <c r="E1411" t="str">
        <f>VLOOKUP(A1411,Sheet2!A2:B327,2)</f>
        <v>Asuinkunnassa työssäkäyvät</v>
      </c>
      <c r="I1411" t="str">
        <f>VLOOKUP(B1411,Sheet2!A2:B327,2)</f>
        <v>Perusturva korvatut päivät 25-29 v</v>
      </c>
    </row>
    <row r="1412" spans="1:9" x14ac:dyDescent="0.2">
      <c r="A1412" s="1" t="s">
        <v>36</v>
      </c>
      <c r="B1412" s="1" t="s">
        <v>673</v>
      </c>
      <c r="C1412" s="1">
        <v>-0.74299999999999999</v>
      </c>
      <c r="E1412" t="str">
        <f>VLOOKUP(A1412,Sheet2!A2:B327,2)</f>
        <v>Alueella olevien työpaikkojen lukumäärä</v>
      </c>
      <c r="I1412" t="str">
        <f>VLOOKUP(B1412,Sheet2!A2:B327,2)</f>
        <v>Perusturva korvatut päivät 25-29 v</v>
      </c>
    </row>
    <row r="1413" spans="1:9" x14ac:dyDescent="0.2">
      <c r="A1413" s="1" t="s">
        <v>38</v>
      </c>
      <c r="B1413" s="1" t="s">
        <v>673</v>
      </c>
      <c r="C1413" s="1">
        <v>-0.73599999999999999</v>
      </c>
      <c r="E1413" t="str">
        <f>VLOOKUP(A1413,Sheet2!A2:B327,2)</f>
        <v>Palvelujen työpaikat</v>
      </c>
      <c r="I1413" t="str">
        <f>VLOOKUP(B1413,Sheet2!A2:B327,2)</f>
        <v>Perusturva korvatut päivät 25-29 v</v>
      </c>
    </row>
    <row r="1414" spans="1:9" x14ac:dyDescent="0.2">
      <c r="A1414" s="1" t="s">
        <v>27</v>
      </c>
      <c r="B1414" s="1" t="s">
        <v>673</v>
      </c>
      <c r="C1414" s="1">
        <v>-0.73099999999999998</v>
      </c>
      <c r="E1414" t="str">
        <f>VLOOKUP(A1414,Sheet2!A2:B327,2)</f>
        <v>Korkea-asteen tutkinnon suorittaneet, naiset</v>
      </c>
      <c r="I1414" t="str">
        <f>VLOOKUP(B1414,Sheet2!A2:B327,2)</f>
        <v>Perusturva korvatut päivät 25-29 v</v>
      </c>
    </row>
    <row r="1415" spans="1:9" x14ac:dyDescent="0.2">
      <c r="A1415" s="1" t="s">
        <v>70</v>
      </c>
      <c r="B1415" s="1" t="s">
        <v>673</v>
      </c>
      <c r="C1415" s="1">
        <v>-0.72199999999999998</v>
      </c>
      <c r="E1415" t="str">
        <f>VLOOKUP(A1415,Sheet2!A2:B327,2)</f>
        <v>Huumausainerikokset yhteensä, miehet</v>
      </c>
      <c r="I1415" t="str">
        <f>VLOOKUP(B1415,Sheet2!A2:B327,2)</f>
        <v>Perusturva korvatut päivät 25-29 v</v>
      </c>
    </row>
    <row r="1416" spans="1:9" x14ac:dyDescent="0.2">
      <c r="A1416" s="1" t="s">
        <v>21</v>
      </c>
      <c r="B1416" s="1" t="s">
        <v>673</v>
      </c>
      <c r="C1416" s="1">
        <v>-0.71199999999999997</v>
      </c>
      <c r="E1416" t="str">
        <f>VLOOKUP(A1416,Sheet2!A2:B327,2)</f>
        <v>Hyvin varustetuissa asunnoissa asuvat vanhusasuntokunnat</v>
      </c>
      <c r="I1416" t="str">
        <f>VLOOKUP(B1416,Sheet2!A2:B327,2)</f>
        <v>Perusturva korvatut päivät 25-29 v</v>
      </c>
    </row>
    <row r="1417" spans="1:9" x14ac:dyDescent="0.2">
      <c r="A1417" s="1" t="s">
        <v>3</v>
      </c>
      <c r="B1417" s="1" t="s">
        <v>673</v>
      </c>
      <c r="C1417" s="1">
        <v>-0.70699999999999996</v>
      </c>
      <c r="E1417" t="str">
        <f>VLOOKUP(A1417,Sheet2!A2:B327,2)</f>
        <v>Yli 64-vuotiaat</v>
      </c>
      <c r="I1417" t="str">
        <f>VLOOKUP(B1417,Sheet2!A2:B327,2)</f>
        <v>Perusturva korvatut päivät 25-29 v</v>
      </c>
    </row>
    <row r="1418" spans="1:9" x14ac:dyDescent="0.2">
      <c r="A1418" s="1" t="s">
        <v>37</v>
      </c>
      <c r="B1418" s="1" t="s">
        <v>673</v>
      </c>
      <c r="C1418" s="1">
        <v>-0.70499999999999996</v>
      </c>
      <c r="E1418" t="str">
        <f>VLOOKUP(A1418,Sheet2!A2:B327,2)</f>
        <v>Jalostuksen työpaikat</v>
      </c>
      <c r="I1418" t="str">
        <f>VLOOKUP(B1418,Sheet2!A2:B327,2)</f>
        <v>Perusturva korvatut päivät 25-29 v</v>
      </c>
    </row>
    <row r="1419" spans="1:9" x14ac:dyDescent="0.2">
      <c r="A1419" s="1" t="s">
        <v>26</v>
      </c>
      <c r="B1419" s="1" t="s">
        <v>673</v>
      </c>
      <c r="C1419" s="1">
        <v>-0.69399999999999995</v>
      </c>
      <c r="E1419" t="str">
        <f>VLOOKUP(A1419,Sheet2!A2:B327,2)</f>
        <v>Korkea-asteen tutkinnon suorittaneet, miehet</v>
      </c>
      <c r="I1419" t="str">
        <f>VLOOKUP(B1419,Sheet2!A2:B327,2)</f>
        <v>Perusturva korvatut päivät 25-29 v</v>
      </c>
    </row>
    <row r="1420" spans="1:9" x14ac:dyDescent="0.2">
      <c r="A1420" s="1" t="s">
        <v>25</v>
      </c>
      <c r="B1420" s="1" t="s">
        <v>673</v>
      </c>
      <c r="C1420" s="1">
        <v>-0.69</v>
      </c>
      <c r="E1420" t="str">
        <f>VLOOKUP(A1420,Sheet2!A2:B327,2)</f>
        <v>Vähintään toisen asteen tutkinnon suorittaneet, naiset</v>
      </c>
      <c r="I1420" t="str">
        <f>VLOOKUP(B1420,Sheet2!A2:B327,2)</f>
        <v>Perusturva korvatut päivät 25-29 v</v>
      </c>
    </row>
    <row r="1421" spans="1:9" x14ac:dyDescent="0.2">
      <c r="A1421" s="1" t="s">
        <v>30</v>
      </c>
      <c r="B1421" s="1" t="s">
        <v>673</v>
      </c>
      <c r="C1421" s="1">
        <v>-0.68</v>
      </c>
      <c r="E1421" t="str">
        <f>VLOOKUP(A1421,Sheet2!A2:B327,2)</f>
        <v>Alueella asuvan työllisen työvoiman määrä</v>
      </c>
      <c r="I1421" t="str">
        <f>VLOOKUP(B1421,Sheet2!A2:B327,2)</f>
        <v>Perusturva korvatut päivät 25-29 v</v>
      </c>
    </row>
    <row r="1422" spans="1:9" x14ac:dyDescent="0.2">
      <c r="A1422" s="1" t="s">
        <v>31</v>
      </c>
      <c r="B1422" s="1" t="s">
        <v>673</v>
      </c>
      <c r="C1422" s="1">
        <v>-0.67800000000000005</v>
      </c>
      <c r="E1422" t="str">
        <f>VLOOKUP(A1422,Sheet2!A2:B327,2)</f>
        <v>Työlliset, 18-64-vuotiaat</v>
      </c>
      <c r="I1422" t="str">
        <f>VLOOKUP(B1422,Sheet2!A2:B327,2)</f>
        <v>Perusturva korvatut päivät 25-29 v</v>
      </c>
    </row>
    <row r="1423" spans="1:9" x14ac:dyDescent="0.2">
      <c r="A1423" s="1" t="s">
        <v>16</v>
      </c>
      <c r="B1423" s="1" t="s">
        <v>673</v>
      </c>
      <c r="C1423" s="1">
        <v>-0.67700000000000005</v>
      </c>
      <c r="E1423" t="str">
        <f>VLOOKUP(A1423,Sheet2!A2:B327,2)</f>
        <v>Asuntokunnan koko (1 henkilö)</v>
      </c>
      <c r="I1423" t="str">
        <f>VLOOKUP(B1423,Sheet2!A2:B327,2)</f>
        <v>Perusturva korvatut päivät 25-29 v</v>
      </c>
    </row>
    <row r="1424" spans="1:9" x14ac:dyDescent="0.2">
      <c r="A1424" s="1" t="s">
        <v>24</v>
      </c>
      <c r="B1424" s="1" t="s">
        <v>673</v>
      </c>
      <c r="C1424" s="1">
        <v>-0.67700000000000005</v>
      </c>
      <c r="E1424" t="str">
        <f>VLOOKUP(A1424,Sheet2!A2:B327,2)</f>
        <v>Vähintään toisen asteen tutkinnon suorittaneet, miehet</v>
      </c>
      <c r="I1424" t="str">
        <f>VLOOKUP(B1424,Sheet2!A2:B327,2)</f>
        <v>Perusturva korvatut päivät 25-29 v</v>
      </c>
    </row>
    <row r="1425" spans="1:9" x14ac:dyDescent="0.2">
      <c r="A1425" s="1" t="s">
        <v>39</v>
      </c>
      <c r="B1425" s="1" t="s">
        <v>673</v>
      </c>
      <c r="C1425" s="1">
        <v>-0.67400000000000004</v>
      </c>
      <c r="E1425" t="str">
        <f>VLOOKUP(A1425,Sheet2!A2:B327,2)</f>
        <v>Jalostuksen työllinen työvoima</v>
      </c>
      <c r="I1425" t="str">
        <f>VLOOKUP(B1425,Sheet2!A2:B327,2)</f>
        <v>Perusturva korvatut päivät 25-29 v</v>
      </c>
    </row>
    <row r="1426" spans="1:9" x14ac:dyDescent="0.2">
      <c r="A1426" s="1" t="s">
        <v>40</v>
      </c>
      <c r="B1426" s="1" t="s">
        <v>673</v>
      </c>
      <c r="C1426" s="1">
        <v>-0.67</v>
      </c>
      <c r="E1426" t="str">
        <f>VLOOKUP(A1426,Sheet2!A2:B327,2)</f>
        <v>Palvelutoimialojen työllinen työvoima</v>
      </c>
      <c r="I1426" t="str">
        <f>VLOOKUP(B1426,Sheet2!A2:B327,2)</f>
        <v>Perusturva korvatut päivät 25-29 v</v>
      </c>
    </row>
    <row r="1427" spans="1:9" x14ac:dyDescent="0.2">
      <c r="A1427" s="1" t="s">
        <v>4</v>
      </c>
      <c r="B1427" s="1" t="s">
        <v>673</v>
      </c>
      <c r="C1427" s="1">
        <v>-0.66700000000000004</v>
      </c>
      <c r="E1427" t="str">
        <f>VLOOKUP(A1427,Sheet2!A2:B327,2)</f>
        <v>Alle 15- ja yli 64 -vuotiaat</v>
      </c>
      <c r="I1427" t="str">
        <f>VLOOKUP(B1427,Sheet2!A2:B327,2)</f>
        <v>Perusturva korvatut päivät 25-29 v</v>
      </c>
    </row>
    <row r="1428" spans="1:9" x14ac:dyDescent="0.2">
      <c r="A1428" s="1" t="s">
        <v>35</v>
      </c>
      <c r="B1428" s="1" t="s">
        <v>673</v>
      </c>
      <c r="C1428" s="1">
        <v>-0.65</v>
      </c>
      <c r="E1428" t="str">
        <f>VLOOKUP(A1428,Sheet2!A2:B327,2)</f>
        <v>Yrittäjät</v>
      </c>
      <c r="I1428" t="str">
        <f>VLOOKUP(B1428,Sheet2!A2:B327,2)</f>
        <v>Perusturva korvatut päivät 25-29 v</v>
      </c>
    </row>
    <row r="1429" spans="1:9" x14ac:dyDescent="0.2">
      <c r="A1429" s="1" t="s">
        <v>43</v>
      </c>
      <c r="B1429" s="1" t="s">
        <v>673</v>
      </c>
      <c r="C1429" s="1">
        <v>-0.622</v>
      </c>
      <c r="E1429" t="str">
        <f>VLOOKUP(A1429,Sheet2!A2:B327,2)</f>
        <v>1.1.2.1 Kunnallisvero kunnille</v>
      </c>
      <c r="I1429" t="str">
        <f>VLOOKUP(B1429,Sheet2!A2:B327,2)</f>
        <v>Perusturva korvatut päivät 25-29 v</v>
      </c>
    </row>
    <row r="1430" spans="1:9" x14ac:dyDescent="0.2">
      <c r="A1430" s="1" t="s">
        <v>14</v>
      </c>
      <c r="B1430" s="1" t="s">
        <v>673</v>
      </c>
      <c r="C1430" s="1">
        <v>-0.622</v>
      </c>
      <c r="E1430" t="str">
        <f>VLOOKUP(A1430,Sheet2!A2:B327,2)</f>
        <v>Asuntokuntien lukumäärä</v>
      </c>
      <c r="I1430" t="str">
        <f>VLOOKUP(B1430,Sheet2!A2:B327,2)</f>
        <v>Perusturva korvatut päivät 25-29 v</v>
      </c>
    </row>
    <row r="1431" spans="1:9" x14ac:dyDescent="0.2">
      <c r="A1431" s="1" t="s">
        <v>42</v>
      </c>
      <c r="B1431" s="1" t="s">
        <v>673</v>
      </c>
      <c r="C1431" s="1">
        <v>-0.61799999999999999</v>
      </c>
      <c r="E1431" t="str">
        <f>VLOOKUP(A1431,Sheet2!A2:B327,2)</f>
        <v>1.1.1.2 Tulovero pääomatulosta valtionverotuksessa (TVL 124 § 2 mom.)</v>
      </c>
      <c r="I1431" t="str">
        <f>VLOOKUP(B1431,Sheet2!A2:B327,2)</f>
        <v>Perusturva korvatut päivät 25-29 v</v>
      </c>
    </row>
    <row r="1432" spans="1:9" x14ac:dyDescent="0.2">
      <c r="A1432" s="1" t="s">
        <v>7</v>
      </c>
      <c r="B1432" s="1" t="s">
        <v>673</v>
      </c>
      <c r="C1432" s="1">
        <v>0.60699999999999998</v>
      </c>
      <c r="E1432" t="str">
        <f>VLOOKUP(A1432,Sheet2!A2:B327,2)</f>
        <v>Syntyneet, äiti alle 20-vuotias</v>
      </c>
      <c r="I1432" t="str">
        <f>VLOOKUP(B1432,Sheet2!A2:B327,2)</f>
        <v>Perusturva korvatut päivät 25-29 v</v>
      </c>
    </row>
    <row r="1433" spans="1:9" x14ac:dyDescent="0.2">
      <c r="A1433" s="1" t="s">
        <v>57</v>
      </c>
      <c r="B1433" s="1" t="s">
        <v>673</v>
      </c>
      <c r="C1433" s="1">
        <v>0.64200000000000002</v>
      </c>
      <c r="E1433" t="str">
        <f>VLOOKUP(A1433,Sheet2!A2:B327,2)</f>
        <v>Avioliitosta eronneet miehet, puoliso eri sukupuolta</v>
      </c>
      <c r="I1433" t="str">
        <f>VLOOKUP(B1433,Sheet2!A2:B327,2)</f>
        <v>Perusturva korvatut päivät 25-29 v</v>
      </c>
    </row>
    <row r="1434" spans="1:9" x14ac:dyDescent="0.2">
      <c r="A1434" s="1" t="s">
        <v>66</v>
      </c>
      <c r="B1434" s="1" t="s">
        <v>673</v>
      </c>
      <c r="C1434" s="1">
        <v>0.65700000000000003</v>
      </c>
      <c r="E1434" t="str">
        <f>VLOOKUP(A1434,Sheet2!A2:B327,2)</f>
        <v>A Omaisuusrikokset, miehet</v>
      </c>
      <c r="I1434" t="str">
        <f>VLOOKUP(B1434,Sheet2!A2:B327,2)</f>
        <v>Perusturva korvatut päivät 25-29 v</v>
      </c>
    </row>
    <row r="1435" spans="1:9" x14ac:dyDescent="0.2">
      <c r="A1435" s="1" t="s">
        <v>52</v>
      </c>
      <c r="B1435" s="1" t="s">
        <v>673</v>
      </c>
      <c r="C1435" s="1">
        <v>0.66200000000000003</v>
      </c>
      <c r="E1435" t="str">
        <f>VLOOKUP(A1435,Sheet2!A2:B327,2)</f>
        <v>Avopari ja lapsia, alle 3-v. lasten lkm perheissä</v>
      </c>
      <c r="I1435" t="str">
        <f>VLOOKUP(B1435,Sheet2!A2:B327,2)</f>
        <v>Perusturva korvatut päivät 25-29 v</v>
      </c>
    </row>
    <row r="1436" spans="1:9" x14ac:dyDescent="0.2">
      <c r="A1436" s="1" t="s">
        <v>58</v>
      </c>
      <c r="B1436" s="1" t="s">
        <v>673</v>
      </c>
      <c r="C1436" s="1">
        <v>0.67100000000000004</v>
      </c>
      <c r="E1436" t="str">
        <f>VLOOKUP(A1436,Sheet2!A2:B327,2)</f>
        <v>Avioliitosta eronneet naiset, puoliso eri sukupuolta</v>
      </c>
      <c r="I1436" t="str">
        <f>VLOOKUP(B1436,Sheet2!A2:B327,2)</f>
        <v>Perusturva korvatut päivät 25-29 v</v>
      </c>
    </row>
    <row r="1437" spans="1:9" x14ac:dyDescent="0.2">
      <c r="A1437" s="1" t="s">
        <v>51</v>
      </c>
      <c r="B1437" s="1" t="s">
        <v>673</v>
      </c>
      <c r="C1437" s="1">
        <v>0.70399999999999996</v>
      </c>
      <c r="E1437" t="str">
        <f>VLOOKUP(A1437,Sheet2!A2:B327,2)</f>
        <v>Aviopari tai rekisteröity pari ja lapsia, alle 3-v. lasten lkm perheissä</v>
      </c>
      <c r="I1437" t="str">
        <f>VLOOKUP(B1437,Sheet2!A2:B327,2)</f>
        <v>Perusturva korvatut päivät 25-29 v</v>
      </c>
    </row>
    <row r="1438" spans="1:9" x14ac:dyDescent="0.2">
      <c r="A1438" s="1" t="s">
        <v>67</v>
      </c>
      <c r="B1438" s="1" t="s">
        <v>673</v>
      </c>
      <c r="C1438" s="1">
        <v>0.70699999999999996</v>
      </c>
      <c r="E1438" t="str">
        <f>VLOOKUP(A1438,Sheet2!A2:B327,2)</f>
        <v>B Henkeen ja terveyteen kohdistuneet rikokset, miehet</v>
      </c>
      <c r="I1438" t="str">
        <f>VLOOKUP(B1438,Sheet2!A2:B327,2)</f>
        <v>Perusturva korvatut päivät 25-29 v</v>
      </c>
    </row>
    <row r="1439" spans="1:9" x14ac:dyDescent="0.2">
      <c r="A1439" s="1" t="s">
        <v>9</v>
      </c>
      <c r="B1439" s="1" t="s">
        <v>673</v>
      </c>
      <c r="C1439" s="1">
        <v>0.73099999999999998</v>
      </c>
      <c r="E1439" t="str">
        <f>VLOOKUP(A1439,Sheet2!A2:B327,2)</f>
        <v>Syntyneet, äiti 30-34 -vuotias</v>
      </c>
      <c r="I1439" t="str">
        <f>VLOOKUP(B1439,Sheet2!A2:B327,2)</f>
        <v>Perusturva korvatut päivät 25-29 v</v>
      </c>
    </row>
    <row r="1440" spans="1:9" x14ac:dyDescent="0.2">
      <c r="A1440" s="1" t="s">
        <v>55</v>
      </c>
      <c r="B1440" s="1" t="s">
        <v>673</v>
      </c>
      <c r="C1440" s="1">
        <v>0.73299999999999998</v>
      </c>
      <c r="E1440" t="str">
        <f>VLOOKUP(A1440,Sheet2!A2:B327,2)</f>
        <v>Avioliiton solmineet miehet, puoliso eri sukupuolta</v>
      </c>
      <c r="I1440" t="str">
        <f>VLOOKUP(B1440,Sheet2!A2:B327,2)</f>
        <v>Perusturva korvatut päivät 25-29 v</v>
      </c>
    </row>
    <row r="1441" spans="1:9" x14ac:dyDescent="0.2">
      <c r="A1441" s="1" t="s">
        <v>56</v>
      </c>
      <c r="B1441" s="1" t="s">
        <v>673</v>
      </c>
      <c r="C1441" s="1">
        <v>0.747</v>
      </c>
      <c r="E1441" t="str">
        <f>VLOOKUP(A1441,Sheet2!A2:B327,2)</f>
        <v>Avioliiton solmineet naiset, puoliso eri sukupuolta</v>
      </c>
      <c r="I1441" t="str">
        <f>VLOOKUP(B1441,Sheet2!A2:B327,2)</f>
        <v>Perusturva korvatut päivät 25-29 v</v>
      </c>
    </row>
    <row r="1442" spans="1:9" x14ac:dyDescent="0.2">
      <c r="A1442" s="1" t="s">
        <v>20</v>
      </c>
      <c r="B1442" s="1" t="s">
        <v>673</v>
      </c>
      <c r="C1442" s="1">
        <v>0.76700000000000002</v>
      </c>
      <c r="E1442" t="str">
        <f>VLOOKUP(A1442,Sheet2!A2:B327,2)</f>
        <v>Puutteellisesti varustetuissa tai varustetasoltaan tuntemattomissa asunnoissa asuvat asuntokunnat</v>
      </c>
      <c r="I1442" t="str">
        <f>VLOOKUP(B1442,Sheet2!A2:B327,2)</f>
        <v>Perusturva korvatut päivät 25-29 v</v>
      </c>
    </row>
    <row r="1443" spans="1:9" x14ac:dyDescent="0.2">
      <c r="A1443" s="1" t="s">
        <v>22</v>
      </c>
      <c r="B1443" s="1" t="s">
        <v>673</v>
      </c>
      <c r="C1443" s="1">
        <v>0.78</v>
      </c>
      <c r="E1443" t="str">
        <f>VLOOKUP(A1443,Sheet2!A2:B327,2)</f>
        <v>Ei perusasteen jälkeistä tutkintoa, miehet</v>
      </c>
      <c r="I1443" t="str">
        <f>VLOOKUP(B1443,Sheet2!A2:B327,2)</f>
        <v>Perusturva korvatut päivät 25-29 v</v>
      </c>
    </row>
    <row r="1444" spans="1:9" x14ac:dyDescent="0.2">
      <c r="A1444" s="1" t="s">
        <v>33</v>
      </c>
      <c r="B1444" s="1" t="s">
        <v>673</v>
      </c>
      <c r="C1444" s="1">
        <v>0.80300000000000005</v>
      </c>
      <c r="E1444" t="str">
        <f>VLOOKUP(A1444,Sheet2!A2:B327,2)</f>
        <v>Työttömät, 18-64-vuotiaat</v>
      </c>
      <c r="I1444" t="str">
        <f>VLOOKUP(B1444,Sheet2!A2:B327,2)</f>
        <v>Perusturva korvatut päivät 25-29 v</v>
      </c>
    </row>
    <row r="1445" spans="1:9" x14ac:dyDescent="0.2">
      <c r="A1445" s="1" t="s">
        <v>6</v>
      </c>
      <c r="B1445" s="1" t="s">
        <v>673</v>
      </c>
      <c r="C1445" s="1">
        <v>0.82</v>
      </c>
      <c r="E1445" t="str">
        <f>VLOOKUP(A1445,Sheet2!A2:B327,2)</f>
        <v>Syntyneet</v>
      </c>
      <c r="I1445" t="str">
        <f>VLOOKUP(B1445,Sheet2!A2:B327,2)</f>
        <v>Perusturva korvatut päivät 25-29 v</v>
      </c>
    </row>
    <row r="1446" spans="1:9" x14ac:dyDescent="0.2">
      <c r="A1446" s="1" t="s">
        <v>45</v>
      </c>
      <c r="B1446" s="1" t="s">
        <v>673</v>
      </c>
      <c r="C1446" s="1">
        <v>0.82599999999999996</v>
      </c>
      <c r="E1446">
        <f>VLOOKUP(A1446,Sheet2!A2:B327,2)</f>
        <v>0</v>
      </c>
      <c r="I1446" t="str">
        <f>VLOOKUP(B1446,Sheet2!A2:B327,2)</f>
        <v>Perusturva korvatut päivät 25-29 v</v>
      </c>
    </row>
    <row r="1447" spans="1:9" x14ac:dyDescent="0.2">
      <c r="A1447" s="1" t="s">
        <v>8</v>
      </c>
      <c r="B1447" s="1" t="s">
        <v>673</v>
      </c>
      <c r="C1447" s="1">
        <v>0.84099999999999997</v>
      </c>
      <c r="E1447" t="str">
        <f>VLOOKUP(A1447,Sheet2!A2:B327,2)</f>
        <v>Syntyneet, äiti  20-29 -vuotias</v>
      </c>
      <c r="I1447" t="str">
        <f>VLOOKUP(B1447,Sheet2!A2:B327,2)</f>
        <v>Perusturva korvatut päivät 25-29 v</v>
      </c>
    </row>
    <row r="1448" spans="1:9" x14ac:dyDescent="0.2">
      <c r="A1448" s="1" t="s">
        <v>23</v>
      </c>
      <c r="B1448" s="1" t="s">
        <v>673</v>
      </c>
      <c r="C1448" s="1">
        <v>0.85199999999999998</v>
      </c>
      <c r="E1448" t="str">
        <f>VLOOKUP(A1448,Sheet2!A2:B327,2)</f>
        <v>Ei perusasteen jälkeistä tutkintoa, naiset</v>
      </c>
      <c r="I1448" t="str">
        <f>VLOOKUP(B1448,Sheet2!A2:B327,2)</f>
        <v>Perusturva korvatut päivät 25-29 v</v>
      </c>
    </row>
    <row r="1449" spans="1:9" x14ac:dyDescent="0.2">
      <c r="A1449" s="1" t="s">
        <v>63</v>
      </c>
      <c r="B1449" s="1" t="s">
        <v>674</v>
      </c>
      <c r="C1449" s="1">
        <v>0.66400000000000003</v>
      </c>
      <c r="E1449" t="str">
        <f>VLOOKUP(A1449,Sheet2!A2:B327,2)</f>
        <v>Perusturvan osuus yli puolet tuloista, koko asuntoväestö</v>
      </c>
      <c r="I1449" t="str">
        <f>VLOOKUP(B1449,Sheet2!A2:B327,2)</f>
        <v>Perusturva korvatut päivät 30-34 v</v>
      </c>
    </row>
    <row r="1450" spans="1:9" x14ac:dyDescent="0.2">
      <c r="A1450" s="1" t="s">
        <v>61</v>
      </c>
      <c r="B1450" s="1" t="s">
        <v>674</v>
      </c>
      <c r="C1450" s="1">
        <v>0.76100000000000001</v>
      </c>
      <c r="E1450" t="str">
        <f>VLOOKUP(A1450,Sheet2!A2:B327,2)</f>
        <v>Kokonaan perusturvan varassa, koko asuntoväestö</v>
      </c>
      <c r="I1450" t="str">
        <f>VLOOKUP(B1450,Sheet2!A2:B327,2)</f>
        <v>Perusturva korvatut päivät 30-34 v</v>
      </c>
    </row>
    <row r="1451" spans="1:9" x14ac:dyDescent="0.2">
      <c r="A1451" s="1" t="s">
        <v>64</v>
      </c>
      <c r="B1451" s="1" t="s">
        <v>674</v>
      </c>
      <c r="C1451" s="1">
        <v>0.81299999999999994</v>
      </c>
      <c r="E1451" t="str">
        <f>VLOOKUP(A1451,Sheet2!A2:B327,2)</f>
        <v>Kokonaan perusturvan varassa, asuntoväestö lapsia</v>
      </c>
      <c r="I1451" t="str">
        <f>VLOOKUP(B1451,Sheet2!A2:B327,2)</f>
        <v>Perusturva korvatut päivät 30-34 v</v>
      </c>
    </row>
    <row r="1452" spans="1:9" x14ac:dyDescent="0.2">
      <c r="A1452" s="1" t="s">
        <v>56</v>
      </c>
      <c r="B1452" s="1" t="s">
        <v>675</v>
      </c>
      <c r="C1452" s="1">
        <v>-0.79800000000000004</v>
      </c>
      <c r="E1452" t="str">
        <f>VLOOKUP(A1452,Sheet2!A2:B327,2)</f>
        <v>Avioliiton solmineet naiset, puoliso eri sukupuolta</v>
      </c>
      <c r="I1452" t="str">
        <f>VLOOKUP(B1452,Sheet2!A2:B327,2)</f>
        <v>Perusturva korvatut päivät 35-39 v</v>
      </c>
    </row>
    <row r="1453" spans="1:9" x14ac:dyDescent="0.2">
      <c r="A1453" s="1" t="s">
        <v>55</v>
      </c>
      <c r="B1453" s="1" t="s">
        <v>675</v>
      </c>
      <c r="C1453" s="1">
        <v>-0.79</v>
      </c>
      <c r="E1453" t="str">
        <f>VLOOKUP(A1453,Sheet2!A2:B327,2)</f>
        <v>Avioliiton solmineet miehet, puoliso eri sukupuolta</v>
      </c>
      <c r="I1453" t="str">
        <f>VLOOKUP(B1453,Sheet2!A2:B327,2)</f>
        <v>Perusturva korvatut päivät 35-39 v</v>
      </c>
    </row>
    <row r="1454" spans="1:9" x14ac:dyDescent="0.2">
      <c r="A1454" s="1" t="s">
        <v>33</v>
      </c>
      <c r="B1454" s="1" t="s">
        <v>675</v>
      </c>
      <c r="C1454" s="1">
        <v>-0.7</v>
      </c>
      <c r="E1454" t="str">
        <f>VLOOKUP(A1454,Sheet2!A2:B327,2)</f>
        <v>Työttömät, 18-64-vuotiaat</v>
      </c>
      <c r="I1454" t="str">
        <f>VLOOKUP(B1454,Sheet2!A2:B327,2)</f>
        <v>Perusturva korvatut päivät 35-39 v</v>
      </c>
    </row>
    <row r="1455" spans="1:9" x14ac:dyDescent="0.2">
      <c r="A1455" s="1" t="s">
        <v>8</v>
      </c>
      <c r="B1455" s="1" t="s">
        <v>675</v>
      </c>
      <c r="C1455" s="1">
        <v>-0.69299999999999995</v>
      </c>
      <c r="E1455" t="str">
        <f>VLOOKUP(A1455,Sheet2!A2:B327,2)</f>
        <v>Syntyneet, äiti  20-29 -vuotias</v>
      </c>
      <c r="I1455" t="str">
        <f>VLOOKUP(B1455,Sheet2!A2:B327,2)</f>
        <v>Perusturva korvatut päivät 35-39 v</v>
      </c>
    </row>
    <row r="1456" spans="1:9" x14ac:dyDescent="0.2">
      <c r="A1456" s="1" t="s">
        <v>51</v>
      </c>
      <c r="B1456" s="1" t="s">
        <v>675</v>
      </c>
      <c r="C1456" s="1">
        <v>-0.67</v>
      </c>
      <c r="E1456" t="str">
        <f>VLOOKUP(A1456,Sheet2!A2:B327,2)</f>
        <v>Aviopari tai rekisteröity pari ja lapsia, alle 3-v. lasten lkm perheissä</v>
      </c>
      <c r="I1456" t="str">
        <f>VLOOKUP(B1456,Sheet2!A2:B327,2)</f>
        <v>Perusturva korvatut päivät 35-39 v</v>
      </c>
    </row>
    <row r="1457" spans="1:9" x14ac:dyDescent="0.2">
      <c r="A1457" s="1" t="s">
        <v>9</v>
      </c>
      <c r="B1457" s="1" t="s">
        <v>675</v>
      </c>
      <c r="C1457" s="1">
        <v>-0.65200000000000002</v>
      </c>
      <c r="E1457" t="str">
        <f>VLOOKUP(A1457,Sheet2!A2:B327,2)</f>
        <v>Syntyneet, äiti 30-34 -vuotias</v>
      </c>
      <c r="I1457" t="str">
        <f>VLOOKUP(B1457,Sheet2!A2:B327,2)</f>
        <v>Perusturva korvatut päivät 35-39 v</v>
      </c>
    </row>
    <row r="1458" spans="1:9" x14ac:dyDescent="0.2">
      <c r="A1458" s="1" t="s">
        <v>23</v>
      </c>
      <c r="B1458" s="1" t="s">
        <v>675</v>
      </c>
      <c r="C1458" s="1">
        <v>-0.63600000000000001</v>
      </c>
      <c r="E1458" t="str">
        <f>VLOOKUP(A1458,Sheet2!A2:B327,2)</f>
        <v>Ei perusasteen jälkeistä tutkintoa, naiset</v>
      </c>
      <c r="I1458" t="str">
        <f>VLOOKUP(B1458,Sheet2!A2:B327,2)</f>
        <v>Perusturva korvatut päivät 35-39 v</v>
      </c>
    </row>
    <row r="1459" spans="1:9" x14ac:dyDescent="0.2">
      <c r="A1459" s="1" t="s">
        <v>6</v>
      </c>
      <c r="B1459" s="1" t="s">
        <v>675</v>
      </c>
      <c r="C1459" s="1">
        <v>-0.61499999999999999</v>
      </c>
      <c r="E1459" t="str">
        <f>VLOOKUP(A1459,Sheet2!A2:B327,2)</f>
        <v>Syntyneet</v>
      </c>
      <c r="I1459" t="str">
        <f>VLOOKUP(B1459,Sheet2!A2:B327,2)</f>
        <v>Perusturva korvatut päivät 35-39 v</v>
      </c>
    </row>
    <row r="1460" spans="1:9" x14ac:dyDescent="0.2">
      <c r="A1460" s="1" t="s">
        <v>45</v>
      </c>
      <c r="B1460" s="1" t="s">
        <v>675</v>
      </c>
      <c r="C1460" s="1">
        <v>-0.60199999999999998</v>
      </c>
      <c r="E1460">
        <f>VLOOKUP(A1460,Sheet2!A2:B327,2)</f>
        <v>0</v>
      </c>
      <c r="I1460" t="str">
        <f>VLOOKUP(B1460,Sheet2!A2:B327,2)</f>
        <v>Perusturva korvatut päivät 35-39 v</v>
      </c>
    </row>
    <row r="1461" spans="1:9" x14ac:dyDescent="0.2">
      <c r="A1461" s="1" t="s">
        <v>54</v>
      </c>
      <c r="B1461" s="1" t="s">
        <v>675</v>
      </c>
      <c r="C1461" s="1">
        <v>0.621</v>
      </c>
      <c r="E1461" t="str">
        <f>VLOOKUP(A1461,Sheet2!A2:B327,2)</f>
        <v>Avopari ja lapsia, alle 7-v. lasten lkm perheissä</v>
      </c>
      <c r="I1461" t="str">
        <f>VLOOKUP(B1461,Sheet2!A2:B327,2)</f>
        <v>Perusturva korvatut päivät 35-39 v</v>
      </c>
    </row>
    <row r="1462" spans="1:9" x14ac:dyDescent="0.2">
      <c r="A1462" s="1" t="s">
        <v>29</v>
      </c>
      <c r="B1462" s="1" t="s">
        <v>675</v>
      </c>
      <c r="C1462" s="1">
        <v>0.63400000000000001</v>
      </c>
      <c r="E1462" t="str">
        <f>VLOOKUP(A1462,Sheet2!A2:B327,2)</f>
        <v>Toisen asteen tutkinnon suorittaneet, naiset</v>
      </c>
      <c r="I1462" t="str">
        <f>VLOOKUP(B1462,Sheet2!A2:B327,2)</f>
        <v>Perusturva korvatut päivät 35-39 v</v>
      </c>
    </row>
    <row r="1463" spans="1:9" x14ac:dyDescent="0.2">
      <c r="A1463" s="1" t="s">
        <v>37</v>
      </c>
      <c r="B1463" s="1" t="s">
        <v>675</v>
      </c>
      <c r="C1463" s="1">
        <v>0.66300000000000003</v>
      </c>
      <c r="E1463" t="str">
        <f>VLOOKUP(A1463,Sheet2!A2:B327,2)</f>
        <v>Jalostuksen työpaikat</v>
      </c>
      <c r="I1463" t="str">
        <f>VLOOKUP(B1463,Sheet2!A2:B327,2)</f>
        <v>Perusturva korvatut päivät 35-39 v</v>
      </c>
    </row>
    <row r="1464" spans="1:9" x14ac:dyDescent="0.2">
      <c r="A1464" s="1" t="s">
        <v>18</v>
      </c>
      <c r="B1464" s="1" t="s">
        <v>675</v>
      </c>
      <c r="C1464" s="1">
        <v>0.66400000000000003</v>
      </c>
      <c r="E1464" t="str">
        <f>VLOOKUP(A1464,Sheet2!A2:B327,2)</f>
        <v>Asuntokunnan koko (3 henkilöä)</v>
      </c>
      <c r="I1464" t="str">
        <f>VLOOKUP(B1464,Sheet2!A2:B327,2)</f>
        <v>Perusturva korvatut päivät 35-39 v</v>
      </c>
    </row>
    <row r="1465" spans="1:9" x14ac:dyDescent="0.2">
      <c r="A1465" s="1" t="s">
        <v>70</v>
      </c>
      <c r="B1465" s="1" t="s">
        <v>675</v>
      </c>
      <c r="C1465" s="1">
        <v>0.66600000000000004</v>
      </c>
      <c r="E1465" t="str">
        <f>VLOOKUP(A1465,Sheet2!A2:B327,2)</f>
        <v>Huumausainerikokset yhteensä, miehet</v>
      </c>
      <c r="I1465" t="str">
        <f>VLOOKUP(B1465,Sheet2!A2:B327,2)</f>
        <v>Perusturva korvatut päivät 35-39 v</v>
      </c>
    </row>
    <row r="1466" spans="1:9" x14ac:dyDescent="0.2">
      <c r="A1466" s="1" t="s">
        <v>68</v>
      </c>
      <c r="B1466" s="1" t="s">
        <v>675</v>
      </c>
      <c r="C1466" s="1">
        <v>0.66800000000000004</v>
      </c>
      <c r="E1466" t="str">
        <f>VLOOKUP(A1466,Sheet2!A2:B327,2)</f>
        <v>C Seksuaalirikokset, miehet</v>
      </c>
      <c r="I1466" t="str">
        <f>VLOOKUP(B1466,Sheet2!A2:B327,2)</f>
        <v>Perusturva korvatut päivät 35-39 v</v>
      </c>
    </row>
    <row r="1467" spans="1:9" x14ac:dyDescent="0.2">
      <c r="A1467" s="1" t="s">
        <v>19</v>
      </c>
      <c r="B1467" s="1" t="s">
        <v>675</v>
      </c>
      <c r="C1467" s="1">
        <v>0.67200000000000004</v>
      </c>
      <c r="E1467" t="str">
        <f>VLOOKUP(A1467,Sheet2!A2:B327,2)</f>
        <v>Asuntokunnan koko (4+ henkilöä)</v>
      </c>
      <c r="I1467" t="str">
        <f>VLOOKUP(B1467,Sheet2!A2:B327,2)</f>
        <v>Perusturva korvatut päivät 35-39 v</v>
      </c>
    </row>
    <row r="1468" spans="1:9" x14ac:dyDescent="0.2">
      <c r="A1468" s="1" t="s">
        <v>41</v>
      </c>
      <c r="B1468" s="1" t="s">
        <v>675</v>
      </c>
      <c r="C1468" s="1">
        <v>0.68799999999999994</v>
      </c>
      <c r="E1468" t="str">
        <f>VLOOKUP(A1468,Sheet2!A2:B327,2)</f>
        <v>1.1.1.1 Tulovero ansiotulosta valtionverotuksessa (TVL 124§ 1 mom.)</v>
      </c>
      <c r="I1468" t="str">
        <f>VLOOKUP(B1468,Sheet2!A2:B327,2)</f>
        <v>Perusturva korvatut päivät 35-39 v</v>
      </c>
    </row>
    <row r="1469" spans="1:9" x14ac:dyDescent="0.2">
      <c r="A1469" s="1" t="s">
        <v>10</v>
      </c>
      <c r="B1469" s="1" t="s">
        <v>675</v>
      </c>
      <c r="C1469" s="1">
        <v>0.68899999999999995</v>
      </c>
      <c r="E1469" t="str">
        <f>VLOOKUP(A1469,Sheet2!A2:B327,2)</f>
        <v>Syntyneet , äiti yli 34-vuotias</v>
      </c>
      <c r="I1469" t="str">
        <f>VLOOKUP(B1469,Sheet2!A2:B327,2)</f>
        <v>Perusturva korvatut päivät 35-39 v</v>
      </c>
    </row>
    <row r="1470" spans="1:9" x14ac:dyDescent="0.2">
      <c r="A1470" s="1" t="s">
        <v>28</v>
      </c>
      <c r="B1470" s="1" t="s">
        <v>675</v>
      </c>
      <c r="C1470" s="1">
        <v>0.71399999999999997</v>
      </c>
      <c r="E1470" t="str">
        <f>VLOOKUP(A1470,Sheet2!A2:B327,2)</f>
        <v>Toisen asteen tutkinnon suorittaneet, miehet</v>
      </c>
      <c r="I1470" t="str">
        <f>VLOOKUP(B1470,Sheet2!A2:B327,2)</f>
        <v>Perusturva korvatut päivät 35-39 v</v>
      </c>
    </row>
    <row r="1471" spans="1:9" x14ac:dyDescent="0.2">
      <c r="A1471" s="1" t="s">
        <v>39</v>
      </c>
      <c r="B1471" s="1" t="s">
        <v>675</v>
      </c>
      <c r="C1471" s="1">
        <v>0.75800000000000001</v>
      </c>
      <c r="E1471" t="str">
        <f>VLOOKUP(A1471,Sheet2!A2:B327,2)</f>
        <v>Jalostuksen työllinen työvoima</v>
      </c>
      <c r="I1471" t="str">
        <f>VLOOKUP(B1471,Sheet2!A2:B327,2)</f>
        <v>Perusturva korvatut päivät 35-39 v</v>
      </c>
    </row>
    <row r="1472" spans="1:9" x14ac:dyDescent="0.2">
      <c r="A1472" s="1" t="s">
        <v>63</v>
      </c>
      <c r="B1472" s="1" t="s">
        <v>675</v>
      </c>
      <c r="C1472" s="1">
        <v>0.77100000000000002</v>
      </c>
      <c r="E1472" t="str">
        <f>VLOOKUP(A1472,Sheet2!A2:B327,2)</f>
        <v>Perusturvan osuus yli puolet tuloista, koko asuntoväestö</v>
      </c>
      <c r="I1472" t="str">
        <f>VLOOKUP(B1472,Sheet2!A2:B327,2)</f>
        <v>Perusturva korvatut päivät 35-39 v</v>
      </c>
    </row>
    <row r="1473" spans="1:9" x14ac:dyDescent="0.2">
      <c r="A1473" s="1" t="s">
        <v>42</v>
      </c>
      <c r="B1473" s="1" t="s">
        <v>675</v>
      </c>
      <c r="C1473" s="1">
        <v>0.79</v>
      </c>
      <c r="E1473" t="str">
        <f>VLOOKUP(A1473,Sheet2!A2:B327,2)</f>
        <v>1.1.1.2 Tulovero pääomatulosta valtionverotuksessa (TVL 124 § 2 mom.)</v>
      </c>
      <c r="I1473" t="str">
        <f>VLOOKUP(B1473,Sheet2!A2:B327,2)</f>
        <v>Perusturva korvatut päivät 35-39 v</v>
      </c>
    </row>
    <row r="1474" spans="1:9" x14ac:dyDescent="0.2">
      <c r="A1474" s="1" t="s">
        <v>34</v>
      </c>
      <c r="B1474" s="1" t="s">
        <v>675</v>
      </c>
      <c r="C1474" s="1">
        <v>0.79300000000000004</v>
      </c>
      <c r="E1474" t="str">
        <f>VLOOKUP(A1474,Sheet2!A2:B327,2)</f>
        <v>0-14 -vuotiaat</v>
      </c>
      <c r="I1474" t="str">
        <f>VLOOKUP(B1474,Sheet2!A2:B327,2)</f>
        <v>Perusturva korvatut päivät 35-39 v</v>
      </c>
    </row>
    <row r="1475" spans="1:9" x14ac:dyDescent="0.2">
      <c r="A1475" s="1" t="s">
        <v>16</v>
      </c>
      <c r="B1475" s="1" t="s">
        <v>675</v>
      </c>
      <c r="C1475" s="1">
        <v>0.79300000000000004</v>
      </c>
      <c r="E1475" t="str">
        <f>VLOOKUP(A1475,Sheet2!A2:B327,2)</f>
        <v>Asuntokunnan koko (1 henkilö)</v>
      </c>
      <c r="I1475" t="str">
        <f>VLOOKUP(B1475,Sheet2!A2:B327,2)</f>
        <v>Perusturva korvatut päivät 35-39 v</v>
      </c>
    </row>
    <row r="1476" spans="1:9" x14ac:dyDescent="0.2">
      <c r="A1476" s="1" t="s">
        <v>1</v>
      </c>
      <c r="B1476" s="1" t="s">
        <v>675</v>
      </c>
      <c r="C1476" s="1">
        <v>0.79400000000000004</v>
      </c>
      <c r="E1476" t="str">
        <f>VLOOKUP(A1476,Sheet2!A2:B327,2)</f>
        <v>Alle 15-vuotiaat</v>
      </c>
      <c r="I1476" t="str">
        <f>VLOOKUP(B1476,Sheet2!A2:B327,2)</f>
        <v>Perusturva korvatut päivät 35-39 v</v>
      </c>
    </row>
    <row r="1477" spans="1:9" x14ac:dyDescent="0.2">
      <c r="A1477" s="1" t="s">
        <v>3</v>
      </c>
      <c r="B1477" s="1" t="s">
        <v>675</v>
      </c>
      <c r="C1477" s="1">
        <v>0.79900000000000004</v>
      </c>
      <c r="E1477" t="str">
        <f>VLOOKUP(A1477,Sheet2!A2:B327,2)</f>
        <v>Yli 64-vuotiaat</v>
      </c>
      <c r="I1477" t="str">
        <f>VLOOKUP(B1477,Sheet2!A2:B327,2)</f>
        <v>Perusturva korvatut päivät 35-39 v</v>
      </c>
    </row>
    <row r="1478" spans="1:9" x14ac:dyDescent="0.2">
      <c r="A1478" s="1" t="s">
        <v>32</v>
      </c>
      <c r="B1478" s="1" t="s">
        <v>675</v>
      </c>
      <c r="C1478" s="1">
        <v>0.80100000000000005</v>
      </c>
      <c r="E1478" t="str">
        <f>VLOOKUP(A1478,Sheet2!A2:B327,2)</f>
        <v>Asuinkunnassa työssäkäyvät</v>
      </c>
      <c r="I1478" t="str">
        <f>VLOOKUP(B1478,Sheet2!A2:B327,2)</f>
        <v>Perusturva korvatut päivät 35-39 v</v>
      </c>
    </row>
    <row r="1479" spans="1:9" x14ac:dyDescent="0.2">
      <c r="A1479" s="1" t="s">
        <v>21</v>
      </c>
      <c r="B1479" s="1" t="s">
        <v>675</v>
      </c>
      <c r="C1479" s="1">
        <v>0.80500000000000005</v>
      </c>
      <c r="E1479" t="str">
        <f>VLOOKUP(A1479,Sheet2!A2:B327,2)</f>
        <v>Hyvin varustetuissa asunnoissa asuvat vanhusasuntokunnat</v>
      </c>
      <c r="I1479" t="str">
        <f>VLOOKUP(B1479,Sheet2!A2:B327,2)</f>
        <v>Perusturva korvatut päivät 35-39 v</v>
      </c>
    </row>
    <row r="1480" spans="1:9" x14ac:dyDescent="0.2">
      <c r="A1480" s="1" t="s">
        <v>50</v>
      </c>
      <c r="B1480" s="1" t="s">
        <v>675</v>
      </c>
      <c r="C1480" s="1">
        <v>0.81499999999999995</v>
      </c>
      <c r="E1480" t="str">
        <f>VLOOKUP(A1480,Sheet2!A2:B327,2)</f>
        <v>Avopari ja lapsia, henkilöitä perheessä</v>
      </c>
      <c r="I1480" t="str">
        <f>VLOOKUP(B1480,Sheet2!A2:B327,2)</f>
        <v>Perusturva korvatut päivät 35-39 v</v>
      </c>
    </row>
    <row r="1481" spans="1:9" x14ac:dyDescent="0.2">
      <c r="A1481" s="1" t="s">
        <v>36</v>
      </c>
      <c r="B1481" s="1" t="s">
        <v>675</v>
      </c>
      <c r="C1481" s="1">
        <v>0.83799999999999997</v>
      </c>
      <c r="E1481" t="str">
        <f>VLOOKUP(A1481,Sheet2!A2:B327,2)</f>
        <v>Alueella olevien työpaikkojen lukumäärä</v>
      </c>
      <c r="I1481" t="str">
        <f>VLOOKUP(B1481,Sheet2!A2:B327,2)</f>
        <v>Perusturva korvatut päivät 35-39 v</v>
      </c>
    </row>
    <row r="1482" spans="1:9" x14ac:dyDescent="0.2">
      <c r="A1482" s="1" t="s">
        <v>2</v>
      </c>
      <c r="B1482" s="1" t="s">
        <v>675</v>
      </c>
      <c r="C1482" s="1">
        <v>0.84099999999999997</v>
      </c>
      <c r="E1482" t="str">
        <f>VLOOKUP(A1482,Sheet2!A2:B327,2)</f>
        <v>15-64 -vuotiaat</v>
      </c>
      <c r="I1482" t="str">
        <f>VLOOKUP(B1482,Sheet2!A2:B327,2)</f>
        <v>Perusturva korvatut päivät 35-39 v</v>
      </c>
    </row>
    <row r="1483" spans="1:9" x14ac:dyDescent="0.2">
      <c r="A1483" s="1" t="s">
        <v>38</v>
      </c>
      <c r="B1483" s="1" t="s">
        <v>675</v>
      </c>
      <c r="C1483" s="1">
        <v>0.85099999999999998</v>
      </c>
      <c r="E1483" t="str">
        <f>VLOOKUP(A1483,Sheet2!A2:B327,2)</f>
        <v>Palvelujen työpaikat</v>
      </c>
      <c r="I1483" t="str">
        <f>VLOOKUP(B1483,Sheet2!A2:B327,2)</f>
        <v>Perusturva korvatut päivät 35-39 v</v>
      </c>
    </row>
    <row r="1484" spans="1:9" x14ac:dyDescent="0.2">
      <c r="A1484" s="1" t="s">
        <v>30</v>
      </c>
      <c r="B1484" s="1" t="s">
        <v>675</v>
      </c>
      <c r="C1484" s="1">
        <v>0.87</v>
      </c>
      <c r="E1484" t="str">
        <f>VLOOKUP(A1484,Sheet2!A2:B327,2)</f>
        <v>Alueella asuvan työllisen työvoiman määrä</v>
      </c>
      <c r="I1484" t="str">
        <f>VLOOKUP(B1484,Sheet2!A2:B327,2)</f>
        <v>Perusturva korvatut päivät 35-39 v</v>
      </c>
    </row>
    <row r="1485" spans="1:9" x14ac:dyDescent="0.2">
      <c r="A1485" s="1" t="s">
        <v>14</v>
      </c>
      <c r="B1485" s="1" t="s">
        <v>675</v>
      </c>
      <c r="C1485" s="1">
        <v>0.871</v>
      </c>
      <c r="E1485" t="str">
        <f>VLOOKUP(A1485,Sheet2!A2:B327,2)</f>
        <v>Asuntokuntien lukumäärä</v>
      </c>
      <c r="I1485" t="str">
        <f>VLOOKUP(B1485,Sheet2!A2:B327,2)</f>
        <v>Perusturva korvatut päivät 35-39 v</v>
      </c>
    </row>
    <row r="1486" spans="1:9" x14ac:dyDescent="0.2">
      <c r="A1486" s="1" t="s">
        <v>27</v>
      </c>
      <c r="B1486" s="1" t="s">
        <v>675</v>
      </c>
      <c r="C1486" s="1">
        <v>0.871</v>
      </c>
      <c r="E1486" t="str">
        <f>VLOOKUP(A1486,Sheet2!A2:B327,2)</f>
        <v>Korkea-asteen tutkinnon suorittaneet, naiset</v>
      </c>
      <c r="I1486" t="str">
        <f>VLOOKUP(B1486,Sheet2!A2:B327,2)</f>
        <v>Perusturva korvatut päivät 35-39 v</v>
      </c>
    </row>
    <row r="1487" spans="1:9" x14ac:dyDescent="0.2">
      <c r="A1487" s="1" t="s">
        <v>31</v>
      </c>
      <c r="B1487" s="1" t="s">
        <v>675</v>
      </c>
      <c r="C1487" s="1">
        <v>0.871</v>
      </c>
      <c r="E1487" t="str">
        <f>VLOOKUP(A1487,Sheet2!A2:B327,2)</f>
        <v>Työlliset, 18-64-vuotiaat</v>
      </c>
      <c r="I1487" t="str">
        <f>VLOOKUP(B1487,Sheet2!A2:B327,2)</f>
        <v>Perusturva korvatut päivät 35-39 v</v>
      </c>
    </row>
    <row r="1488" spans="1:9" x14ac:dyDescent="0.2">
      <c r="A1488" s="1" t="s">
        <v>35</v>
      </c>
      <c r="B1488" s="1" t="s">
        <v>675</v>
      </c>
      <c r="C1488" s="1">
        <v>0.877</v>
      </c>
      <c r="E1488" t="str">
        <f>VLOOKUP(A1488,Sheet2!A2:B327,2)</f>
        <v>Yrittäjät</v>
      </c>
      <c r="I1488" t="str">
        <f>VLOOKUP(B1488,Sheet2!A2:B327,2)</f>
        <v>Perusturva korvatut päivät 35-39 v</v>
      </c>
    </row>
    <row r="1489" spans="1:9" x14ac:dyDescent="0.2">
      <c r="A1489" s="1" t="s">
        <v>40</v>
      </c>
      <c r="B1489" s="1" t="s">
        <v>675</v>
      </c>
      <c r="C1489" s="1">
        <v>0.878</v>
      </c>
      <c r="E1489" t="str">
        <f>VLOOKUP(A1489,Sheet2!A2:B327,2)</f>
        <v>Palvelutoimialojen työllinen työvoima</v>
      </c>
      <c r="I1489" t="str">
        <f>VLOOKUP(B1489,Sheet2!A2:B327,2)</f>
        <v>Perusturva korvatut päivät 35-39 v</v>
      </c>
    </row>
    <row r="1490" spans="1:9" x14ac:dyDescent="0.2">
      <c r="A1490" s="1" t="s">
        <v>25</v>
      </c>
      <c r="B1490" s="1" t="s">
        <v>675</v>
      </c>
      <c r="C1490" s="1">
        <v>0.88100000000000001</v>
      </c>
      <c r="E1490" t="str">
        <f>VLOOKUP(A1490,Sheet2!A2:B327,2)</f>
        <v>Vähintään toisen asteen tutkinnon suorittaneet, naiset</v>
      </c>
      <c r="I1490" t="str">
        <f>VLOOKUP(B1490,Sheet2!A2:B327,2)</f>
        <v>Perusturva korvatut päivät 35-39 v</v>
      </c>
    </row>
    <row r="1491" spans="1:9" x14ac:dyDescent="0.2">
      <c r="A1491" s="1" t="s">
        <v>62</v>
      </c>
      <c r="B1491" s="1" t="s">
        <v>675</v>
      </c>
      <c r="C1491" s="1">
        <v>0.88800000000000001</v>
      </c>
      <c r="E1491" t="str">
        <f>VLOOKUP(A1491,Sheet2!A2:B327,2)</f>
        <v>Pitkittyneesti perusturvan varassa,  koko asuntoväestö</v>
      </c>
      <c r="I1491" t="str">
        <f>VLOOKUP(B1491,Sheet2!A2:B327,2)</f>
        <v>Perusturva korvatut päivät 35-39 v</v>
      </c>
    </row>
    <row r="1492" spans="1:9" x14ac:dyDescent="0.2">
      <c r="A1492" s="1" t="s">
        <v>5</v>
      </c>
      <c r="B1492" s="1" t="s">
        <v>675</v>
      </c>
      <c r="C1492" s="1">
        <v>0.88800000000000001</v>
      </c>
      <c r="E1492" t="str">
        <f>VLOOKUP(A1492,Sheet2!A2:B327,2)</f>
        <v>Ulkomaan kansalaiset</v>
      </c>
      <c r="I1492" t="str">
        <f>VLOOKUP(B1492,Sheet2!A2:B327,2)</f>
        <v>Perusturva korvatut päivät 35-39 v</v>
      </c>
    </row>
    <row r="1493" spans="1:9" x14ac:dyDescent="0.2">
      <c r="A1493" s="1" t="s">
        <v>11</v>
      </c>
      <c r="B1493" s="1" t="s">
        <v>675</v>
      </c>
      <c r="C1493" s="1">
        <v>0.89200000000000002</v>
      </c>
      <c r="E1493" t="str">
        <f>VLOOKUP(A1493,Sheet2!A2:B327,2)</f>
        <v>Maahanmuuttaneet</v>
      </c>
      <c r="I1493" t="str">
        <f>VLOOKUP(B1493,Sheet2!A2:B327,2)</f>
        <v>Perusturva korvatut päivät 35-39 v</v>
      </c>
    </row>
    <row r="1494" spans="1:9" x14ac:dyDescent="0.2">
      <c r="A1494" s="1" t="s">
        <v>24</v>
      </c>
      <c r="B1494" s="1" t="s">
        <v>675</v>
      </c>
      <c r="C1494" s="1">
        <v>0.89200000000000002</v>
      </c>
      <c r="E1494" t="str">
        <f>VLOOKUP(A1494,Sheet2!A2:B327,2)</f>
        <v>Vähintään toisen asteen tutkinnon suorittaneet, miehet</v>
      </c>
      <c r="I1494" t="str">
        <f>VLOOKUP(B1494,Sheet2!A2:B327,2)</f>
        <v>Perusturva korvatut päivät 35-39 v</v>
      </c>
    </row>
    <row r="1495" spans="1:9" x14ac:dyDescent="0.2">
      <c r="A1495" s="1" t="s">
        <v>4</v>
      </c>
      <c r="B1495" s="1" t="s">
        <v>675</v>
      </c>
      <c r="C1495" s="1">
        <v>0.89400000000000002</v>
      </c>
      <c r="E1495" t="str">
        <f>VLOOKUP(A1495,Sheet2!A2:B327,2)</f>
        <v>Alle 15- ja yli 64 -vuotiaat</v>
      </c>
      <c r="I1495" t="str">
        <f>VLOOKUP(B1495,Sheet2!A2:B327,2)</f>
        <v>Perusturva korvatut päivät 35-39 v</v>
      </c>
    </row>
    <row r="1496" spans="1:9" x14ac:dyDescent="0.2">
      <c r="A1496" s="1" t="s">
        <v>26</v>
      </c>
      <c r="B1496" s="1" t="s">
        <v>675</v>
      </c>
      <c r="C1496" s="1">
        <v>0.89700000000000002</v>
      </c>
      <c r="E1496" t="str">
        <f>VLOOKUP(A1496,Sheet2!A2:B327,2)</f>
        <v>Korkea-asteen tutkinnon suorittaneet, miehet</v>
      </c>
      <c r="I1496" t="str">
        <f>VLOOKUP(B1496,Sheet2!A2:B327,2)</f>
        <v>Perusturva korvatut päivät 35-39 v</v>
      </c>
    </row>
    <row r="1497" spans="1:9" x14ac:dyDescent="0.2">
      <c r="A1497" s="1" t="s">
        <v>13</v>
      </c>
      <c r="B1497" s="1" t="s">
        <v>675</v>
      </c>
      <c r="C1497" s="1">
        <v>0.89800000000000002</v>
      </c>
      <c r="E1497" t="str">
        <f>VLOOKUP(A1497,Sheet2!A2:B327,2)</f>
        <v>Perheiden lukumäärä</v>
      </c>
      <c r="I1497" t="str">
        <f>VLOOKUP(B1497,Sheet2!A2:B327,2)</f>
        <v>Perusturva korvatut päivät 35-39 v</v>
      </c>
    </row>
    <row r="1498" spans="1:9" x14ac:dyDescent="0.2">
      <c r="A1498" s="1" t="s">
        <v>76</v>
      </c>
      <c r="B1498" s="1" t="s">
        <v>675</v>
      </c>
      <c r="C1498" s="1">
        <v>0.90300000000000002</v>
      </c>
      <c r="E1498" t="str">
        <f>VLOOKUP(A1498,Sheet2!A2:B327,2)</f>
        <v>Väkiluku</v>
      </c>
      <c r="I1498" t="str">
        <f>VLOOKUP(B1498,Sheet2!A2:B327,2)</f>
        <v>Perusturva korvatut päivät 35-39 v</v>
      </c>
    </row>
    <row r="1499" spans="1:9" x14ac:dyDescent="0.2">
      <c r="A1499" s="1" t="s">
        <v>17</v>
      </c>
      <c r="B1499" s="1" t="s">
        <v>675</v>
      </c>
      <c r="C1499" s="1">
        <v>0.90800000000000003</v>
      </c>
      <c r="E1499" t="str">
        <f>VLOOKUP(A1499,Sheet2!A2:B327,2)</f>
        <v>Asuntokunnan koko (2 henkilöä)</v>
      </c>
      <c r="I1499" t="str">
        <f>VLOOKUP(B1499,Sheet2!A2:B327,2)</f>
        <v>Perusturva korvatut päivät 35-39 v</v>
      </c>
    </row>
    <row r="1500" spans="1:9" x14ac:dyDescent="0.2">
      <c r="A1500" s="1" t="s">
        <v>75</v>
      </c>
      <c r="B1500" s="1" t="s">
        <v>675</v>
      </c>
      <c r="C1500" s="1">
        <v>0.91200000000000003</v>
      </c>
      <c r="E1500" t="str">
        <f>VLOOKUP(A1500,Sheet2!A2:B327,2)</f>
        <v>Taajamaväestö</v>
      </c>
      <c r="I1500" t="str">
        <f>VLOOKUP(B1500,Sheet2!A2:B327,2)</f>
        <v>Perusturva korvatut päivät 35-39 v</v>
      </c>
    </row>
    <row r="1501" spans="1:9" x14ac:dyDescent="0.2">
      <c r="A1501" s="1" t="s">
        <v>48</v>
      </c>
      <c r="B1501" s="1" t="s">
        <v>675</v>
      </c>
      <c r="C1501" s="1">
        <v>0.91200000000000003</v>
      </c>
      <c r="E1501" t="str">
        <f>VLOOKUP(A1501,Sheet2!A2:B327,2)</f>
        <v>Väestö taajamissa</v>
      </c>
      <c r="I1501" t="str">
        <f>VLOOKUP(B1501,Sheet2!A2:B327,2)</f>
        <v>Perusturva korvatut päivät 35-39 v</v>
      </c>
    </row>
    <row r="1502" spans="1:9" x14ac:dyDescent="0.2">
      <c r="A1502" s="1" t="s">
        <v>59</v>
      </c>
      <c r="B1502" s="1" t="s">
        <v>675</v>
      </c>
      <c r="C1502" s="1">
        <v>0.91600000000000004</v>
      </c>
      <c r="E1502" t="str">
        <f>VLOOKUP(A1502,Sheet2!A2:B327,2)</f>
        <v>Pienituloisten henkilöiden lukumäärä asuntoväestössä</v>
      </c>
      <c r="I1502" t="str">
        <f>VLOOKUP(B1502,Sheet2!A2:B327,2)</f>
        <v>Perusturva korvatut päivät 35-39 v</v>
      </c>
    </row>
    <row r="1503" spans="1:9" x14ac:dyDescent="0.2">
      <c r="A1503" s="1" t="s">
        <v>43</v>
      </c>
      <c r="B1503" s="1" t="s">
        <v>675</v>
      </c>
      <c r="C1503" s="1">
        <v>0.91800000000000004</v>
      </c>
      <c r="E1503" t="str">
        <f>VLOOKUP(A1503,Sheet2!A2:B327,2)</f>
        <v>1.1.2.1 Kunnallisvero kunnille</v>
      </c>
      <c r="I1503" t="str">
        <f>VLOOKUP(B1503,Sheet2!A2:B327,2)</f>
        <v>Perusturva korvatut päivät 35-39 v</v>
      </c>
    </row>
    <row r="1504" spans="1:9" x14ac:dyDescent="0.2">
      <c r="A1504" s="1" t="s">
        <v>47</v>
      </c>
      <c r="B1504" s="1" t="s">
        <v>675</v>
      </c>
      <c r="C1504" s="1">
        <v>0.92300000000000004</v>
      </c>
      <c r="E1504" t="str">
        <f>VLOOKUP(A1504,Sheet2!A2:B327,2)</f>
        <v>Ulkomaalaistaustaisia</v>
      </c>
      <c r="I1504" t="str">
        <f>VLOOKUP(B1504,Sheet2!A2:B327,2)</f>
        <v>Perusturva korvatut päivät 35-39 v</v>
      </c>
    </row>
    <row r="1505" spans="1:9" x14ac:dyDescent="0.2">
      <c r="A1505" s="1" t="s">
        <v>60</v>
      </c>
      <c r="B1505" s="1" t="s">
        <v>675</v>
      </c>
      <c r="C1505" s="1">
        <v>0.92500000000000004</v>
      </c>
      <c r="E1505" t="str">
        <f>VLOOKUP(A1505,Sheet2!A2:B327,2)</f>
        <v>Pienituloisten lasten lukumäärä asuntoväestössä</v>
      </c>
      <c r="I1505" t="str">
        <f>VLOOKUP(B1505,Sheet2!A2:B327,2)</f>
        <v>Perusturva korvatut päivät 35-39 v</v>
      </c>
    </row>
    <row r="1506" spans="1:9" x14ac:dyDescent="0.2">
      <c r="A1506" s="1" t="s">
        <v>46</v>
      </c>
      <c r="B1506" s="1" t="s">
        <v>675</v>
      </c>
      <c r="C1506" s="1">
        <v>0.92500000000000004</v>
      </c>
      <c r="E1506" t="str">
        <f>VLOOKUP(A1506,Sheet2!A2:B327,2)</f>
        <v>Ulkomailla syntyneitä</v>
      </c>
      <c r="I1506" t="str">
        <f>VLOOKUP(B1506,Sheet2!A2:B327,2)</f>
        <v>Perusturva korvatut päivät 35-39 v</v>
      </c>
    </row>
    <row r="1507" spans="1:9" x14ac:dyDescent="0.2">
      <c r="A1507" s="1" t="s">
        <v>56</v>
      </c>
      <c r="B1507" s="1" t="s">
        <v>676</v>
      </c>
      <c r="C1507" s="1">
        <v>-0.88900000000000001</v>
      </c>
      <c r="E1507" t="str">
        <f>VLOOKUP(A1507,Sheet2!A2:B327,2)</f>
        <v>Avioliiton solmineet naiset, puoliso eri sukupuolta</v>
      </c>
      <c r="I1507" t="str">
        <f>VLOOKUP(B1507,Sheet2!A2:B327,2)</f>
        <v>Perusturva korvatut päivät 40-44 v</v>
      </c>
    </row>
    <row r="1508" spans="1:9" x14ac:dyDescent="0.2">
      <c r="A1508" s="1" t="s">
        <v>55</v>
      </c>
      <c r="B1508" s="1" t="s">
        <v>676</v>
      </c>
      <c r="C1508" s="1">
        <v>-0.86199999999999999</v>
      </c>
      <c r="E1508" t="str">
        <f>VLOOKUP(A1508,Sheet2!A2:B327,2)</f>
        <v>Avioliiton solmineet miehet, puoliso eri sukupuolta</v>
      </c>
      <c r="I1508" t="str">
        <f>VLOOKUP(B1508,Sheet2!A2:B327,2)</f>
        <v>Perusturva korvatut päivät 40-44 v</v>
      </c>
    </row>
    <row r="1509" spans="1:9" x14ac:dyDescent="0.2">
      <c r="A1509" s="1" t="s">
        <v>8</v>
      </c>
      <c r="B1509" s="1" t="s">
        <v>676</v>
      </c>
      <c r="C1509" s="1">
        <v>-0.79500000000000004</v>
      </c>
      <c r="E1509" t="str">
        <f>VLOOKUP(A1509,Sheet2!A2:B327,2)</f>
        <v>Syntyneet, äiti  20-29 -vuotias</v>
      </c>
      <c r="I1509" t="str">
        <f>VLOOKUP(B1509,Sheet2!A2:B327,2)</f>
        <v>Perusturva korvatut päivät 40-44 v</v>
      </c>
    </row>
    <row r="1510" spans="1:9" x14ac:dyDescent="0.2">
      <c r="A1510" s="1" t="s">
        <v>33</v>
      </c>
      <c r="B1510" s="1" t="s">
        <v>676</v>
      </c>
      <c r="C1510" s="1">
        <v>-0.78</v>
      </c>
      <c r="E1510" t="str">
        <f>VLOOKUP(A1510,Sheet2!A2:B327,2)</f>
        <v>Työttömät, 18-64-vuotiaat</v>
      </c>
      <c r="I1510" t="str">
        <f>VLOOKUP(B1510,Sheet2!A2:B327,2)</f>
        <v>Perusturva korvatut päivät 40-44 v</v>
      </c>
    </row>
    <row r="1511" spans="1:9" x14ac:dyDescent="0.2">
      <c r="A1511" s="1" t="s">
        <v>23</v>
      </c>
      <c r="B1511" s="1" t="s">
        <v>676</v>
      </c>
      <c r="C1511" s="1">
        <v>-0.76500000000000001</v>
      </c>
      <c r="E1511" t="str">
        <f>VLOOKUP(A1511,Sheet2!A2:B327,2)</f>
        <v>Ei perusasteen jälkeistä tutkintoa, naiset</v>
      </c>
      <c r="I1511" t="str">
        <f>VLOOKUP(B1511,Sheet2!A2:B327,2)</f>
        <v>Perusturva korvatut päivät 40-44 v</v>
      </c>
    </row>
    <row r="1512" spans="1:9" x14ac:dyDescent="0.2">
      <c r="A1512" s="1" t="s">
        <v>51</v>
      </c>
      <c r="B1512" s="1" t="s">
        <v>676</v>
      </c>
      <c r="C1512" s="1">
        <v>-0.69499999999999995</v>
      </c>
      <c r="E1512" t="str">
        <f>VLOOKUP(A1512,Sheet2!A2:B327,2)</f>
        <v>Aviopari tai rekisteröity pari ja lapsia, alle 3-v. lasten lkm perheissä</v>
      </c>
      <c r="I1512" t="str">
        <f>VLOOKUP(B1512,Sheet2!A2:B327,2)</f>
        <v>Perusturva korvatut päivät 40-44 v</v>
      </c>
    </row>
    <row r="1513" spans="1:9" x14ac:dyDescent="0.2">
      <c r="A1513" s="1" t="s">
        <v>6</v>
      </c>
      <c r="B1513" s="1" t="s">
        <v>676</v>
      </c>
      <c r="C1513" s="1">
        <v>-0.69099999999999995</v>
      </c>
      <c r="E1513" t="str">
        <f>VLOOKUP(A1513,Sheet2!A2:B327,2)</f>
        <v>Syntyneet</v>
      </c>
      <c r="I1513" t="str">
        <f>VLOOKUP(B1513,Sheet2!A2:B327,2)</f>
        <v>Perusturva korvatut päivät 40-44 v</v>
      </c>
    </row>
    <row r="1514" spans="1:9" x14ac:dyDescent="0.2">
      <c r="A1514" s="1" t="s">
        <v>9</v>
      </c>
      <c r="B1514" s="1" t="s">
        <v>676</v>
      </c>
      <c r="C1514" s="1">
        <v>-0.68600000000000005</v>
      </c>
      <c r="E1514" t="str">
        <f>VLOOKUP(A1514,Sheet2!A2:B327,2)</f>
        <v>Syntyneet, äiti 30-34 -vuotias</v>
      </c>
      <c r="I1514" t="str">
        <f>VLOOKUP(B1514,Sheet2!A2:B327,2)</f>
        <v>Perusturva korvatut päivät 40-44 v</v>
      </c>
    </row>
    <row r="1515" spans="1:9" x14ac:dyDescent="0.2">
      <c r="A1515" s="1" t="s">
        <v>45</v>
      </c>
      <c r="B1515" s="1" t="s">
        <v>676</v>
      </c>
      <c r="C1515" s="1">
        <v>-0.67</v>
      </c>
      <c r="E1515">
        <f>VLOOKUP(A1515,Sheet2!A2:B327,2)</f>
        <v>0</v>
      </c>
      <c r="I1515" t="str">
        <f>VLOOKUP(B1515,Sheet2!A2:B327,2)</f>
        <v>Perusturva korvatut päivät 40-44 v</v>
      </c>
    </row>
    <row r="1516" spans="1:9" x14ac:dyDescent="0.2">
      <c r="A1516" s="1" t="s">
        <v>58</v>
      </c>
      <c r="B1516" s="1" t="s">
        <v>676</v>
      </c>
      <c r="C1516" s="1">
        <v>-0.61</v>
      </c>
      <c r="E1516" t="str">
        <f>VLOOKUP(A1516,Sheet2!A2:B327,2)</f>
        <v>Avioliitosta eronneet naiset, puoliso eri sukupuolta</v>
      </c>
      <c r="I1516" t="str">
        <f>VLOOKUP(B1516,Sheet2!A2:B327,2)</f>
        <v>Perusturva korvatut päivät 40-44 v</v>
      </c>
    </row>
    <row r="1517" spans="1:9" x14ac:dyDescent="0.2">
      <c r="A1517" s="1" t="s">
        <v>63</v>
      </c>
      <c r="B1517" s="1" t="s">
        <v>676</v>
      </c>
      <c r="C1517" s="1">
        <v>0.64900000000000002</v>
      </c>
      <c r="E1517" t="str">
        <f>VLOOKUP(A1517,Sheet2!A2:B327,2)</f>
        <v>Perusturvan osuus yli puolet tuloista, koko asuntoväestö</v>
      </c>
      <c r="I1517" t="str">
        <f>VLOOKUP(B1517,Sheet2!A2:B327,2)</f>
        <v>Perusturva korvatut päivät 40-44 v</v>
      </c>
    </row>
    <row r="1518" spans="1:9" x14ac:dyDescent="0.2">
      <c r="A1518" s="1" t="s">
        <v>28</v>
      </c>
      <c r="B1518" s="1" t="s">
        <v>676</v>
      </c>
      <c r="C1518" s="1">
        <v>0.67900000000000005</v>
      </c>
      <c r="E1518" t="str">
        <f>VLOOKUP(A1518,Sheet2!A2:B327,2)</f>
        <v>Toisen asteen tutkinnon suorittaneet, miehet</v>
      </c>
      <c r="I1518" t="str">
        <f>VLOOKUP(B1518,Sheet2!A2:B327,2)</f>
        <v>Perusturva korvatut päivät 40-44 v</v>
      </c>
    </row>
    <row r="1519" spans="1:9" x14ac:dyDescent="0.2">
      <c r="A1519" s="1" t="s">
        <v>68</v>
      </c>
      <c r="B1519" s="1" t="s">
        <v>676</v>
      </c>
      <c r="C1519" s="1">
        <v>0.68200000000000005</v>
      </c>
      <c r="E1519" t="str">
        <f>VLOOKUP(A1519,Sheet2!A2:B327,2)</f>
        <v>C Seksuaalirikokset, miehet</v>
      </c>
      <c r="I1519" t="str">
        <f>VLOOKUP(B1519,Sheet2!A2:B327,2)</f>
        <v>Perusturva korvatut päivät 40-44 v</v>
      </c>
    </row>
    <row r="1520" spans="1:9" x14ac:dyDescent="0.2">
      <c r="A1520" s="1" t="s">
        <v>54</v>
      </c>
      <c r="B1520" s="1" t="s">
        <v>676</v>
      </c>
      <c r="C1520" s="1">
        <v>0.70499999999999996</v>
      </c>
      <c r="E1520" t="str">
        <f>VLOOKUP(A1520,Sheet2!A2:B327,2)</f>
        <v>Avopari ja lapsia, alle 7-v. lasten lkm perheissä</v>
      </c>
      <c r="I1520" t="str">
        <f>VLOOKUP(B1520,Sheet2!A2:B327,2)</f>
        <v>Perusturva korvatut päivät 40-44 v</v>
      </c>
    </row>
    <row r="1521" spans="1:9" x14ac:dyDescent="0.2">
      <c r="A1521" s="1" t="s">
        <v>19</v>
      </c>
      <c r="B1521" s="1" t="s">
        <v>676</v>
      </c>
      <c r="C1521" s="1">
        <v>0.72699999999999998</v>
      </c>
      <c r="E1521" t="str">
        <f>VLOOKUP(A1521,Sheet2!A2:B327,2)</f>
        <v>Asuntokunnan koko (4+ henkilöä)</v>
      </c>
      <c r="I1521" t="str">
        <f>VLOOKUP(B1521,Sheet2!A2:B327,2)</f>
        <v>Perusturva korvatut päivät 40-44 v</v>
      </c>
    </row>
    <row r="1522" spans="1:9" x14ac:dyDescent="0.2">
      <c r="A1522" s="1" t="s">
        <v>10</v>
      </c>
      <c r="B1522" s="1" t="s">
        <v>676</v>
      </c>
      <c r="C1522" s="1">
        <v>0.74299999999999999</v>
      </c>
      <c r="E1522" t="str">
        <f>VLOOKUP(A1522,Sheet2!A2:B327,2)</f>
        <v>Syntyneet , äiti yli 34-vuotias</v>
      </c>
      <c r="I1522" t="str">
        <f>VLOOKUP(B1522,Sheet2!A2:B327,2)</f>
        <v>Perusturva korvatut päivät 40-44 v</v>
      </c>
    </row>
    <row r="1523" spans="1:9" x14ac:dyDescent="0.2">
      <c r="A1523" s="1" t="s">
        <v>37</v>
      </c>
      <c r="B1523" s="1" t="s">
        <v>676</v>
      </c>
      <c r="C1523" s="1">
        <v>0.74399999999999999</v>
      </c>
      <c r="E1523" t="str">
        <f>VLOOKUP(A1523,Sheet2!A2:B327,2)</f>
        <v>Jalostuksen työpaikat</v>
      </c>
      <c r="I1523" t="str">
        <f>VLOOKUP(B1523,Sheet2!A2:B327,2)</f>
        <v>Perusturva korvatut päivät 40-44 v</v>
      </c>
    </row>
    <row r="1524" spans="1:9" x14ac:dyDescent="0.2">
      <c r="A1524" s="1" t="s">
        <v>41</v>
      </c>
      <c r="B1524" s="1" t="s">
        <v>676</v>
      </c>
      <c r="C1524" s="1">
        <v>0.76900000000000002</v>
      </c>
      <c r="E1524" t="str">
        <f>VLOOKUP(A1524,Sheet2!A2:B327,2)</f>
        <v>1.1.1.1 Tulovero ansiotulosta valtionverotuksessa (TVL 124§ 1 mom.)</v>
      </c>
      <c r="I1524" t="str">
        <f>VLOOKUP(B1524,Sheet2!A2:B327,2)</f>
        <v>Perusturva korvatut päivät 40-44 v</v>
      </c>
    </row>
    <row r="1525" spans="1:9" x14ac:dyDescent="0.2">
      <c r="A1525" s="1" t="s">
        <v>39</v>
      </c>
      <c r="B1525" s="1" t="s">
        <v>676</v>
      </c>
      <c r="C1525" s="1">
        <v>0.77300000000000002</v>
      </c>
      <c r="E1525" t="str">
        <f>VLOOKUP(A1525,Sheet2!A2:B327,2)</f>
        <v>Jalostuksen työllinen työvoima</v>
      </c>
      <c r="I1525" t="str">
        <f>VLOOKUP(B1525,Sheet2!A2:B327,2)</f>
        <v>Perusturva korvatut päivät 40-44 v</v>
      </c>
    </row>
    <row r="1526" spans="1:9" x14ac:dyDescent="0.2">
      <c r="A1526" s="1" t="s">
        <v>70</v>
      </c>
      <c r="B1526" s="1" t="s">
        <v>676</v>
      </c>
      <c r="C1526" s="1">
        <v>0.80100000000000005</v>
      </c>
      <c r="E1526" t="str">
        <f>VLOOKUP(A1526,Sheet2!A2:B327,2)</f>
        <v>Huumausainerikokset yhteensä, miehet</v>
      </c>
      <c r="I1526" t="str">
        <f>VLOOKUP(B1526,Sheet2!A2:B327,2)</f>
        <v>Perusturva korvatut päivät 40-44 v</v>
      </c>
    </row>
    <row r="1527" spans="1:9" x14ac:dyDescent="0.2">
      <c r="A1527" s="1" t="s">
        <v>5</v>
      </c>
      <c r="B1527" s="1" t="s">
        <v>676</v>
      </c>
      <c r="C1527" s="1">
        <v>0.80400000000000005</v>
      </c>
      <c r="E1527" t="str">
        <f>VLOOKUP(A1527,Sheet2!A2:B327,2)</f>
        <v>Ulkomaan kansalaiset</v>
      </c>
      <c r="I1527" t="str">
        <f>VLOOKUP(B1527,Sheet2!A2:B327,2)</f>
        <v>Perusturva korvatut päivät 40-44 v</v>
      </c>
    </row>
    <row r="1528" spans="1:9" x14ac:dyDescent="0.2">
      <c r="A1528" s="1" t="s">
        <v>2</v>
      </c>
      <c r="B1528" s="1" t="s">
        <v>676</v>
      </c>
      <c r="C1528" s="1">
        <v>0.81499999999999995</v>
      </c>
      <c r="E1528" t="str">
        <f>VLOOKUP(A1528,Sheet2!A2:B327,2)</f>
        <v>15-64 -vuotiaat</v>
      </c>
      <c r="I1528" t="str">
        <f>VLOOKUP(B1528,Sheet2!A2:B327,2)</f>
        <v>Perusturva korvatut päivät 40-44 v</v>
      </c>
    </row>
    <row r="1529" spans="1:9" x14ac:dyDescent="0.2">
      <c r="A1529" s="1" t="s">
        <v>3</v>
      </c>
      <c r="B1529" s="1" t="s">
        <v>676</v>
      </c>
      <c r="C1529" s="1">
        <v>0.82599999999999996</v>
      </c>
      <c r="E1529" t="str">
        <f>VLOOKUP(A1529,Sheet2!A2:B327,2)</f>
        <v>Yli 64-vuotiaat</v>
      </c>
      <c r="I1529" t="str">
        <f>VLOOKUP(B1529,Sheet2!A2:B327,2)</f>
        <v>Perusturva korvatut päivät 40-44 v</v>
      </c>
    </row>
    <row r="1530" spans="1:9" x14ac:dyDescent="0.2">
      <c r="A1530" s="1" t="s">
        <v>21</v>
      </c>
      <c r="B1530" s="1" t="s">
        <v>676</v>
      </c>
      <c r="C1530" s="1">
        <v>0.82899999999999996</v>
      </c>
      <c r="E1530" t="str">
        <f>VLOOKUP(A1530,Sheet2!A2:B327,2)</f>
        <v>Hyvin varustetuissa asunnoissa asuvat vanhusasuntokunnat</v>
      </c>
      <c r="I1530" t="str">
        <f>VLOOKUP(B1530,Sheet2!A2:B327,2)</f>
        <v>Perusturva korvatut päivät 40-44 v</v>
      </c>
    </row>
    <row r="1531" spans="1:9" x14ac:dyDescent="0.2">
      <c r="A1531" s="1" t="s">
        <v>16</v>
      </c>
      <c r="B1531" s="1" t="s">
        <v>676</v>
      </c>
      <c r="C1531" s="1">
        <v>0.83199999999999996</v>
      </c>
      <c r="E1531" t="str">
        <f>VLOOKUP(A1531,Sheet2!A2:B327,2)</f>
        <v>Asuntokunnan koko (1 henkilö)</v>
      </c>
      <c r="I1531" t="str">
        <f>VLOOKUP(B1531,Sheet2!A2:B327,2)</f>
        <v>Perusturva korvatut päivät 40-44 v</v>
      </c>
    </row>
    <row r="1532" spans="1:9" x14ac:dyDescent="0.2">
      <c r="A1532" s="1" t="s">
        <v>34</v>
      </c>
      <c r="B1532" s="1" t="s">
        <v>676</v>
      </c>
      <c r="C1532" s="1">
        <v>0.85599999999999998</v>
      </c>
      <c r="E1532" t="str">
        <f>VLOOKUP(A1532,Sheet2!A2:B327,2)</f>
        <v>0-14 -vuotiaat</v>
      </c>
      <c r="I1532" t="str">
        <f>VLOOKUP(B1532,Sheet2!A2:B327,2)</f>
        <v>Perusturva korvatut päivät 40-44 v</v>
      </c>
    </row>
    <row r="1533" spans="1:9" x14ac:dyDescent="0.2">
      <c r="A1533" s="1" t="s">
        <v>1</v>
      </c>
      <c r="B1533" s="1" t="s">
        <v>676</v>
      </c>
      <c r="C1533" s="1">
        <v>0.85599999999999998</v>
      </c>
      <c r="E1533" t="str">
        <f>VLOOKUP(A1533,Sheet2!A2:B327,2)</f>
        <v>Alle 15-vuotiaat</v>
      </c>
      <c r="I1533" t="str">
        <f>VLOOKUP(B1533,Sheet2!A2:B327,2)</f>
        <v>Perusturva korvatut päivät 40-44 v</v>
      </c>
    </row>
    <row r="1534" spans="1:9" x14ac:dyDescent="0.2">
      <c r="A1534" s="1" t="s">
        <v>42</v>
      </c>
      <c r="B1534" s="1" t="s">
        <v>676</v>
      </c>
      <c r="C1534" s="1">
        <v>0.86699999999999999</v>
      </c>
      <c r="E1534" t="str">
        <f>VLOOKUP(A1534,Sheet2!A2:B327,2)</f>
        <v>1.1.1.2 Tulovero pääomatulosta valtionverotuksessa (TVL 124 § 2 mom.)</v>
      </c>
      <c r="I1534" t="str">
        <f>VLOOKUP(B1534,Sheet2!A2:B327,2)</f>
        <v>Perusturva korvatut päivät 40-44 v</v>
      </c>
    </row>
    <row r="1535" spans="1:9" x14ac:dyDescent="0.2">
      <c r="A1535" s="1" t="s">
        <v>46</v>
      </c>
      <c r="B1535" s="1" t="s">
        <v>676</v>
      </c>
      <c r="C1535" s="1">
        <v>0.88500000000000001</v>
      </c>
      <c r="E1535" t="str">
        <f>VLOOKUP(A1535,Sheet2!A2:B327,2)</f>
        <v>Ulkomailla syntyneitä</v>
      </c>
      <c r="I1535" t="str">
        <f>VLOOKUP(B1535,Sheet2!A2:B327,2)</f>
        <v>Perusturva korvatut päivät 40-44 v</v>
      </c>
    </row>
    <row r="1536" spans="1:9" x14ac:dyDescent="0.2">
      <c r="A1536" s="1" t="s">
        <v>59</v>
      </c>
      <c r="B1536" s="1" t="s">
        <v>676</v>
      </c>
      <c r="C1536" s="1">
        <v>0.88600000000000001</v>
      </c>
      <c r="E1536" t="str">
        <f>VLOOKUP(A1536,Sheet2!A2:B327,2)</f>
        <v>Pienituloisten henkilöiden lukumäärä asuntoväestössä</v>
      </c>
      <c r="I1536" t="str">
        <f>VLOOKUP(B1536,Sheet2!A2:B327,2)</f>
        <v>Perusturva korvatut päivät 40-44 v</v>
      </c>
    </row>
    <row r="1537" spans="1:9" x14ac:dyDescent="0.2">
      <c r="A1537" s="1" t="s">
        <v>47</v>
      </c>
      <c r="B1537" s="1" t="s">
        <v>676</v>
      </c>
      <c r="C1537" s="1">
        <v>0.88700000000000001</v>
      </c>
      <c r="E1537" t="str">
        <f>VLOOKUP(A1537,Sheet2!A2:B327,2)</f>
        <v>Ulkomaalaistaustaisia</v>
      </c>
      <c r="I1537" t="str">
        <f>VLOOKUP(B1537,Sheet2!A2:B327,2)</f>
        <v>Perusturva korvatut päivät 40-44 v</v>
      </c>
    </row>
    <row r="1538" spans="1:9" x14ac:dyDescent="0.2">
      <c r="A1538" s="1" t="s">
        <v>50</v>
      </c>
      <c r="B1538" s="1" t="s">
        <v>676</v>
      </c>
      <c r="C1538" s="1">
        <v>0.88900000000000001</v>
      </c>
      <c r="E1538" t="str">
        <f>VLOOKUP(A1538,Sheet2!A2:B327,2)</f>
        <v>Avopari ja lapsia, henkilöitä perheessä</v>
      </c>
      <c r="I1538" t="str">
        <f>VLOOKUP(B1538,Sheet2!A2:B327,2)</f>
        <v>Perusturva korvatut päivät 40-44 v</v>
      </c>
    </row>
    <row r="1539" spans="1:9" x14ac:dyDescent="0.2">
      <c r="A1539" s="1" t="s">
        <v>62</v>
      </c>
      <c r="B1539" s="1" t="s">
        <v>676</v>
      </c>
      <c r="C1539" s="1">
        <v>0.89100000000000001</v>
      </c>
      <c r="E1539" t="str">
        <f>VLOOKUP(A1539,Sheet2!A2:B327,2)</f>
        <v>Pitkittyneesti perusturvan varassa,  koko asuntoväestö</v>
      </c>
      <c r="I1539" t="str">
        <f>VLOOKUP(B1539,Sheet2!A2:B327,2)</f>
        <v>Perusturva korvatut päivät 40-44 v</v>
      </c>
    </row>
    <row r="1540" spans="1:9" x14ac:dyDescent="0.2">
      <c r="A1540" s="1" t="s">
        <v>11</v>
      </c>
      <c r="B1540" s="1" t="s">
        <v>676</v>
      </c>
      <c r="C1540" s="1">
        <v>0.89200000000000002</v>
      </c>
      <c r="E1540" t="str">
        <f>VLOOKUP(A1540,Sheet2!A2:B327,2)</f>
        <v>Maahanmuuttaneet</v>
      </c>
      <c r="I1540" t="str">
        <f>VLOOKUP(B1540,Sheet2!A2:B327,2)</f>
        <v>Perusturva korvatut päivät 40-44 v</v>
      </c>
    </row>
    <row r="1541" spans="1:9" x14ac:dyDescent="0.2">
      <c r="A1541" s="1" t="s">
        <v>17</v>
      </c>
      <c r="B1541" s="1" t="s">
        <v>676</v>
      </c>
      <c r="C1541" s="1">
        <v>0.89400000000000002</v>
      </c>
      <c r="E1541" t="str">
        <f>VLOOKUP(A1541,Sheet2!A2:B327,2)</f>
        <v>Asuntokunnan koko (2 henkilöä)</v>
      </c>
      <c r="I1541" t="str">
        <f>VLOOKUP(B1541,Sheet2!A2:B327,2)</f>
        <v>Perusturva korvatut päivät 40-44 v</v>
      </c>
    </row>
    <row r="1542" spans="1:9" x14ac:dyDescent="0.2">
      <c r="A1542" s="1" t="s">
        <v>14</v>
      </c>
      <c r="B1542" s="1" t="s">
        <v>676</v>
      </c>
      <c r="C1542" s="1">
        <v>0.89700000000000002</v>
      </c>
      <c r="E1542" t="str">
        <f>VLOOKUP(A1542,Sheet2!A2:B327,2)</f>
        <v>Asuntokuntien lukumäärä</v>
      </c>
      <c r="I1542" t="str">
        <f>VLOOKUP(B1542,Sheet2!A2:B327,2)</f>
        <v>Perusturva korvatut päivät 40-44 v</v>
      </c>
    </row>
    <row r="1543" spans="1:9" x14ac:dyDescent="0.2">
      <c r="A1543" s="1" t="s">
        <v>13</v>
      </c>
      <c r="B1543" s="1" t="s">
        <v>676</v>
      </c>
      <c r="C1543" s="1">
        <v>0.89700000000000002</v>
      </c>
      <c r="E1543" t="str">
        <f>VLOOKUP(A1543,Sheet2!A2:B327,2)</f>
        <v>Perheiden lukumäärä</v>
      </c>
      <c r="I1543" t="str">
        <f>VLOOKUP(B1543,Sheet2!A2:B327,2)</f>
        <v>Perusturva korvatut päivät 40-44 v</v>
      </c>
    </row>
    <row r="1544" spans="1:9" x14ac:dyDescent="0.2">
      <c r="A1544" s="1" t="s">
        <v>32</v>
      </c>
      <c r="B1544" s="1" t="s">
        <v>676</v>
      </c>
      <c r="C1544" s="1">
        <v>0.90100000000000002</v>
      </c>
      <c r="E1544" t="str">
        <f>VLOOKUP(A1544,Sheet2!A2:B327,2)</f>
        <v>Asuinkunnassa työssäkäyvät</v>
      </c>
      <c r="I1544" t="str">
        <f>VLOOKUP(B1544,Sheet2!A2:B327,2)</f>
        <v>Perusturva korvatut päivät 40-44 v</v>
      </c>
    </row>
    <row r="1545" spans="1:9" x14ac:dyDescent="0.2">
      <c r="A1545" s="1" t="s">
        <v>76</v>
      </c>
      <c r="B1545" s="1" t="s">
        <v>676</v>
      </c>
      <c r="C1545" s="1">
        <v>0.90700000000000003</v>
      </c>
      <c r="E1545" t="str">
        <f>VLOOKUP(A1545,Sheet2!A2:B327,2)</f>
        <v>Väkiluku</v>
      </c>
      <c r="I1545" t="str">
        <f>VLOOKUP(B1545,Sheet2!A2:B327,2)</f>
        <v>Perusturva korvatut päivät 40-44 v</v>
      </c>
    </row>
    <row r="1546" spans="1:9" x14ac:dyDescent="0.2">
      <c r="A1546" s="1" t="s">
        <v>60</v>
      </c>
      <c r="B1546" s="1" t="s">
        <v>676</v>
      </c>
      <c r="C1546" s="1">
        <v>0.91200000000000003</v>
      </c>
      <c r="E1546" t="str">
        <f>VLOOKUP(A1546,Sheet2!A2:B327,2)</f>
        <v>Pienituloisten lasten lukumäärä asuntoväestössä</v>
      </c>
      <c r="I1546" t="str">
        <f>VLOOKUP(B1546,Sheet2!A2:B327,2)</f>
        <v>Perusturva korvatut päivät 40-44 v</v>
      </c>
    </row>
    <row r="1547" spans="1:9" x14ac:dyDescent="0.2">
      <c r="A1547" s="1" t="s">
        <v>30</v>
      </c>
      <c r="B1547" s="1" t="s">
        <v>676</v>
      </c>
      <c r="C1547" s="1">
        <v>0.91600000000000004</v>
      </c>
      <c r="E1547" t="str">
        <f>VLOOKUP(A1547,Sheet2!A2:B327,2)</f>
        <v>Alueella asuvan työllisen työvoiman määrä</v>
      </c>
      <c r="I1547" t="str">
        <f>VLOOKUP(B1547,Sheet2!A2:B327,2)</f>
        <v>Perusturva korvatut päivät 40-44 v</v>
      </c>
    </row>
    <row r="1548" spans="1:9" x14ac:dyDescent="0.2">
      <c r="A1548" s="1" t="s">
        <v>31</v>
      </c>
      <c r="B1548" s="1" t="s">
        <v>676</v>
      </c>
      <c r="C1548" s="1">
        <v>0.91700000000000004</v>
      </c>
      <c r="E1548" t="str">
        <f>VLOOKUP(A1548,Sheet2!A2:B327,2)</f>
        <v>Työlliset, 18-64-vuotiaat</v>
      </c>
      <c r="I1548" t="str">
        <f>VLOOKUP(B1548,Sheet2!A2:B327,2)</f>
        <v>Perusturva korvatut päivät 40-44 v</v>
      </c>
    </row>
    <row r="1549" spans="1:9" x14ac:dyDescent="0.2">
      <c r="A1549" s="1" t="s">
        <v>36</v>
      </c>
      <c r="B1549" s="1" t="s">
        <v>676</v>
      </c>
      <c r="C1549" s="1">
        <v>0.92400000000000004</v>
      </c>
      <c r="E1549" t="str">
        <f>VLOOKUP(A1549,Sheet2!A2:B327,2)</f>
        <v>Alueella olevien työpaikkojen lukumäärä</v>
      </c>
      <c r="I1549" t="str">
        <f>VLOOKUP(B1549,Sheet2!A2:B327,2)</f>
        <v>Perusturva korvatut päivät 40-44 v</v>
      </c>
    </row>
    <row r="1550" spans="1:9" x14ac:dyDescent="0.2">
      <c r="A1550" s="1" t="s">
        <v>40</v>
      </c>
      <c r="B1550" s="1" t="s">
        <v>676</v>
      </c>
      <c r="C1550" s="1">
        <v>0.92700000000000005</v>
      </c>
      <c r="E1550" t="str">
        <f>VLOOKUP(A1550,Sheet2!A2:B327,2)</f>
        <v>Palvelutoimialojen työllinen työvoima</v>
      </c>
      <c r="I1550" t="str">
        <f>VLOOKUP(B1550,Sheet2!A2:B327,2)</f>
        <v>Perusturva korvatut päivät 40-44 v</v>
      </c>
    </row>
    <row r="1551" spans="1:9" x14ac:dyDescent="0.2">
      <c r="A1551" s="1" t="s">
        <v>75</v>
      </c>
      <c r="B1551" s="1" t="s">
        <v>676</v>
      </c>
      <c r="C1551" s="1">
        <v>0.92800000000000005</v>
      </c>
      <c r="E1551" t="str">
        <f>VLOOKUP(A1551,Sheet2!A2:B327,2)</f>
        <v>Taajamaväestö</v>
      </c>
      <c r="I1551" t="str">
        <f>VLOOKUP(B1551,Sheet2!A2:B327,2)</f>
        <v>Perusturva korvatut päivät 40-44 v</v>
      </c>
    </row>
    <row r="1552" spans="1:9" x14ac:dyDescent="0.2">
      <c r="A1552" s="1" t="s">
        <v>48</v>
      </c>
      <c r="B1552" s="1" t="s">
        <v>676</v>
      </c>
      <c r="C1552" s="1">
        <v>0.92800000000000005</v>
      </c>
      <c r="E1552" t="str">
        <f>VLOOKUP(A1552,Sheet2!A2:B327,2)</f>
        <v>Väestö taajamissa</v>
      </c>
      <c r="I1552" t="str">
        <f>VLOOKUP(B1552,Sheet2!A2:B327,2)</f>
        <v>Perusturva korvatut päivät 40-44 v</v>
      </c>
    </row>
    <row r="1553" spans="1:9" x14ac:dyDescent="0.2">
      <c r="A1553" s="1" t="s">
        <v>24</v>
      </c>
      <c r="B1553" s="1" t="s">
        <v>676</v>
      </c>
      <c r="C1553" s="1">
        <v>0.92800000000000005</v>
      </c>
      <c r="E1553" t="str">
        <f>VLOOKUP(A1553,Sheet2!A2:B327,2)</f>
        <v>Vähintään toisen asteen tutkinnon suorittaneet, miehet</v>
      </c>
      <c r="I1553" t="str">
        <f>VLOOKUP(B1553,Sheet2!A2:B327,2)</f>
        <v>Perusturva korvatut päivät 40-44 v</v>
      </c>
    </row>
    <row r="1554" spans="1:9" x14ac:dyDescent="0.2">
      <c r="A1554" s="1" t="s">
        <v>25</v>
      </c>
      <c r="B1554" s="1" t="s">
        <v>676</v>
      </c>
      <c r="C1554" s="1">
        <v>0.93200000000000005</v>
      </c>
      <c r="E1554" t="str">
        <f>VLOOKUP(A1554,Sheet2!A2:B327,2)</f>
        <v>Vähintään toisen asteen tutkinnon suorittaneet, naiset</v>
      </c>
      <c r="I1554" t="str">
        <f>VLOOKUP(B1554,Sheet2!A2:B327,2)</f>
        <v>Perusturva korvatut päivät 40-44 v</v>
      </c>
    </row>
    <row r="1555" spans="1:9" x14ac:dyDescent="0.2">
      <c r="A1555" s="1" t="s">
        <v>43</v>
      </c>
      <c r="B1555" s="1" t="s">
        <v>676</v>
      </c>
      <c r="C1555" s="1">
        <v>0.93500000000000005</v>
      </c>
      <c r="E1555" t="str">
        <f>VLOOKUP(A1555,Sheet2!A2:B327,2)</f>
        <v>1.1.2.1 Kunnallisvero kunnille</v>
      </c>
      <c r="I1555" t="str">
        <f>VLOOKUP(B1555,Sheet2!A2:B327,2)</f>
        <v>Perusturva korvatut päivät 40-44 v</v>
      </c>
    </row>
    <row r="1556" spans="1:9" x14ac:dyDescent="0.2">
      <c r="A1556" s="1" t="s">
        <v>38</v>
      </c>
      <c r="B1556" s="1" t="s">
        <v>676</v>
      </c>
      <c r="C1556" s="1">
        <v>0.93600000000000005</v>
      </c>
      <c r="E1556" t="str">
        <f>VLOOKUP(A1556,Sheet2!A2:B327,2)</f>
        <v>Palvelujen työpaikat</v>
      </c>
      <c r="I1556" t="str">
        <f>VLOOKUP(B1556,Sheet2!A2:B327,2)</f>
        <v>Perusturva korvatut päivät 40-44 v</v>
      </c>
    </row>
    <row r="1557" spans="1:9" x14ac:dyDescent="0.2">
      <c r="A1557" s="1" t="s">
        <v>4</v>
      </c>
      <c r="B1557" s="1" t="s">
        <v>676</v>
      </c>
      <c r="C1557" s="1">
        <v>0.93799999999999994</v>
      </c>
      <c r="E1557" t="str">
        <f>VLOOKUP(A1557,Sheet2!A2:B327,2)</f>
        <v>Alle 15- ja yli 64 -vuotiaat</v>
      </c>
      <c r="I1557" t="str">
        <f>VLOOKUP(B1557,Sheet2!A2:B327,2)</f>
        <v>Perusturva korvatut päivät 40-44 v</v>
      </c>
    </row>
    <row r="1558" spans="1:9" x14ac:dyDescent="0.2">
      <c r="A1558" s="1" t="s">
        <v>35</v>
      </c>
      <c r="B1558" s="1" t="s">
        <v>676</v>
      </c>
      <c r="C1558" s="1">
        <v>0.94</v>
      </c>
      <c r="E1558" t="str">
        <f>VLOOKUP(A1558,Sheet2!A2:B327,2)</f>
        <v>Yrittäjät</v>
      </c>
      <c r="I1558" t="str">
        <f>VLOOKUP(B1558,Sheet2!A2:B327,2)</f>
        <v>Perusturva korvatut päivät 40-44 v</v>
      </c>
    </row>
    <row r="1559" spans="1:9" x14ac:dyDescent="0.2">
      <c r="A1559" s="1" t="s">
        <v>27</v>
      </c>
      <c r="B1559" s="1" t="s">
        <v>676</v>
      </c>
      <c r="C1559" s="1">
        <v>0.95199999999999996</v>
      </c>
      <c r="E1559" t="str">
        <f>VLOOKUP(A1559,Sheet2!A2:B327,2)</f>
        <v>Korkea-asteen tutkinnon suorittaneet, naiset</v>
      </c>
      <c r="I1559" t="str">
        <f>VLOOKUP(B1559,Sheet2!A2:B327,2)</f>
        <v>Perusturva korvatut päivät 40-44 v</v>
      </c>
    </row>
    <row r="1560" spans="1:9" x14ac:dyDescent="0.2">
      <c r="A1560" s="1" t="s">
        <v>26</v>
      </c>
      <c r="B1560" s="1" t="s">
        <v>676</v>
      </c>
      <c r="C1560" s="1">
        <v>0.96499999999999997</v>
      </c>
      <c r="E1560" t="str">
        <f>VLOOKUP(A1560,Sheet2!A2:B327,2)</f>
        <v>Korkea-asteen tutkinnon suorittaneet, miehet</v>
      </c>
      <c r="I1560" t="str">
        <f>VLOOKUP(B1560,Sheet2!A2:B327,2)</f>
        <v>Perusturva korvatut päivät 40-44 v</v>
      </c>
    </row>
    <row r="1561" spans="1:9" x14ac:dyDescent="0.2">
      <c r="A1561" s="1" t="s">
        <v>52</v>
      </c>
      <c r="B1561" s="1" t="s">
        <v>677</v>
      </c>
      <c r="C1561" s="1">
        <v>0.626</v>
      </c>
      <c r="E1561" t="str">
        <f>VLOOKUP(A1561,Sheet2!A2:B327,2)</f>
        <v>Avopari ja lapsia, alle 3-v. lasten lkm perheissä</v>
      </c>
      <c r="I1561" t="str">
        <f>VLOOKUP(B1561,Sheet2!A2:B327,2)</f>
        <v>Perusturva korvatut päivät 45-49 v</v>
      </c>
    </row>
    <row r="1562" spans="1:9" x14ac:dyDescent="0.2">
      <c r="A1562" s="1" t="s">
        <v>64</v>
      </c>
      <c r="B1562" s="1" t="s">
        <v>677</v>
      </c>
      <c r="C1562" s="1">
        <v>0.65400000000000003</v>
      </c>
      <c r="E1562" t="str">
        <f>VLOOKUP(A1562,Sheet2!A2:B327,2)</f>
        <v>Kokonaan perusturvan varassa, asuntoväestö lapsia</v>
      </c>
      <c r="I1562" t="str">
        <f>VLOOKUP(B1562,Sheet2!A2:B327,2)</f>
        <v>Perusturva korvatut päivät 45-49 v</v>
      </c>
    </row>
    <row r="1563" spans="1:9" x14ac:dyDescent="0.2">
      <c r="A1563" s="1" t="s">
        <v>20</v>
      </c>
      <c r="B1563" s="1" t="s">
        <v>677</v>
      </c>
      <c r="C1563" s="1">
        <v>0.65800000000000003</v>
      </c>
      <c r="E1563" t="str">
        <f>VLOOKUP(A1563,Sheet2!A2:B327,2)</f>
        <v>Puutteellisesti varustetuissa tai varustetasoltaan tuntemattomissa asunnoissa asuvat asuntokunnat</v>
      </c>
      <c r="I1563" t="str">
        <f>VLOOKUP(B1563,Sheet2!A2:B327,2)</f>
        <v>Perusturva korvatut päivät 45-49 v</v>
      </c>
    </row>
    <row r="1564" spans="1:9" x14ac:dyDescent="0.2">
      <c r="A1564" s="1" t="s">
        <v>56</v>
      </c>
      <c r="B1564" s="1" t="s">
        <v>678</v>
      </c>
      <c r="C1564" s="1">
        <v>-0.82699999999999996</v>
      </c>
      <c r="E1564" t="str">
        <f>VLOOKUP(A1564,Sheet2!A2:B327,2)</f>
        <v>Avioliiton solmineet naiset, puoliso eri sukupuolta</v>
      </c>
      <c r="I1564" t="str">
        <f>VLOOKUP(B1564,Sheet2!A2:B327,2)</f>
        <v>Perusturva korvatut päivät 50-54 v</v>
      </c>
    </row>
    <row r="1565" spans="1:9" x14ac:dyDescent="0.2">
      <c r="A1565" s="1" t="s">
        <v>55</v>
      </c>
      <c r="B1565" s="1" t="s">
        <v>678</v>
      </c>
      <c r="C1565" s="1">
        <v>-0.79200000000000004</v>
      </c>
      <c r="E1565" t="str">
        <f>VLOOKUP(A1565,Sheet2!A2:B327,2)</f>
        <v>Avioliiton solmineet miehet, puoliso eri sukupuolta</v>
      </c>
      <c r="I1565" t="str">
        <f>VLOOKUP(B1565,Sheet2!A2:B327,2)</f>
        <v>Perusturva korvatut päivät 50-54 v</v>
      </c>
    </row>
    <row r="1566" spans="1:9" x14ac:dyDescent="0.2">
      <c r="A1566" s="1" t="s">
        <v>23</v>
      </c>
      <c r="B1566" s="1" t="s">
        <v>678</v>
      </c>
      <c r="C1566" s="1">
        <v>-0.76200000000000001</v>
      </c>
      <c r="E1566" t="str">
        <f>VLOOKUP(A1566,Sheet2!A2:B327,2)</f>
        <v>Ei perusasteen jälkeistä tutkintoa, naiset</v>
      </c>
      <c r="I1566" t="str">
        <f>VLOOKUP(B1566,Sheet2!A2:B327,2)</f>
        <v>Perusturva korvatut päivät 50-54 v</v>
      </c>
    </row>
    <row r="1567" spans="1:9" x14ac:dyDescent="0.2">
      <c r="A1567" s="1" t="s">
        <v>8</v>
      </c>
      <c r="B1567" s="1" t="s">
        <v>678</v>
      </c>
      <c r="C1567" s="1">
        <v>-0.72</v>
      </c>
      <c r="E1567" t="str">
        <f>VLOOKUP(A1567,Sheet2!A2:B327,2)</f>
        <v>Syntyneet, äiti  20-29 -vuotias</v>
      </c>
      <c r="I1567" t="str">
        <f>VLOOKUP(B1567,Sheet2!A2:B327,2)</f>
        <v>Perusturva korvatut päivät 50-54 v</v>
      </c>
    </row>
    <row r="1568" spans="1:9" x14ac:dyDescent="0.2">
      <c r="A1568" s="1" t="s">
        <v>33</v>
      </c>
      <c r="B1568" s="1" t="s">
        <v>678</v>
      </c>
      <c r="C1568" s="1">
        <v>-0.69799999999999995</v>
      </c>
      <c r="E1568" t="str">
        <f>VLOOKUP(A1568,Sheet2!A2:B327,2)</f>
        <v>Työttömät, 18-64-vuotiaat</v>
      </c>
      <c r="I1568" t="str">
        <f>VLOOKUP(B1568,Sheet2!A2:B327,2)</f>
        <v>Perusturva korvatut päivät 50-54 v</v>
      </c>
    </row>
    <row r="1569" spans="1:9" x14ac:dyDescent="0.2">
      <c r="A1569" s="1" t="s">
        <v>58</v>
      </c>
      <c r="B1569" s="1" t="s">
        <v>678</v>
      </c>
      <c r="C1569" s="1">
        <v>-0.66500000000000004</v>
      </c>
      <c r="E1569" t="str">
        <f>VLOOKUP(A1569,Sheet2!A2:B327,2)</f>
        <v>Avioliitosta eronneet naiset, puoliso eri sukupuolta</v>
      </c>
      <c r="I1569" t="str">
        <f>VLOOKUP(B1569,Sheet2!A2:B327,2)</f>
        <v>Perusturva korvatut päivät 50-54 v</v>
      </c>
    </row>
    <row r="1570" spans="1:9" x14ac:dyDescent="0.2">
      <c r="A1570" s="1" t="s">
        <v>9</v>
      </c>
      <c r="B1570" s="1" t="s">
        <v>678</v>
      </c>
      <c r="C1570" s="1">
        <v>-0.64100000000000001</v>
      </c>
      <c r="E1570" t="str">
        <f>VLOOKUP(A1570,Sheet2!A2:B327,2)</f>
        <v>Syntyneet, äiti 30-34 -vuotias</v>
      </c>
      <c r="I1570" t="str">
        <f>VLOOKUP(B1570,Sheet2!A2:B327,2)</f>
        <v>Perusturva korvatut päivät 50-54 v</v>
      </c>
    </row>
    <row r="1571" spans="1:9" x14ac:dyDescent="0.2">
      <c r="A1571" s="1" t="s">
        <v>6</v>
      </c>
      <c r="B1571" s="1" t="s">
        <v>678</v>
      </c>
      <c r="C1571" s="1">
        <v>-0.63500000000000001</v>
      </c>
      <c r="E1571" t="str">
        <f>VLOOKUP(A1571,Sheet2!A2:B327,2)</f>
        <v>Syntyneet</v>
      </c>
      <c r="I1571" t="str">
        <f>VLOOKUP(B1571,Sheet2!A2:B327,2)</f>
        <v>Perusturva korvatut päivät 50-54 v</v>
      </c>
    </row>
    <row r="1572" spans="1:9" x14ac:dyDescent="0.2">
      <c r="A1572" s="1" t="s">
        <v>57</v>
      </c>
      <c r="B1572" s="1" t="s">
        <v>678</v>
      </c>
      <c r="C1572" s="1">
        <v>-0.624</v>
      </c>
      <c r="E1572" t="str">
        <f>VLOOKUP(A1572,Sheet2!A2:B327,2)</f>
        <v>Avioliitosta eronneet miehet, puoliso eri sukupuolta</v>
      </c>
      <c r="I1572" t="str">
        <f>VLOOKUP(B1572,Sheet2!A2:B327,2)</f>
        <v>Perusturva korvatut päivät 50-54 v</v>
      </c>
    </row>
    <row r="1573" spans="1:9" x14ac:dyDescent="0.2">
      <c r="A1573" s="1" t="s">
        <v>66</v>
      </c>
      <c r="B1573" s="1" t="s">
        <v>678</v>
      </c>
      <c r="C1573" s="1">
        <v>-0.622</v>
      </c>
      <c r="E1573" t="str">
        <f>VLOOKUP(A1573,Sheet2!A2:B327,2)</f>
        <v>A Omaisuusrikokset, miehet</v>
      </c>
      <c r="I1573" t="str">
        <f>VLOOKUP(B1573,Sheet2!A2:B327,2)</f>
        <v>Perusturva korvatut päivät 50-54 v</v>
      </c>
    </row>
    <row r="1574" spans="1:9" x14ac:dyDescent="0.2">
      <c r="A1574" s="1" t="s">
        <v>69</v>
      </c>
      <c r="B1574" s="1" t="s">
        <v>678</v>
      </c>
      <c r="C1574" s="1">
        <v>0.624</v>
      </c>
      <c r="E1574" t="str">
        <f>VLOOKUP(A1574,Sheet2!A2:B327,2)</f>
        <v>Rattijuopumukset yhteensä, miehet</v>
      </c>
      <c r="I1574" t="str">
        <f>VLOOKUP(B1574,Sheet2!A2:B327,2)</f>
        <v>Perusturva korvatut päivät 50-54 v</v>
      </c>
    </row>
    <row r="1575" spans="1:9" x14ac:dyDescent="0.2">
      <c r="A1575" s="1" t="s">
        <v>63</v>
      </c>
      <c r="B1575" s="1" t="s">
        <v>678</v>
      </c>
      <c r="C1575" s="1">
        <v>0.627</v>
      </c>
      <c r="E1575" t="str">
        <f>VLOOKUP(A1575,Sheet2!A2:B327,2)</f>
        <v>Perusturvan osuus yli puolet tuloista, koko asuntoväestö</v>
      </c>
      <c r="I1575" t="str">
        <f>VLOOKUP(B1575,Sheet2!A2:B327,2)</f>
        <v>Perusturva korvatut päivät 50-54 v</v>
      </c>
    </row>
    <row r="1576" spans="1:9" x14ac:dyDescent="0.2">
      <c r="A1576" s="1" t="s">
        <v>39</v>
      </c>
      <c r="B1576" s="1" t="s">
        <v>678</v>
      </c>
      <c r="C1576" s="1">
        <v>0.66900000000000004</v>
      </c>
      <c r="E1576" t="str">
        <f>VLOOKUP(A1576,Sheet2!A2:B327,2)</f>
        <v>Jalostuksen työllinen työvoima</v>
      </c>
      <c r="I1576" t="str">
        <f>VLOOKUP(B1576,Sheet2!A2:B327,2)</f>
        <v>Perusturva korvatut päivät 50-54 v</v>
      </c>
    </row>
    <row r="1577" spans="1:9" x14ac:dyDescent="0.2">
      <c r="A1577" s="1" t="s">
        <v>10</v>
      </c>
      <c r="B1577" s="1" t="s">
        <v>678</v>
      </c>
      <c r="C1577" s="1">
        <v>0.67700000000000005</v>
      </c>
      <c r="E1577" t="str">
        <f>VLOOKUP(A1577,Sheet2!A2:B327,2)</f>
        <v>Syntyneet , äiti yli 34-vuotias</v>
      </c>
      <c r="I1577" t="str">
        <f>VLOOKUP(B1577,Sheet2!A2:B327,2)</f>
        <v>Perusturva korvatut päivät 50-54 v</v>
      </c>
    </row>
    <row r="1578" spans="1:9" x14ac:dyDescent="0.2">
      <c r="A1578" s="1" t="s">
        <v>68</v>
      </c>
      <c r="B1578" s="1" t="s">
        <v>678</v>
      </c>
      <c r="C1578" s="1">
        <v>0.68</v>
      </c>
      <c r="E1578" t="str">
        <f>VLOOKUP(A1578,Sheet2!A2:B327,2)</f>
        <v>C Seksuaalirikokset, miehet</v>
      </c>
      <c r="I1578" t="str">
        <f>VLOOKUP(B1578,Sheet2!A2:B327,2)</f>
        <v>Perusturva korvatut päivät 50-54 v</v>
      </c>
    </row>
    <row r="1579" spans="1:9" x14ac:dyDescent="0.2">
      <c r="A1579" s="1" t="s">
        <v>54</v>
      </c>
      <c r="B1579" s="1" t="s">
        <v>678</v>
      </c>
      <c r="C1579" s="1">
        <v>0.69399999999999995</v>
      </c>
      <c r="E1579" t="str">
        <f>VLOOKUP(A1579,Sheet2!A2:B327,2)</f>
        <v>Avopari ja lapsia, alle 7-v. lasten lkm perheissä</v>
      </c>
      <c r="I1579" t="str">
        <f>VLOOKUP(B1579,Sheet2!A2:B327,2)</f>
        <v>Perusturva korvatut päivät 50-54 v</v>
      </c>
    </row>
    <row r="1580" spans="1:9" x14ac:dyDescent="0.2">
      <c r="A1580" s="1" t="s">
        <v>37</v>
      </c>
      <c r="B1580" s="1" t="s">
        <v>678</v>
      </c>
      <c r="C1580" s="1">
        <v>0.69899999999999995</v>
      </c>
      <c r="E1580" t="str">
        <f>VLOOKUP(A1580,Sheet2!A2:B327,2)</f>
        <v>Jalostuksen työpaikat</v>
      </c>
      <c r="I1580" t="str">
        <f>VLOOKUP(B1580,Sheet2!A2:B327,2)</f>
        <v>Perusturva korvatut päivät 50-54 v</v>
      </c>
    </row>
    <row r="1581" spans="1:9" x14ac:dyDescent="0.2">
      <c r="A1581" s="1" t="s">
        <v>2</v>
      </c>
      <c r="B1581" s="1" t="s">
        <v>678</v>
      </c>
      <c r="C1581" s="1">
        <v>0.71099999999999997</v>
      </c>
      <c r="E1581" t="str">
        <f>VLOOKUP(A1581,Sheet2!A2:B327,2)</f>
        <v>15-64 -vuotiaat</v>
      </c>
      <c r="I1581" t="str">
        <f>VLOOKUP(B1581,Sheet2!A2:B327,2)</f>
        <v>Perusturva korvatut päivät 50-54 v</v>
      </c>
    </row>
    <row r="1582" spans="1:9" x14ac:dyDescent="0.2">
      <c r="A1582" s="1" t="s">
        <v>5</v>
      </c>
      <c r="B1582" s="1" t="s">
        <v>678</v>
      </c>
      <c r="C1582" s="1">
        <v>0.71699999999999997</v>
      </c>
      <c r="E1582" t="str">
        <f>VLOOKUP(A1582,Sheet2!A2:B327,2)</f>
        <v>Ulkomaan kansalaiset</v>
      </c>
      <c r="I1582" t="str">
        <f>VLOOKUP(B1582,Sheet2!A2:B327,2)</f>
        <v>Perusturva korvatut päivät 50-54 v</v>
      </c>
    </row>
    <row r="1583" spans="1:9" x14ac:dyDescent="0.2">
      <c r="A1583" s="1" t="s">
        <v>16</v>
      </c>
      <c r="B1583" s="1" t="s">
        <v>678</v>
      </c>
      <c r="C1583" s="1">
        <v>0.72399999999999998</v>
      </c>
      <c r="E1583" t="str">
        <f>VLOOKUP(A1583,Sheet2!A2:B327,2)</f>
        <v>Asuntokunnan koko (1 henkilö)</v>
      </c>
      <c r="I1583" t="str">
        <f>VLOOKUP(B1583,Sheet2!A2:B327,2)</f>
        <v>Perusturva korvatut päivät 50-54 v</v>
      </c>
    </row>
    <row r="1584" spans="1:9" x14ac:dyDescent="0.2">
      <c r="A1584" s="1" t="s">
        <v>3</v>
      </c>
      <c r="B1584" s="1" t="s">
        <v>678</v>
      </c>
      <c r="C1584" s="1">
        <v>0.73499999999999999</v>
      </c>
      <c r="E1584" t="str">
        <f>VLOOKUP(A1584,Sheet2!A2:B327,2)</f>
        <v>Yli 64-vuotiaat</v>
      </c>
      <c r="I1584" t="str">
        <f>VLOOKUP(B1584,Sheet2!A2:B327,2)</f>
        <v>Perusturva korvatut päivät 50-54 v</v>
      </c>
    </row>
    <row r="1585" spans="1:9" x14ac:dyDescent="0.2">
      <c r="A1585" s="1" t="s">
        <v>19</v>
      </c>
      <c r="B1585" s="1" t="s">
        <v>678</v>
      </c>
      <c r="C1585" s="1">
        <v>0.73699999999999999</v>
      </c>
      <c r="E1585" t="str">
        <f>VLOOKUP(A1585,Sheet2!A2:B327,2)</f>
        <v>Asuntokunnan koko (4+ henkilöä)</v>
      </c>
      <c r="I1585" t="str">
        <f>VLOOKUP(B1585,Sheet2!A2:B327,2)</f>
        <v>Perusturva korvatut päivät 50-54 v</v>
      </c>
    </row>
    <row r="1586" spans="1:9" x14ac:dyDescent="0.2">
      <c r="A1586" s="1" t="s">
        <v>21</v>
      </c>
      <c r="B1586" s="1" t="s">
        <v>678</v>
      </c>
      <c r="C1586" s="1">
        <v>0.747</v>
      </c>
      <c r="E1586" t="str">
        <f>VLOOKUP(A1586,Sheet2!A2:B327,2)</f>
        <v>Hyvin varustetuissa asunnoissa asuvat vanhusasuntokunnat</v>
      </c>
      <c r="I1586" t="str">
        <f>VLOOKUP(B1586,Sheet2!A2:B327,2)</f>
        <v>Perusturva korvatut päivät 50-54 v</v>
      </c>
    </row>
    <row r="1587" spans="1:9" x14ac:dyDescent="0.2">
      <c r="A1587" s="1" t="s">
        <v>70</v>
      </c>
      <c r="B1587" s="1" t="s">
        <v>678</v>
      </c>
      <c r="C1587" s="1">
        <v>0.77600000000000002</v>
      </c>
      <c r="E1587" t="str">
        <f>VLOOKUP(A1587,Sheet2!A2:B327,2)</f>
        <v>Huumausainerikokset yhteensä, miehet</v>
      </c>
      <c r="I1587" t="str">
        <f>VLOOKUP(B1587,Sheet2!A2:B327,2)</f>
        <v>Perusturva korvatut päivät 50-54 v</v>
      </c>
    </row>
    <row r="1588" spans="1:9" x14ac:dyDescent="0.2">
      <c r="A1588" s="1" t="s">
        <v>41</v>
      </c>
      <c r="B1588" s="1" t="s">
        <v>678</v>
      </c>
      <c r="C1588" s="1">
        <v>0.78600000000000003</v>
      </c>
      <c r="E1588" t="str">
        <f>VLOOKUP(A1588,Sheet2!A2:B327,2)</f>
        <v>1.1.1.1 Tulovero ansiotulosta valtionverotuksessa (TVL 124§ 1 mom.)</v>
      </c>
      <c r="I1588" t="str">
        <f>VLOOKUP(B1588,Sheet2!A2:B327,2)</f>
        <v>Perusturva korvatut päivät 50-54 v</v>
      </c>
    </row>
    <row r="1589" spans="1:9" x14ac:dyDescent="0.2">
      <c r="A1589" s="1" t="s">
        <v>14</v>
      </c>
      <c r="B1589" s="1" t="s">
        <v>678</v>
      </c>
      <c r="C1589" s="1">
        <v>0.79500000000000004</v>
      </c>
      <c r="E1589" t="str">
        <f>VLOOKUP(A1589,Sheet2!A2:B327,2)</f>
        <v>Asuntokuntien lukumäärä</v>
      </c>
      <c r="I1589" t="str">
        <f>VLOOKUP(B1589,Sheet2!A2:B327,2)</f>
        <v>Perusturva korvatut päivät 50-54 v</v>
      </c>
    </row>
    <row r="1590" spans="1:9" x14ac:dyDescent="0.2">
      <c r="A1590" s="1" t="s">
        <v>17</v>
      </c>
      <c r="B1590" s="1" t="s">
        <v>678</v>
      </c>
      <c r="C1590" s="1">
        <v>0.8</v>
      </c>
      <c r="E1590" t="str">
        <f>VLOOKUP(A1590,Sheet2!A2:B327,2)</f>
        <v>Asuntokunnan koko (2 henkilöä)</v>
      </c>
      <c r="I1590" t="str">
        <f>VLOOKUP(B1590,Sheet2!A2:B327,2)</f>
        <v>Perusturva korvatut päivät 50-54 v</v>
      </c>
    </row>
    <row r="1591" spans="1:9" x14ac:dyDescent="0.2">
      <c r="A1591" s="1" t="s">
        <v>59</v>
      </c>
      <c r="B1591" s="1" t="s">
        <v>678</v>
      </c>
      <c r="C1591" s="1">
        <v>0.80100000000000005</v>
      </c>
      <c r="E1591" t="str">
        <f>VLOOKUP(A1591,Sheet2!A2:B327,2)</f>
        <v>Pienituloisten henkilöiden lukumäärä asuntoväestössä</v>
      </c>
      <c r="I1591" t="str">
        <f>VLOOKUP(B1591,Sheet2!A2:B327,2)</f>
        <v>Perusturva korvatut päivät 50-54 v</v>
      </c>
    </row>
    <row r="1592" spans="1:9" x14ac:dyDescent="0.2">
      <c r="A1592" s="1" t="s">
        <v>76</v>
      </c>
      <c r="B1592" s="1" t="s">
        <v>678</v>
      </c>
      <c r="C1592" s="1">
        <v>0.81100000000000005</v>
      </c>
      <c r="E1592" t="str">
        <f>VLOOKUP(A1592,Sheet2!A2:B327,2)</f>
        <v>Väkiluku</v>
      </c>
      <c r="I1592" t="str">
        <f>VLOOKUP(B1592,Sheet2!A2:B327,2)</f>
        <v>Perusturva korvatut päivät 50-54 v</v>
      </c>
    </row>
    <row r="1593" spans="1:9" x14ac:dyDescent="0.2">
      <c r="A1593" s="1" t="s">
        <v>46</v>
      </c>
      <c r="B1593" s="1" t="s">
        <v>678</v>
      </c>
      <c r="C1593" s="1">
        <v>0.81699999999999995</v>
      </c>
      <c r="E1593" t="str">
        <f>VLOOKUP(A1593,Sheet2!A2:B327,2)</f>
        <v>Ulkomailla syntyneitä</v>
      </c>
      <c r="I1593" t="str">
        <f>VLOOKUP(B1593,Sheet2!A2:B327,2)</f>
        <v>Perusturva korvatut päivät 50-54 v</v>
      </c>
    </row>
    <row r="1594" spans="1:9" x14ac:dyDescent="0.2">
      <c r="A1594" s="1" t="s">
        <v>13</v>
      </c>
      <c r="B1594" s="1" t="s">
        <v>678</v>
      </c>
      <c r="C1594" s="1">
        <v>0.82</v>
      </c>
      <c r="E1594" t="str">
        <f>VLOOKUP(A1594,Sheet2!A2:B327,2)</f>
        <v>Perheiden lukumäärä</v>
      </c>
      <c r="I1594" t="str">
        <f>VLOOKUP(B1594,Sheet2!A2:B327,2)</f>
        <v>Perusturva korvatut päivät 50-54 v</v>
      </c>
    </row>
    <row r="1595" spans="1:9" x14ac:dyDescent="0.2">
      <c r="A1595" s="1" t="s">
        <v>47</v>
      </c>
      <c r="B1595" s="1" t="s">
        <v>678</v>
      </c>
      <c r="C1595" s="1">
        <v>0.82299999999999995</v>
      </c>
      <c r="E1595" t="str">
        <f>VLOOKUP(A1595,Sheet2!A2:B327,2)</f>
        <v>Ulkomaalaistaustaisia</v>
      </c>
      <c r="I1595" t="str">
        <f>VLOOKUP(B1595,Sheet2!A2:B327,2)</f>
        <v>Perusturva korvatut päivät 50-54 v</v>
      </c>
    </row>
    <row r="1596" spans="1:9" x14ac:dyDescent="0.2">
      <c r="A1596" s="1" t="s">
        <v>30</v>
      </c>
      <c r="B1596" s="1" t="s">
        <v>678</v>
      </c>
      <c r="C1596" s="1">
        <v>0.82899999999999996</v>
      </c>
      <c r="E1596" t="str">
        <f>VLOOKUP(A1596,Sheet2!A2:B327,2)</f>
        <v>Alueella asuvan työllisen työvoiman määrä</v>
      </c>
      <c r="I1596" t="str">
        <f>VLOOKUP(B1596,Sheet2!A2:B327,2)</f>
        <v>Perusturva korvatut päivät 50-54 v</v>
      </c>
    </row>
    <row r="1597" spans="1:9" x14ac:dyDescent="0.2">
      <c r="A1597" s="1" t="s">
        <v>31</v>
      </c>
      <c r="B1597" s="1" t="s">
        <v>678</v>
      </c>
      <c r="C1597" s="1">
        <v>0.83</v>
      </c>
      <c r="E1597" t="str">
        <f>VLOOKUP(A1597,Sheet2!A2:B327,2)</f>
        <v>Työlliset, 18-64-vuotiaat</v>
      </c>
      <c r="I1597" t="str">
        <f>VLOOKUP(B1597,Sheet2!A2:B327,2)</f>
        <v>Perusturva korvatut päivät 50-54 v</v>
      </c>
    </row>
    <row r="1598" spans="1:9" x14ac:dyDescent="0.2">
      <c r="A1598" s="1" t="s">
        <v>32</v>
      </c>
      <c r="B1598" s="1" t="s">
        <v>678</v>
      </c>
      <c r="C1598" s="1">
        <v>0.83299999999999996</v>
      </c>
      <c r="E1598" t="str">
        <f>VLOOKUP(A1598,Sheet2!A2:B327,2)</f>
        <v>Asuinkunnassa työssäkäyvät</v>
      </c>
      <c r="I1598" t="str">
        <f>VLOOKUP(B1598,Sheet2!A2:B327,2)</f>
        <v>Perusturva korvatut päivät 50-54 v</v>
      </c>
    </row>
    <row r="1599" spans="1:9" x14ac:dyDescent="0.2">
      <c r="A1599" s="1" t="s">
        <v>34</v>
      </c>
      <c r="B1599" s="1" t="s">
        <v>678</v>
      </c>
      <c r="C1599" s="1">
        <v>0.83399999999999996</v>
      </c>
      <c r="E1599" t="str">
        <f>VLOOKUP(A1599,Sheet2!A2:B327,2)</f>
        <v>0-14 -vuotiaat</v>
      </c>
      <c r="I1599" t="str">
        <f>VLOOKUP(B1599,Sheet2!A2:B327,2)</f>
        <v>Perusturva korvatut päivät 50-54 v</v>
      </c>
    </row>
    <row r="1600" spans="1:9" x14ac:dyDescent="0.2">
      <c r="A1600" s="1" t="s">
        <v>1</v>
      </c>
      <c r="B1600" s="1" t="s">
        <v>678</v>
      </c>
      <c r="C1600" s="1">
        <v>0.83499999999999996</v>
      </c>
      <c r="E1600" t="str">
        <f>VLOOKUP(A1600,Sheet2!A2:B327,2)</f>
        <v>Alle 15-vuotiaat</v>
      </c>
      <c r="I1600" t="str">
        <f>VLOOKUP(B1600,Sheet2!A2:B327,2)</f>
        <v>Perusturva korvatut päivät 50-54 v</v>
      </c>
    </row>
    <row r="1601" spans="1:9" x14ac:dyDescent="0.2">
      <c r="A1601" s="1" t="s">
        <v>50</v>
      </c>
      <c r="B1601" s="1" t="s">
        <v>678</v>
      </c>
      <c r="C1601" s="1">
        <v>0.83499999999999996</v>
      </c>
      <c r="E1601" t="str">
        <f>VLOOKUP(A1601,Sheet2!A2:B327,2)</f>
        <v>Avopari ja lapsia, henkilöitä perheessä</v>
      </c>
      <c r="I1601" t="str">
        <f>VLOOKUP(B1601,Sheet2!A2:B327,2)</f>
        <v>Perusturva korvatut päivät 50-54 v</v>
      </c>
    </row>
    <row r="1602" spans="1:9" x14ac:dyDescent="0.2">
      <c r="A1602" s="1" t="s">
        <v>75</v>
      </c>
      <c r="B1602" s="1" t="s">
        <v>678</v>
      </c>
      <c r="C1602" s="1">
        <v>0.84</v>
      </c>
      <c r="E1602" t="str">
        <f>VLOOKUP(A1602,Sheet2!A2:B327,2)</f>
        <v>Taajamaväestö</v>
      </c>
      <c r="I1602" t="str">
        <f>VLOOKUP(B1602,Sheet2!A2:B327,2)</f>
        <v>Perusturva korvatut päivät 50-54 v</v>
      </c>
    </row>
    <row r="1603" spans="1:9" x14ac:dyDescent="0.2">
      <c r="A1603" s="1" t="s">
        <v>48</v>
      </c>
      <c r="B1603" s="1" t="s">
        <v>678</v>
      </c>
      <c r="C1603" s="1">
        <v>0.84</v>
      </c>
      <c r="E1603" t="str">
        <f>VLOOKUP(A1603,Sheet2!A2:B327,2)</f>
        <v>Väestö taajamissa</v>
      </c>
      <c r="I1603" t="str">
        <f>VLOOKUP(B1603,Sheet2!A2:B327,2)</f>
        <v>Perusturva korvatut päivät 50-54 v</v>
      </c>
    </row>
    <row r="1604" spans="1:9" x14ac:dyDescent="0.2">
      <c r="A1604" s="1" t="s">
        <v>40</v>
      </c>
      <c r="B1604" s="1" t="s">
        <v>678</v>
      </c>
      <c r="C1604" s="1">
        <v>0.84199999999999997</v>
      </c>
      <c r="E1604" t="str">
        <f>VLOOKUP(A1604,Sheet2!A2:B327,2)</f>
        <v>Palvelutoimialojen työllinen työvoima</v>
      </c>
      <c r="I1604" t="str">
        <f>VLOOKUP(B1604,Sheet2!A2:B327,2)</f>
        <v>Perusturva korvatut päivät 50-54 v</v>
      </c>
    </row>
    <row r="1605" spans="1:9" x14ac:dyDescent="0.2">
      <c r="A1605" s="1" t="s">
        <v>11</v>
      </c>
      <c r="B1605" s="1" t="s">
        <v>678</v>
      </c>
      <c r="C1605" s="1">
        <v>0.84399999999999997</v>
      </c>
      <c r="E1605" t="str">
        <f>VLOOKUP(A1605,Sheet2!A2:B327,2)</f>
        <v>Maahanmuuttaneet</v>
      </c>
      <c r="I1605" t="str">
        <f>VLOOKUP(B1605,Sheet2!A2:B327,2)</f>
        <v>Perusturva korvatut päivät 50-54 v</v>
      </c>
    </row>
    <row r="1606" spans="1:9" x14ac:dyDescent="0.2">
      <c r="A1606" s="1" t="s">
        <v>24</v>
      </c>
      <c r="B1606" s="1" t="s">
        <v>678</v>
      </c>
      <c r="C1606" s="1">
        <v>0.84499999999999997</v>
      </c>
      <c r="E1606" t="str">
        <f>VLOOKUP(A1606,Sheet2!A2:B327,2)</f>
        <v>Vähintään toisen asteen tutkinnon suorittaneet, miehet</v>
      </c>
      <c r="I1606" t="str">
        <f>VLOOKUP(B1606,Sheet2!A2:B327,2)</f>
        <v>Perusturva korvatut päivät 50-54 v</v>
      </c>
    </row>
    <row r="1607" spans="1:9" x14ac:dyDescent="0.2">
      <c r="A1607" s="1" t="s">
        <v>42</v>
      </c>
      <c r="B1607" s="1" t="s">
        <v>678</v>
      </c>
      <c r="C1607" s="1">
        <v>0.84599999999999997</v>
      </c>
      <c r="E1607" t="str">
        <f>VLOOKUP(A1607,Sheet2!A2:B327,2)</f>
        <v>1.1.1.2 Tulovero pääomatulosta valtionverotuksessa (TVL 124 § 2 mom.)</v>
      </c>
      <c r="I1607" t="str">
        <f>VLOOKUP(B1607,Sheet2!A2:B327,2)</f>
        <v>Perusturva korvatut päivät 50-54 v</v>
      </c>
    </row>
    <row r="1608" spans="1:9" x14ac:dyDescent="0.2">
      <c r="A1608" s="1" t="s">
        <v>25</v>
      </c>
      <c r="B1608" s="1" t="s">
        <v>678</v>
      </c>
      <c r="C1608" s="1">
        <v>0.84899999999999998</v>
      </c>
      <c r="E1608" t="str">
        <f>VLOOKUP(A1608,Sheet2!A2:B327,2)</f>
        <v>Vähintään toisen asteen tutkinnon suorittaneet, naiset</v>
      </c>
      <c r="I1608" t="str">
        <f>VLOOKUP(B1608,Sheet2!A2:B327,2)</f>
        <v>Perusturva korvatut päivät 50-54 v</v>
      </c>
    </row>
    <row r="1609" spans="1:9" x14ac:dyDescent="0.2">
      <c r="A1609" s="1" t="s">
        <v>43</v>
      </c>
      <c r="B1609" s="1" t="s">
        <v>678</v>
      </c>
      <c r="C1609" s="1">
        <v>0.86</v>
      </c>
      <c r="E1609" t="str">
        <f>VLOOKUP(A1609,Sheet2!A2:B327,2)</f>
        <v>1.1.2.1 Kunnallisvero kunnille</v>
      </c>
      <c r="I1609" t="str">
        <f>VLOOKUP(B1609,Sheet2!A2:B327,2)</f>
        <v>Perusturva korvatut päivät 50-54 v</v>
      </c>
    </row>
    <row r="1610" spans="1:9" x14ac:dyDescent="0.2">
      <c r="A1610" s="1" t="s">
        <v>62</v>
      </c>
      <c r="B1610" s="1" t="s">
        <v>678</v>
      </c>
      <c r="C1610" s="1">
        <v>0.86099999999999999</v>
      </c>
      <c r="E1610" t="str">
        <f>VLOOKUP(A1610,Sheet2!A2:B327,2)</f>
        <v>Pitkittyneesti perusturvan varassa,  koko asuntoväestö</v>
      </c>
      <c r="I1610" t="str">
        <f>VLOOKUP(B1610,Sheet2!A2:B327,2)</f>
        <v>Perusturva korvatut päivät 50-54 v</v>
      </c>
    </row>
    <row r="1611" spans="1:9" x14ac:dyDescent="0.2">
      <c r="A1611" s="1" t="s">
        <v>4</v>
      </c>
      <c r="B1611" s="1" t="s">
        <v>678</v>
      </c>
      <c r="C1611" s="1">
        <v>0.86199999999999999</v>
      </c>
      <c r="E1611" t="str">
        <f>VLOOKUP(A1611,Sheet2!A2:B327,2)</f>
        <v>Alle 15- ja yli 64 -vuotiaat</v>
      </c>
      <c r="I1611" t="str">
        <f>VLOOKUP(B1611,Sheet2!A2:B327,2)</f>
        <v>Perusturva korvatut päivät 50-54 v</v>
      </c>
    </row>
    <row r="1612" spans="1:9" x14ac:dyDescent="0.2">
      <c r="A1612" s="1" t="s">
        <v>36</v>
      </c>
      <c r="B1612" s="1" t="s">
        <v>678</v>
      </c>
      <c r="C1612" s="1">
        <v>0.86699999999999999</v>
      </c>
      <c r="E1612" t="str">
        <f>VLOOKUP(A1612,Sheet2!A2:B327,2)</f>
        <v>Alueella olevien työpaikkojen lukumäärä</v>
      </c>
      <c r="I1612" t="str">
        <f>VLOOKUP(B1612,Sheet2!A2:B327,2)</f>
        <v>Perusturva korvatut päivät 50-54 v</v>
      </c>
    </row>
    <row r="1613" spans="1:9" x14ac:dyDescent="0.2">
      <c r="A1613" s="1" t="s">
        <v>38</v>
      </c>
      <c r="B1613" s="1" t="s">
        <v>678</v>
      </c>
      <c r="C1613" s="1">
        <v>0.877</v>
      </c>
      <c r="E1613" t="str">
        <f>VLOOKUP(A1613,Sheet2!A2:B327,2)</f>
        <v>Palvelujen työpaikat</v>
      </c>
      <c r="I1613" t="str">
        <f>VLOOKUP(B1613,Sheet2!A2:B327,2)</f>
        <v>Perusturva korvatut päivät 50-54 v</v>
      </c>
    </row>
    <row r="1614" spans="1:9" x14ac:dyDescent="0.2">
      <c r="A1614" s="1" t="s">
        <v>60</v>
      </c>
      <c r="B1614" s="1" t="s">
        <v>678</v>
      </c>
      <c r="C1614" s="1">
        <v>0.878</v>
      </c>
      <c r="E1614" t="str">
        <f>VLOOKUP(A1614,Sheet2!A2:B327,2)</f>
        <v>Pienituloisten lasten lukumäärä asuntoväestössä</v>
      </c>
      <c r="I1614" t="str">
        <f>VLOOKUP(B1614,Sheet2!A2:B327,2)</f>
        <v>Perusturva korvatut päivät 50-54 v</v>
      </c>
    </row>
    <row r="1615" spans="1:9" x14ac:dyDescent="0.2">
      <c r="A1615" s="1" t="s">
        <v>27</v>
      </c>
      <c r="B1615" s="1" t="s">
        <v>678</v>
      </c>
      <c r="C1615" s="1">
        <v>0.89900000000000002</v>
      </c>
      <c r="E1615" t="str">
        <f>VLOOKUP(A1615,Sheet2!A2:B327,2)</f>
        <v>Korkea-asteen tutkinnon suorittaneet, naiset</v>
      </c>
      <c r="I1615" t="str">
        <f>VLOOKUP(B1615,Sheet2!A2:B327,2)</f>
        <v>Perusturva korvatut päivät 50-54 v</v>
      </c>
    </row>
    <row r="1616" spans="1:9" x14ac:dyDescent="0.2">
      <c r="A1616" s="1" t="s">
        <v>26</v>
      </c>
      <c r="B1616" s="1" t="s">
        <v>678</v>
      </c>
      <c r="C1616" s="1">
        <v>0.90400000000000003</v>
      </c>
      <c r="E1616" t="str">
        <f>VLOOKUP(A1616,Sheet2!A2:B327,2)</f>
        <v>Korkea-asteen tutkinnon suorittaneet, miehet</v>
      </c>
      <c r="I1616" t="str">
        <f>VLOOKUP(B1616,Sheet2!A2:B327,2)</f>
        <v>Perusturva korvatut päivät 50-54 v</v>
      </c>
    </row>
    <row r="1617" spans="1:9" x14ac:dyDescent="0.2">
      <c r="A1617" s="1" t="s">
        <v>35</v>
      </c>
      <c r="B1617" s="1" t="s">
        <v>678</v>
      </c>
      <c r="C1617" s="1">
        <v>0.91200000000000003</v>
      </c>
      <c r="E1617" t="str">
        <f>VLOOKUP(A1617,Sheet2!A2:B327,2)</f>
        <v>Yrittäjät</v>
      </c>
      <c r="I1617" t="str">
        <f>VLOOKUP(B1617,Sheet2!A2:B327,2)</f>
        <v>Perusturva korvatut päivät 50-54 v</v>
      </c>
    </row>
    <row r="1618" spans="1:9" x14ac:dyDescent="0.2">
      <c r="A1618" s="1" t="s">
        <v>56</v>
      </c>
      <c r="B1618" s="1" t="s">
        <v>679</v>
      </c>
      <c r="C1618" s="1">
        <v>-0.89500000000000002</v>
      </c>
      <c r="E1618" t="str">
        <f>VLOOKUP(A1618,Sheet2!A2:B327,2)</f>
        <v>Avioliiton solmineet naiset, puoliso eri sukupuolta</v>
      </c>
      <c r="I1618" t="str">
        <f>VLOOKUP(B1618,Sheet2!A2:B327,2)</f>
        <v>Perusturva korvatut päivät 55-59 v</v>
      </c>
    </row>
    <row r="1619" spans="1:9" x14ac:dyDescent="0.2">
      <c r="A1619" s="1" t="s">
        <v>55</v>
      </c>
      <c r="B1619" s="1" t="s">
        <v>679</v>
      </c>
      <c r="C1619" s="1">
        <v>-0.86899999999999999</v>
      </c>
      <c r="E1619" t="str">
        <f>VLOOKUP(A1619,Sheet2!A2:B327,2)</f>
        <v>Avioliiton solmineet miehet, puoliso eri sukupuolta</v>
      </c>
      <c r="I1619" t="str">
        <f>VLOOKUP(B1619,Sheet2!A2:B327,2)</f>
        <v>Perusturva korvatut päivät 55-59 v</v>
      </c>
    </row>
    <row r="1620" spans="1:9" x14ac:dyDescent="0.2">
      <c r="A1620" s="1" t="s">
        <v>23</v>
      </c>
      <c r="B1620" s="1" t="s">
        <v>679</v>
      </c>
      <c r="C1620" s="1">
        <v>-0.84899999999999998</v>
      </c>
      <c r="E1620" t="str">
        <f>VLOOKUP(A1620,Sheet2!A2:B327,2)</f>
        <v>Ei perusasteen jälkeistä tutkintoa, naiset</v>
      </c>
      <c r="I1620" t="str">
        <f>VLOOKUP(B1620,Sheet2!A2:B327,2)</f>
        <v>Perusturva korvatut päivät 55-59 v</v>
      </c>
    </row>
    <row r="1621" spans="1:9" x14ac:dyDescent="0.2">
      <c r="A1621" s="1" t="s">
        <v>8</v>
      </c>
      <c r="B1621" s="1" t="s">
        <v>679</v>
      </c>
      <c r="C1621" s="1">
        <v>-0.81200000000000006</v>
      </c>
      <c r="E1621" t="str">
        <f>VLOOKUP(A1621,Sheet2!A2:B327,2)</f>
        <v>Syntyneet, äiti  20-29 -vuotias</v>
      </c>
      <c r="I1621" t="str">
        <f>VLOOKUP(B1621,Sheet2!A2:B327,2)</f>
        <v>Perusturva korvatut päivät 55-59 v</v>
      </c>
    </row>
    <row r="1622" spans="1:9" x14ac:dyDescent="0.2">
      <c r="A1622" s="1" t="s">
        <v>33</v>
      </c>
      <c r="B1622" s="1" t="s">
        <v>679</v>
      </c>
      <c r="C1622" s="1">
        <v>-0.76900000000000002</v>
      </c>
      <c r="E1622" t="str">
        <f>VLOOKUP(A1622,Sheet2!A2:B327,2)</f>
        <v>Työttömät, 18-64-vuotiaat</v>
      </c>
      <c r="I1622" t="str">
        <f>VLOOKUP(B1622,Sheet2!A2:B327,2)</f>
        <v>Perusturva korvatut päivät 55-59 v</v>
      </c>
    </row>
    <row r="1623" spans="1:9" x14ac:dyDescent="0.2">
      <c r="A1623" s="1" t="s">
        <v>6</v>
      </c>
      <c r="B1623" s="1" t="s">
        <v>679</v>
      </c>
      <c r="C1623" s="1">
        <v>-0.72799999999999998</v>
      </c>
      <c r="E1623" t="str">
        <f>VLOOKUP(A1623,Sheet2!A2:B327,2)</f>
        <v>Syntyneet</v>
      </c>
      <c r="I1623" t="str">
        <f>VLOOKUP(B1623,Sheet2!A2:B327,2)</f>
        <v>Perusturva korvatut päivät 55-59 v</v>
      </c>
    </row>
    <row r="1624" spans="1:9" x14ac:dyDescent="0.2">
      <c r="A1624" s="1" t="s">
        <v>9</v>
      </c>
      <c r="B1624" s="1" t="s">
        <v>679</v>
      </c>
      <c r="C1624" s="1">
        <v>-0.70899999999999996</v>
      </c>
      <c r="E1624" t="str">
        <f>VLOOKUP(A1624,Sheet2!A2:B327,2)</f>
        <v>Syntyneet, äiti 30-34 -vuotias</v>
      </c>
      <c r="I1624" t="str">
        <f>VLOOKUP(B1624,Sheet2!A2:B327,2)</f>
        <v>Perusturva korvatut päivät 55-59 v</v>
      </c>
    </row>
    <row r="1625" spans="1:9" x14ac:dyDescent="0.2">
      <c r="A1625" s="1" t="s">
        <v>45</v>
      </c>
      <c r="B1625" s="1" t="s">
        <v>679</v>
      </c>
      <c r="C1625" s="1">
        <v>-0.70699999999999996</v>
      </c>
      <c r="E1625">
        <f>VLOOKUP(A1625,Sheet2!A2:B327,2)</f>
        <v>0</v>
      </c>
      <c r="I1625" t="str">
        <f>VLOOKUP(B1625,Sheet2!A2:B327,2)</f>
        <v>Perusturva korvatut päivät 55-59 v</v>
      </c>
    </row>
    <row r="1626" spans="1:9" x14ac:dyDescent="0.2">
      <c r="A1626" s="1" t="s">
        <v>51</v>
      </c>
      <c r="B1626" s="1" t="s">
        <v>679</v>
      </c>
      <c r="C1626" s="1">
        <v>-0.70199999999999996</v>
      </c>
      <c r="E1626" t="str">
        <f>VLOOKUP(A1626,Sheet2!A2:B327,2)</f>
        <v>Aviopari tai rekisteröity pari ja lapsia, alle 3-v. lasten lkm perheissä</v>
      </c>
      <c r="I1626" t="str">
        <f>VLOOKUP(B1626,Sheet2!A2:B327,2)</f>
        <v>Perusturva korvatut päivät 55-59 v</v>
      </c>
    </row>
    <row r="1627" spans="1:9" x14ac:dyDescent="0.2">
      <c r="A1627" s="1" t="s">
        <v>66</v>
      </c>
      <c r="B1627" s="1" t="s">
        <v>679</v>
      </c>
      <c r="C1627" s="1">
        <v>-0.70099999999999996</v>
      </c>
      <c r="E1627" t="str">
        <f>VLOOKUP(A1627,Sheet2!A2:B327,2)</f>
        <v>A Omaisuusrikokset, miehet</v>
      </c>
      <c r="I1627" t="str">
        <f>VLOOKUP(B1627,Sheet2!A2:B327,2)</f>
        <v>Perusturva korvatut päivät 55-59 v</v>
      </c>
    </row>
    <row r="1628" spans="1:9" x14ac:dyDescent="0.2">
      <c r="A1628" s="1" t="s">
        <v>22</v>
      </c>
      <c r="B1628" s="1" t="s">
        <v>679</v>
      </c>
      <c r="C1628" s="1">
        <v>-0.69399999999999995</v>
      </c>
      <c r="E1628" t="str">
        <f>VLOOKUP(A1628,Sheet2!A2:B327,2)</f>
        <v>Ei perusasteen jälkeistä tutkintoa, miehet</v>
      </c>
      <c r="I1628" t="str">
        <f>VLOOKUP(B1628,Sheet2!A2:B327,2)</f>
        <v>Perusturva korvatut päivät 55-59 v</v>
      </c>
    </row>
    <row r="1629" spans="1:9" x14ac:dyDescent="0.2">
      <c r="A1629" s="1" t="s">
        <v>58</v>
      </c>
      <c r="B1629" s="1" t="s">
        <v>679</v>
      </c>
      <c r="C1629" s="1">
        <v>-0.69299999999999995</v>
      </c>
      <c r="E1629" t="str">
        <f>VLOOKUP(A1629,Sheet2!A2:B327,2)</f>
        <v>Avioliitosta eronneet naiset, puoliso eri sukupuolta</v>
      </c>
      <c r="I1629" t="str">
        <f>VLOOKUP(B1629,Sheet2!A2:B327,2)</f>
        <v>Perusturva korvatut päivät 55-59 v</v>
      </c>
    </row>
    <row r="1630" spans="1:9" x14ac:dyDescent="0.2">
      <c r="A1630" s="1" t="s">
        <v>57</v>
      </c>
      <c r="B1630" s="1" t="s">
        <v>679</v>
      </c>
      <c r="C1630" s="1">
        <v>-0.63800000000000001</v>
      </c>
      <c r="E1630" t="str">
        <f>VLOOKUP(A1630,Sheet2!A2:B327,2)</f>
        <v>Avioliitosta eronneet miehet, puoliso eri sukupuolta</v>
      </c>
      <c r="I1630" t="str">
        <f>VLOOKUP(B1630,Sheet2!A2:B327,2)</f>
        <v>Perusturva korvatut päivät 55-59 v</v>
      </c>
    </row>
    <row r="1631" spans="1:9" x14ac:dyDescent="0.2">
      <c r="A1631" s="1" t="s">
        <v>72</v>
      </c>
      <c r="B1631" s="1" t="s">
        <v>679</v>
      </c>
      <c r="C1631" s="1">
        <v>-0.61399999999999999</v>
      </c>
      <c r="E1631" t="str">
        <f>VLOOKUP(A1631,Sheet2!A2:B327,2)</f>
        <v>B Henkeen ja terveyteen kohdistuneet rikokset, naiset</v>
      </c>
      <c r="I1631" t="str">
        <f>VLOOKUP(B1631,Sheet2!A2:B327,2)</f>
        <v>Perusturva korvatut päivät 55-59 v</v>
      </c>
    </row>
    <row r="1632" spans="1:9" x14ac:dyDescent="0.2">
      <c r="A1632" s="1" t="s">
        <v>69</v>
      </c>
      <c r="B1632" s="1" t="s">
        <v>679</v>
      </c>
      <c r="C1632" s="1">
        <v>0.65</v>
      </c>
      <c r="E1632" t="str">
        <f>VLOOKUP(A1632,Sheet2!A2:B327,2)</f>
        <v>Rattijuopumukset yhteensä, miehet</v>
      </c>
      <c r="I1632" t="str">
        <f>VLOOKUP(B1632,Sheet2!A2:B327,2)</f>
        <v>Perusturva korvatut päivät 55-59 v</v>
      </c>
    </row>
    <row r="1633" spans="1:9" x14ac:dyDescent="0.2">
      <c r="A1633" s="1" t="s">
        <v>54</v>
      </c>
      <c r="B1633" s="1" t="s">
        <v>679</v>
      </c>
      <c r="C1633" s="1">
        <v>0.66500000000000004</v>
      </c>
      <c r="E1633" t="str">
        <f>VLOOKUP(A1633,Sheet2!A2:B327,2)</f>
        <v>Avopari ja lapsia, alle 7-v. lasten lkm perheissä</v>
      </c>
      <c r="I1633" t="str">
        <f>VLOOKUP(B1633,Sheet2!A2:B327,2)</f>
        <v>Perusturva korvatut päivät 55-59 v</v>
      </c>
    </row>
    <row r="1634" spans="1:9" x14ac:dyDescent="0.2">
      <c r="A1634" s="1" t="s">
        <v>19</v>
      </c>
      <c r="B1634" s="1" t="s">
        <v>679</v>
      </c>
      <c r="C1634" s="1">
        <v>0.67500000000000004</v>
      </c>
      <c r="E1634" t="str">
        <f>VLOOKUP(A1634,Sheet2!A2:B327,2)</f>
        <v>Asuntokunnan koko (4+ henkilöä)</v>
      </c>
      <c r="I1634" t="str">
        <f>VLOOKUP(B1634,Sheet2!A2:B327,2)</f>
        <v>Perusturva korvatut päivät 55-59 v</v>
      </c>
    </row>
    <row r="1635" spans="1:9" x14ac:dyDescent="0.2">
      <c r="A1635" s="1" t="s">
        <v>2</v>
      </c>
      <c r="B1635" s="1" t="s">
        <v>679</v>
      </c>
      <c r="C1635" s="1">
        <v>0.68</v>
      </c>
      <c r="E1635" t="str">
        <f>VLOOKUP(A1635,Sheet2!A2:B327,2)</f>
        <v>15-64 -vuotiaat</v>
      </c>
      <c r="I1635" t="str">
        <f>VLOOKUP(B1635,Sheet2!A2:B327,2)</f>
        <v>Perusturva korvatut päivät 55-59 v</v>
      </c>
    </row>
    <row r="1636" spans="1:9" x14ac:dyDescent="0.2">
      <c r="A1636" s="1" t="s">
        <v>10</v>
      </c>
      <c r="B1636" s="1" t="s">
        <v>679</v>
      </c>
      <c r="C1636" s="1">
        <v>0.69099999999999995</v>
      </c>
      <c r="E1636" t="str">
        <f>VLOOKUP(A1636,Sheet2!A2:B327,2)</f>
        <v>Syntyneet , äiti yli 34-vuotias</v>
      </c>
      <c r="I1636" t="str">
        <f>VLOOKUP(B1636,Sheet2!A2:B327,2)</f>
        <v>Perusturva korvatut päivät 55-59 v</v>
      </c>
    </row>
    <row r="1637" spans="1:9" x14ac:dyDescent="0.2">
      <c r="A1637" s="1" t="s">
        <v>39</v>
      </c>
      <c r="B1637" s="1" t="s">
        <v>679</v>
      </c>
      <c r="C1637" s="1">
        <v>0.72199999999999998</v>
      </c>
      <c r="E1637" t="str">
        <f>VLOOKUP(A1637,Sheet2!A2:B327,2)</f>
        <v>Jalostuksen työllinen työvoima</v>
      </c>
      <c r="I1637" t="str">
        <f>VLOOKUP(B1637,Sheet2!A2:B327,2)</f>
        <v>Perusturva korvatut päivät 55-59 v</v>
      </c>
    </row>
    <row r="1638" spans="1:9" x14ac:dyDescent="0.2">
      <c r="A1638" s="1" t="s">
        <v>5</v>
      </c>
      <c r="B1638" s="1" t="s">
        <v>679</v>
      </c>
      <c r="C1638" s="1">
        <v>0.72799999999999998</v>
      </c>
      <c r="E1638" t="str">
        <f>VLOOKUP(A1638,Sheet2!A2:B327,2)</f>
        <v>Ulkomaan kansalaiset</v>
      </c>
      <c r="I1638" t="str">
        <f>VLOOKUP(B1638,Sheet2!A2:B327,2)</f>
        <v>Perusturva korvatut päivät 55-59 v</v>
      </c>
    </row>
    <row r="1639" spans="1:9" x14ac:dyDescent="0.2">
      <c r="A1639" s="1" t="s">
        <v>68</v>
      </c>
      <c r="B1639" s="1" t="s">
        <v>679</v>
      </c>
      <c r="C1639" s="1">
        <v>0.754</v>
      </c>
      <c r="E1639" t="str">
        <f>VLOOKUP(A1639,Sheet2!A2:B327,2)</f>
        <v>C Seksuaalirikokset, miehet</v>
      </c>
      <c r="I1639" t="str">
        <f>VLOOKUP(B1639,Sheet2!A2:B327,2)</f>
        <v>Perusturva korvatut päivät 55-59 v</v>
      </c>
    </row>
    <row r="1640" spans="1:9" x14ac:dyDescent="0.2">
      <c r="A1640" s="1" t="s">
        <v>37</v>
      </c>
      <c r="B1640" s="1" t="s">
        <v>679</v>
      </c>
      <c r="C1640" s="1">
        <v>0.75600000000000001</v>
      </c>
      <c r="E1640" t="str">
        <f>VLOOKUP(A1640,Sheet2!A2:B327,2)</f>
        <v>Jalostuksen työpaikat</v>
      </c>
      <c r="I1640" t="str">
        <f>VLOOKUP(B1640,Sheet2!A2:B327,2)</f>
        <v>Perusturva korvatut päivät 55-59 v</v>
      </c>
    </row>
    <row r="1641" spans="1:9" x14ac:dyDescent="0.2">
      <c r="A1641" s="1" t="s">
        <v>16</v>
      </c>
      <c r="B1641" s="1" t="s">
        <v>679</v>
      </c>
      <c r="C1641" s="1">
        <v>0.77300000000000002</v>
      </c>
      <c r="E1641" t="str">
        <f>VLOOKUP(A1641,Sheet2!A2:B327,2)</f>
        <v>Asuntokunnan koko (1 henkilö)</v>
      </c>
      <c r="I1641" t="str">
        <f>VLOOKUP(B1641,Sheet2!A2:B327,2)</f>
        <v>Perusturva korvatut päivät 55-59 v</v>
      </c>
    </row>
    <row r="1642" spans="1:9" x14ac:dyDescent="0.2">
      <c r="A1642" s="1" t="s">
        <v>41</v>
      </c>
      <c r="B1642" s="1" t="s">
        <v>679</v>
      </c>
      <c r="C1642" s="1">
        <v>0.79600000000000004</v>
      </c>
      <c r="E1642" t="str">
        <f>VLOOKUP(A1642,Sheet2!A2:B327,2)</f>
        <v>1.1.1.1 Tulovero ansiotulosta valtionverotuksessa (TVL 124§ 1 mom.)</v>
      </c>
      <c r="I1642" t="str">
        <f>VLOOKUP(B1642,Sheet2!A2:B327,2)</f>
        <v>Perusturva korvatut päivät 55-59 v</v>
      </c>
    </row>
    <row r="1643" spans="1:9" x14ac:dyDescent="0.2">
      <c r="A1643" s="1" t="s">
        <v>34</v>
      </c>
      <c r="B1643" s="1" t="s">
        <v>679</v>
      </c>
      <c r="C1643" s="1">
        <v>0.79900000000000004</v>
      </c>
      <c r="E1643" t="str">
        <f>VLOOKUP(A1643,Sheet2!A2:B327,2)</f>
        <v>0-14 -vuotiaat</v>
      </c>
      <c r="I1643" t="str">
        <f>VLOOKUP(B1643,Sheet2!A2:B327,2)</f>
        <v>Perusturva korvatut päivät 55-59 v</v>
      </c>
    </row>
    <row r="1644" spans="1:9" x14ac:dyDescent="0.2">
      <c r="A1644" s="1" t="s">
        <v>1</v>
      </c>
      <c r="B1644" s="1" t="s">
        <v>679</v>
      </c>
      <c r="C1644" s="1">
        <v>0.79900000000000004</v>
      </c>
      <c r="E1644" t="str">
        <f>VLOOKUP(A1644,Sheet2!A2:B327,2)</f>
        <v>Alle 15-vuotiaat</v>
      </c>
      <c r="I1644" t="str">
        <f>VLOOKUP(B1644,Sheet2!A2:B327,2)</f>
        <v>Perusturva korvatut päivät 55-59 v</v>
      </c>
    </row>
    <row r="1645" spans="1:9" x14ac:dyDescent="0.2">
      <c r="A1645" s="1" t="s">
        <v>13</v>
      </c>
      <c r="B1645" s="1" t="s">
        <v>679</v>
      </c>
      <c r="C1645" s="1">
        <v>0.80600000000000005</v>
      </c>
      <c r="E1645" t="str">
        <f>VLOOKUP(A1645,Sheet2!A2:B327,2)</f>
        <v>Perheiden lukumäärä</v>
      </c>
      <c r="I1645" t="str">
        <f>VLOOKUP(B1645,Sheet2!A2:B327,2)</f>
        <v>Perusturva korvatut päivät 55-59 v</v>
      </c>
    </row>
    <row r="1646" spans="1:9" x14ac:dyDescent="0.2">
      <c r="A1646" s="1" t="s">
        <v>17</v>
      </c>
      <c r="B1646" s="1" t="s">
        <v>679</v>
      </c>
      <c r="C1646" s="1">
        <v>0.81299999999999994</v>
      </c>
      <c r="E1646" t="str">
        <f>VLOOKUP(A1646,Sheet2!A2:B327,2)</f>
        <v>Asuntokunnan koko (2 henkilöä)</v>
      </c>
      <c r="I1646" t="str">
        <f>VLOOKUP(B1646,Sheet2!A2:B327,2)</f>
        <v>Perusturva korvatut päivät 55-59 v</v>
      </c>
    </row>
    <row r="1647" spans="1:9" x14ac:dyDescent="0.2">
      <c r="A1647" s="1" t="s">
        <v>76</v>
      </c>
      <c r="B1647" s="1" t="s">
        <v>679</v>
      </c>
      <c r="C1647" s="1">
        <v>0.81399999999999995</v>
      </c>
      <c r="E1647" t="str">
        <f>VLOOKUP(A1647,Sheet2!A2:B327,2)</f>
        <v>Väkiluku</v>
      </c>
      <c r="I1647" t="str">
        <f>VLOOKUP(B1647,Sheet2!A2:B327,2)</f>
        <v>Perusturva korvatut päivät 55-59 v</v>
      </c>
    </row>
    <row r="1648" spans="1:9" x14ac:dyDescent="0.2">
      <c r="A1648" s="1" t="s">
        <v>3</v>
      </c>
      <c r="B1648" s="1" t="s">
        <v>679</v>
      </c>
      <c r="C1648" s="1">
        <v>0.81599999999999995</v>
      </c>
      <c r="E1648" t="str">
        <f>VLOOKUP(A1648,Sheet2!A2:B327,2)</f>
        <v>Yli 64-vuotiaat</v>
      </c>
      <c r="I1648" t="str">
        <f>VLOOKUP(B1648,Sheet2!A2:B327,2)</f>
        <v>Perusturva korvatut päivät 55-59 v</v>
      </c>
    </row>
    <row r="1649" spans="1:9" x14ac:dyDescent="0.2">
      <c r="A1649" s="1" t="s">
        <v>70</v>
      </c>
      <c r="B1649" s="1" t="s">
        <v>679</v>
      </c>
      <c r="C1649" s="1">
        <v>0.82099999999999995</v>
      </c>
      <c r="E1649" t="str">
        <f>VLOOKUP(A1649,Sheet2!A2:B327,2)</f>
        <v>Huumausainerikokset yhteensä, miehet</v>
      </c>
      <c r="I1649" t="str">
        <f>VLOOKUP(B1649,Sheet2!A2:B327,2)</f>
        <v>Perusturva korvatut päivät 55-59 v</v>
      </c>
    </row>
    <row r="1650" spans="1:9" x14ac:dyDescent="0.2">
      <c r="A1650" s="1" t="s">
        <v>14</v>
      </c>
      <c r="B1650" s="1" t="s">
        <v>679</v>
      </c>
      <c r="C1650" s="1">
        <v>0.82499999999999996</v>
      </c>
      <c r="E1650" t="str">
        <f>VLOOKUP(A1650,Sheet2!A2:B327,2)</f>
        <v>Asuntokuntien lukumäärä</v>
      </c>
      <c r="I1650" t="str">
        <f>VLOOKUP(B1650,Sheet2!A2:B327,2)</f>
        <v>Perusturva korvatut päivät 55-59 v</v>
      </c>
    </row>
    <row r="1651" spans="1:9" x14ac:dyDescent="0.2">
      <c r="A1651" s="1" t="s">
        <v>21</v>
      </c>
      <c r="B1651" s="1" t="s">
        <v>679</v>
      </c>
      <c r="C1651" s="1">
        <v>0.82599999999999996</v>
      </c>
      <c r="E1651" t="str">
        <f>VLOOKUP(A1651,Sheet2!A2:B327,2)</f>
        <v>Hyvin varustetuissa asunnoissa asuvat vanhusasuntokunnat</v>
      </c>
      <c r="I1651" t="str">
        <f>VLOOKUP(B1651,Sheet2!A2:B327,2)</f>
        <v>Perusturva korvatut päivät 55-59 v</v>
      </c>
    </row>
    <row r="1652" spans="1:9" x14ac:dyDescent="0.2">
      <c r="A1652" s="1" t="s">
        <v>59</v>
      </c>
      <c r="B1652" s="1" t="s">
        <v>679</v>
      </c>
      <c r="C1652" s="1">
        <v>0.82599999999999996</v>
      </c>
      <c r="E1652" t="str">
        <f>VLOOKUP(A1652,Sheet2!A2:B327,2)</f>
        <v>Pienituloisten henkilöiden lukumäärä asuntoväestössä</v>
      </c>
      <c r="I1652" t="str">
        <f>VLOOKUP(B1652,Sheet2!A2:B327,2)</f>
        <v>Perusturva korvatut päivät 55-59 v</v>
      </c>
    </row>
    <row r="1653" spans="1:9" x14ac:dyDescent="0.2">
      <c r="A1653" s="1" t="s">
        <v>46</v>
      </c>
      <c r="B1653" s="1" t="s">
        <v>679</v>
      </c>
      <c r="C1653" s="1">
        <v>0.83899999999999997</v>
      </c>
      <c r="E1653" t="str">
        <f>VLOOKUP(A1653,Sheet2!A2:B327,2)</f>
        <v>Ulkomailla syntyneitä</v>
      </c>
      <c r="I1653" t="str">
        <f>VLOOKUP(B1653,Sheet2!A2:B327,2)</f>
        <v>Perusturva korvatut päivät 55-59 v</v>
      </c>
    </row>
    <row r="1654" spans="1:9" x14ac:dyDescent="0.2">
      <c r="A1654" s="1" t="s">
        <v>47</v>
      </c>
      <c r="B1654" s="1" t="s">
        <v>679</v>
      </c>
      <c r="C1654" s="1">
        <v>0.84599999999999997</v>
      </c>
      <c r="E1654" t="str">
        <f>VLOOKUP(A1654,Sheet2!A2:B327,2)</f>
        <v>Ulkomaalaistaustaisia</v>
      </c>
      <c r="I1654" t="str">
        <f>VLOOKUP(B1654,Sheet2!A2:B327,2)</f>
        <v>Perusturva korvatut päivät 55-59 v</v>
      </c>
    </row>
    <row r="1655" spans="1:9" x14ac:dyDescent="0.2">
      <c r="A1655" s="1" t="s">
        <v>50</v>
      </c>
      <c r="B1655" s="1" t="s">
        <v>679</v>
      </c>
      <c r="C1655" s="1">
        <v>0.84899999999999998</v>
      </c>
      <c r="E1655" t="str">
        <f>VLOOKUP(A1655,Sheet2!A2:B327,2)</f>
        <v>Avopari ja lapsia, henkilöitä perheessä</v>
      </c>
      <c r="I1655" t="str">
        <f>VLOOKUP(B1655,Sheet2!A2:B327,2)</f>
        <v>Perusturva korvatut päivät 55-59 v</v>
      </c>
    </row>
    <row r="1656" spans="1:9" x14ac:dyDescent="0.2">
      <c r="A1656" s="1" t="s">
        <v>75</v>
      </c>
      <c r="B1656" s="1" t="s">
        <v>679</v>
      </c>
      <c r="C1656" s="1">
        <v>0.85</v>
      </c>
      <c r="E1656" t="str">
        <f>VLOOKUP(A1656,Sheet2!A2:B327,2)</f>
        <v>Taajamaväestö</v>
      </c>
      <c r="I1656" t="str">
        <f>VLOOKUP(B1656,Sheet2!A2:B327,2)</f>
        <v>Perusturva korvatut päivät 55-59 v</v>
      </c>
    </row>
    <row r="1657" spans="1:9" x14ac:dyDescent="0.2">
      <c r="A1657" s="1" t="s">
        <v>48</v>
      </c>
      <c r="B1657" s="1" t="s">
        <v>679</v>
      </c>
      <c r="C1657" s="1">
        <v>0.85</v>
      </c>
      <c r="E1657" t="str">
        <f>VLOOKUP(A1657,Sheet2!A2:B327,2)</f>
        <v>Väestö taajamissa</v>
      </c>
      <c r="I1657" t="str">
        <f>VLOOKUP(B1657,Sheet2!A2:B327,2)</f>
        <v>Perusturva korvatut päivät 55-59 v</v>
      </c>
    </row>
    <row r="1658" spans="1:9" x14ac:dyDescent="0.2">
      <c r="A1658" s="1" t="s">
        <v>30</v>
      </c>
      <c r="B1658" s="1" t="s">
        <v>679</v>
      </c>
      <c r="C1658" s="1">
        <v>0.86599999999999999</v>
      </c>
      <c r="E1658" t="str">
        <f>VLOOKUP(A1658,Sheet2!A2:B327,2)</f>
        <v>Alueella asuvan työllisen työvoiman määrä</v>
      </c>
      <c r="I1658" t="str">
        <f>VLOOKUP(B1658,Sheet2!A2:B327,2)</f>
        <v>Perusturva korvatut päivät 55-59 v</v>
      </c>
    </row>
    <row r="1659" spans="1:9" x14ac:dyDescent="0.2">
      <c r="A1659" s="1" t="s">
        <v>31</v>
      </c>
      <c r="B1659" s="1" t="s">
        <v>679</v>
      </c>
      <c r="C1659" s="1">
        <v>0.86599999999999999</v>
      </c>
      <c r="E1659" t="str">
        <f>VLOOKUP(A1659,Sheet2!A2:B327,2)</f>
        <v>Työlliset, 18-64-vuotiaat</v>
      </c>
      <c r="I1659" t="str">
        <f>VLOOKUP(B1659,Sheet2!A2:B327,2)</f>
        <v>Perusturva korvatut päivät 55-59 v</v>
      </c>
    </row>
    <row r="1660" spans="1:9" x14ac:dyDescent="0.2">
      <c r="A1660" s="1" t="s">
        <v>42</v>
      </c>
      <c r="B1660" s="1" t="s">
        <v>679</v>
      </c>
      <c r="C1660" s="1">
        <v>0.873</v>
      </c>
      <c r="E1660" t="str">
        <f>VLOOKUP(A1660,Sheet2!A2:B327,2)</f>
        <v>1.1.1.2 Tulovero pääomatulosta valtionverotuksessa (TVL 124 § 2 mom.)</v>
      </c>
      <c r="I1660" t="str">
        <f>VLOOKUP(B1660,Sheet2!A2:B327,2)</f>
        <v>Perusturva korvatut päivät 55-59 v</v>
      </c>
    </row>
    <row r="1661" spans="1:9" x14ac:dyDescent="0.2">
      <c r="A1661" s="1" t="s">
        <v>32</v>
      </c>
      <c r="B1661" s="1" t="s">
        <v>679</v>
      </c>
      <c r="C1661" s="1">
        <v>0.873</v>
      </c>
      <c r="E1661" t="str">
        <f>VLOOKUP(A1661,Sheet2!A2:B327,2)</f>
        <v>Asuinkunnassa työssäkäyvät</v>
      </c>
      <c r="I1661" t="str">
        <f>VLOOKUP(B1661,Sheet2!A2:B327,2)</f>
        <v>Perusturva korvatut päivät 55-59 v</v>
      </c>
    </row>
    <row r="1662" spans="1:9" x14ac:dyDescent="0.2">
      <c r="A1662" s="1" t="s">
        <v>40</v>
      </c>
      <c r="B1662" s="1" t="s">
        <v>679</v>
      </c>
      <c r="C1662" s="1">
        <v>0.876</v>
      </c>
      <c r="E1662" t="str">
        <f>VLOOKUP(A1662,Sheet2!A2:B327,2)</f>
        <v>Palvelutoimialojen työllinen työvoima</v>
      </c>
      <c r="I1662" t="str">
        <f>VLOOKUP(B1662,Sheet2!A2:B327,2)</f>
        <v>Perusturva korvatut päivät 55-59 v</v>
      </c>
    </row>
    <row r="1663" spans="1:9" x14ac:dyDescent="0.2">
      <c r="A1663" s="1" t="s">
        <v>60</v>
      </c>
      <c r="B1663" s="1" t="s">
        <v>679</v>
      </c>
      <c r="C1663" s="1">
        <v>0.88100000000000001</v>
      </c>
      <c r="E1663" t="str">
        <f>VLOOKUP(A1663,Sheet2!A2:B327,2)</f>
        <v>Pienituloisten lasten lukumäärä asuntoväestössä</v>
      </c>
      <c r="I1663" t="str">
        <f>VLOOKUP(B1663,Sheet2!A2:B327,2)</f>
        <v>Perusturva korvatut päivät 55-59 v</v>
      </c>
    </row>
    <row r="1664" spans="1:9" x14ac:dyDescent="0.2">
      <c r="A1664" s="1" t="s">
        <v>24</v>
      </c>
      <c r="B1664" s="1" t="s">
        <v>679</v>
      </c>
      <c r="C1664" s="1">
        <v>0.88400000000000001</v>
      </c>
      <c r="E1664" t="str">
        <f>VLOOKUP(A1664,Sheet2!A2:B327,2)</f>
        <v>Vähintään toisen asteen tutkinnon suorittaneet, miehet</v>
      </c>
      <c r="I1664" t="str">
        <f>VLOOKUP(B1664,Sheet2!A2:B327,2)</f>
        <v>Perusturva korvatut päivät 55-59 v</v>
      </c>
    </row>
    <row r="1665" spans="1:9" x14ac:dyDescent="0.2">
      <c r="A1665" s="1" t="s">
        <v>11</v>
      </c>
      <c r="B1665" s="1" t="s">
        <v>679</v>
      </c>
      <c r="C1665" s="1">
        <v>0.88500000000000001</v>
      </c>
      <c r="E1665" t="str">
        <f>VLOOKUP(A1665,Sheet2!A2:B327,2)</f>
        <v>Maahanmuuttaneet</v>
      </c>
      <c r="I1665" t="str">
        <f>VLOOKUP(B1665,Sheet2!A2:B327,2)</f>
        <v>Perusturva korvatut päivät 55-59 v</v>
      </c>
    </row>
    <row r="1666" spans="1:9" x14ac:dyDescent="0.2">
      <c r="A1666" s="1" t="s">
        <v>25</v>
      </c>
      <c r="B1666" s="1" t="s">
        <v>679</v>
      </c>
      <c r="C1666" s="1">
        <v>0.88900000000000001</v>
      </c>
      <c r="E1666" t="str">
        <f>VLOOKUP(A1666,Sheet2!A2:B327,2)</f>
        <v>Vähintään toisen asteen tutkinnon suorittaneet, naiset</v>
      </c>
      <c r="I1666" t="str">
        <f>VLOOKUP(B1666,Sheet2!A2:B327,2)</f>
        <v>Perusturva korvatut päivät 55-59 v</v>
      </c>
    </row>
    <row r="1667" spans="1:9" x14ac:dyDescent="0.2">
      <c r="A1667" s="1" t="s">
        <v>43</v>
      </c>
      <c r="B1667" s="1" t="s">
        <v>679</v>
      </c>
      <c r="C1667" s="1">
        <v>0.90500000000000003</v>
      </c>
      <c r="E1667" t="str">
        <f>VLOOKUP(A1667,Sheet2!A2:B327,2)</f>
        <v>1.1.2.1 Kunnallisvero kunnille</v>
      </c>
      <c r="I1667" t="str">
        <f>VLOOKUP(B1667,Sheet2!A2:B327,2)</f>
        <v>Perusturva korvatut päivät 55-59 v</v>
      </c>
    </row>
    <row r="1668" spans="1:9" x14ac:dyDescent="0.2">
      <c r="A1668" s="1" t="s">
        <v>4</v>
      </c>
      <c r="B1668" s="1" t="s">
        <v>679</v>
      </c>
      <c r="C1668" s="1">
        <v>0.90900000000000003</v>
      </c>
      <c r="E1668" t="str">
        <f>VLOOKUP(A1668,Sheet2!A2:B327,2)</f>
        <v>Alle 15- ja yli 64 -vuotiaat</v>
      </c>
      <c r="I1668" t="str">
        <f>VLOOKUP(B1668,Sheet2!A2:B327,2)</f>
        <v>Perusturva korvatut päivät 55-59 v</v>
      </c>
    </row>
    <row r="1669" spans="1:9" x14ac:dyDescent="0.2">
      <c r="A1669" s="1" t="s">
        <v>36</v>
      </c>
      <c r="B1669" s="1" t="s">
        <v>679</v>
      </c>
      <c r="C1669" s="1">
        <v>0.90900000000000003</v>
      </c>
      <c r="E1669" t="str">
        <f>VLOOKUP(A1669,Sheet2!A2:B327,2)</f>
        <v>Alueella olevien työpaikkojen lukumäärä</v>
      </c>
      <c r="I1669" t="str">
        <f>VLOOKUP(B1669,Sheet2!A2:B327,2)</f>
        <v>Perusturva korvatut päivät 55-59 v</v>
      </c>
    </row>
    <row r="1670" spans="1:9" x14ac:dyDescent="0.2">
      <c r="A1670" s="1" t="s">
        <v>62</v>
      </c>
      <c r="B1670" s="1" t="s">
        <v>679</v>
      </c>
      <c r="C1670" s="1">
        <v>0.91200000000000003</v>
      </c>
      <c r="E1670" t="str">
        <f>VLOOKUP(A1670,Sheet2!A2:B327,2)</f>
        <v>Pitkittyneesti perusturvan varassa,  koko asuntoväestö</v>
      </c>
      <c r="I1670" t="str">
        <f>VLOOKUP(B1670,Sheet2!A2:B327,2)</f>
        <v>Perusturva korvatut päivät 55-59 v</v>
      </c>
    </row>
    <row r="1671" spans="1:9" x14ac:dyDescent="0.2">
      <c r="A1671" s="1" t="s">
        <v>38</v>
      </c>
      <c r="B1671" s="1" t="s">
        <v>679</v>
      </c>
      <c r="C1671" s="1">
        <v>0.91700000000000004</v>
      </c>
      <c r="E1671" t="str">
        <f>VLOOKUP(A1671,Sheet2!A2:B327,2)</f>
        <v>Palvelujen työpaikat</v>
      </c>
      <c r="I1671" t="str">
        <f>VLOOKUP(B1671,Sheet2!A2:B327,2)</f>
        <v>Perusturva korvatut päivät 55-59 v</v>
      </c>
    </row>
    <row r="1672" spans="1:9" x14ac:dyDescent="0.2">
      <c r="A1672" s="1" t="s">
        <v>35</v>
      </c>
      <c r="B1672" s="1" t="s">
        <v>679</v>
      </c>
      <c r="C1672" s="1">
        <v>0.92900000000000005</v>
      </c>
      <c r="E1672" t="str">
        <f>VLOOKUP(A1672,Sheet2!A2:B327,2)</f>
        <v>Yrittäjät</v>
      </c>
      <c r="I1672" t="str">
        <f>VLOOKUP(B1672,Sheet2!A2:B327,2)</f>
        <v>Perusturva korvatut päivät 55-59 v</v>
      </c>
    </row>
    <row r="1673" spans="1:9" x14ac:dyDescent="0.2">
      <c r="A1673" s="1" t="s">
        <v>27</v>
      </c>
      <c r="B1673" s="1" t="s">
        <v>679</v>
      </c>
      <c r="C1673" s="1">
        <v>0.94499999999999995</v>
      </c>
      <c r="E1673" t="str">
        <f>VLOOKUP(A1673,Sheet2!A2:B327,2)</f>
        <v>Korkea-asteen tutkinnon suorittaneet, naiset</v>
      </c>
      <c r="I1673" t="str">
        <f>VLOOKUP(B1673,Sheet2!A2:B327,2)</f>
        <v>Perusturva korvatut päivät 55-59 v</v>
      </c>
    </row>
    <row r="1674" spans="1:9" x14ac:dyDescent="0.2">
      <c r="A1674" s="1" t="s">
        <v>26</v>
      </c>
      <c r="B1674" s="1" t="s">
        <v>679</v>
      </c>
      <c r="C1674" s="1">
        <v>0.94599999999999995</v>
      </c>
      <c r="E1674" t="str">
        <f>VLOOKUP(A1674,Sheet2!A2:B327,2)</f>
        <v>Korkea-asteen tutkinnon suorittaneet, miehet</v>
      </c>
      <c r="I1674" t="str">
        <f>VLOOKUP(B1674,Sheet2!A2:B327,2)</f>
        <v>Perusturva korvatut päivät 55-59 v</v>
      </c>
    </row>
    <row r="1675" spans="1:9" x14ac:dyDescent="0.2">
      <c r="A1675" s="1" t="s">
        <v>66</v>
      </c>
      <c r="B1675" s="1" t="s">
        <v>680</v>
      </c>
      <c r="C1675" s="1">
        <v>-0.66700000000000004</v>
      </c>
      <c r="E1675" t="str">
        <f>VLOOKUP(A1675,Sheet2!A2:B327,2)</f>
        <v>A Omaisuusrikokset, miehet</v>
      </c>
      <c r="I1675" t="str">
        <f>VLOOKUP(B1675,Sheet2!A2:B327,2)</f>
        <v>Perusturva korvatut päivät 60-64 v</v>
      </c>
    </row>
    <row r="1676" spans="1:9" x14ac:dyDescent="0.2">
      <c r="A1676" s="1" t="s">
        <v>4</v>
      </c>
      <c r="B1676" s="1" t="s">
        <v>680</v>
      </c>
      <c r="C1676" s="1">
        <v>0.61599999999999999</v>
      </c>
      <c r="E1676" t="str">
        <f>VLOOKUP(A1676,Sheet2!A2:B327,2)</f>
        <v>Alle 15- ja yli 64 -vuotiaat</v>
      </c>
      <c r="I1676" t="str">
        <f>VLOOKUP(B1676,Sheet2!A2:B327,2)</f>
        <v>Perusturva korvatut päivät 60-64 v</v>
      </c>
    </row>
    <row r="1677" spans="1:9" x14ac:dyDescent="0.2">
      <c r="A1677" s="1" t="s">
        <v>75</v>
      </c>
      <c r="B1677" s="1" t="s">
        <v>680</v>
      </c>
      <c r="C1677" s="1">
        <v>0.61799999999999999</v>
      </c>
      <c r="E1677" t="str">
        <f>VLOOKUP(A1677,Sheet2!A2:B327,2)</f>
        <v>Taajamaväestö</v>
      </c>
      <c r="I1677" t="str">
        <f>VLOOKUP(B1677,Sheet2!A2:B327,2)</f>
        <v>Perusturva korvatut päivät 60-64 v</v>
      </c>
    </row>
    <row r="1678" spans="1:9" x14ac:dyDescent="0.2">
      <c r="A1678" s="1" t="s">
        <v>48</v>
      </c>
      <c r="B1678" s="1" t="s">
        <v>680</v>
      </c>
      <c r="C1678" s="1">
        <v>0.61799999999999999</v>
      </c>
      <c r="E1678" t="str">
        <f>VLOOKUP(A1678,Sheet2!A2:B327,2)</f>
        <v>Väestö taajamissa</v>
      </c>
      <c r="I1678" t="str">
        <f>VLOOKUP(B1678,Sheet2!A2:B327,2)</f>
        <v>Perusturva korvatut päivät 60-64 v</v>
      </c>
    </row>
    <row r="1679" spans="1:9" x14ac:dyDescent="0.2">
      <c r="A1679" s="1" t="s">
        <v>54</v>
      </c>
      <c r="B1679" s="1" t="s">
        <v>680</v>
      </c>
      <c r="C1679" s="1">
        <v>0.628</v>
      </c>
      <c r="E1679" t="str">
        <f>VLOOKUP(A1679,Sheet2!A2:B327,2)</f>
        <v>Avopari ja lapsia, alle 7-v. lasten lkm perheissä</v>
      </c>
      <c r="I1679" t="str">
        <f>VLOOKUP(B1679,Sheet2!A2:B327,2)</f>
        <v>Perusturva korvatut päivät 60-64 v</v>
      </c>
    </row>
    <row r="1680" spans="1:9" x14ac:dyDescent="0.2">
      <c r="A1680" s="1" t="s">
        <v>46</v>
      </c>
      <c r="B1680" s="1" t="s">
        <v>680</v>
      </c>
      <c r="C1680" s="1">
        <v>0.64100000000000001</v>
      </c>
      <c r="E1680" t="str">
        <f>VLOOKUP(A1680,Sheet2!A2:B327,2)</f>
        <v>Ulkomailla syntyneitä</v>
      </c>
      <c r="I1680" t="str">
        <f>VLOOKUP(B1680,Sheet2!A2:B327,2)</f>
        <v>Perusturva korvatut päivät 60-64 v</v>
      </c>
    </row>
    <row r="1681" spans="1:9" x14ac:dyDescent="0.2">
      <c r="A1681" s="1" t="s">
        <v>17</v>
      </c>
      <c r="B1681" s="1" t="s">
        <v>680</v>
      </c>
      <c r="C1681" s="1">
        <v>0.64200000000000002</v>
      </c>
      <c r="E1681" t="str">
        <f>VLOOKUP(A1681,Sheet2!A2:B327,2)</f>
        <v>Asuntokunnan koko (2 henkilöä)</v>
      </c>
      <c r="I1681" t="str">
        <f>VLOOKUP(B1681,Sheet2!A2:B327,2)</f>
        <v>Perusturva korvatut päivät 60-64 v</v>
      </c>
    </row>
    <row r="1682" spans="1:9" x14ac:dyDescent="0.2">
      <c r="A1682" s="1" t="s">
        <v>43</v>
      </c>
      <c r="B1682" s="1" t="s">
        <v>680</v>
      </c>
      <c r="C1682" s="1">
        <v>0.64300000000000002</v>
      </c>
      <c r="E1682" t="str">
        <f>VLOOKUP(A1682,Sheet2!A2:B327,2)</f>
        <v>1.1.2.1 Kunnallisvero kunnille</v>
      </c>
      <c r="I1682" t="str">
        <f>VLOOKUP(B1682,Sheet2!A2:B327,2)</f>
        <v>Perusturva korvatut päivät 60-64 v</v>
      </c>
    </row>
    <row r="1683" spans="1:9" x14ac:dyDescent="0.2">
      <c r="A1683" s="1" t="s">
        <v>36</v>
      </c>
      <c r="B1683" s="1" t="s">
        <v>680</v>
      </c>
      <c r="C1683" s="1">
        <v>0.64400000000000002</v>
      </c>
      <c r="E1683" t="str">
        <f>VLOOKUP(A1683,Sheet2!A2:B327,2)</f>
        <v>Alueella olevien työpaikkojen lukumäärä</v>
      </c>
      <c r="I1683" t="str">
        <f>VLOOKUP(B1683,Sheet2!A2:B327,2)</f>
        <v>Perusturva korvatut päivät 60-64 v</v>
      </c>
    </row>
    <row r="1684" spans="1:9" x14ac:dyDescent="0.2">
      <c r="A1684" s="1" t="s">
        <v>50</v>
      </c>
      <c r="B1684" s="1" t="s">
        <v>680</v>
      </c>
      <c r="C1684" s="1">
        <v>0.64700000000000002</v>
      </c>
      <c r="E1684" t="str">
        <f>VLOOKUP(A1684,Sheet2!A2:B327,2)</f>
        <v>Avopari ja lapsia, henkilöitä perheessä</v>
      </c>
      <c r="I1684" t="str">
        <f>VLOOKUP(B1684,Sheet2!A2:B327,2)</f>
        <v>Perusturva korvatut päivät 60-64 v</v>
      </c>
    </row>
    <row r="1685" spans="1:9" x14ac:dyDescent="0.2">
      <c r="A1685" s="1" t="s">
        <v>47</v>
      </c>
      <c r="B1685" s="1" t="s">
        <v>680</v>
      </c>
      <c r="C1685" s="1">
        <v>0.65300000000000002</v>
      </c>
      <c r="E1685" t="str">
        <f>VLOOKUP(A1685,Sheet2!A2:B327,2)</f>
        <v>Ulkomaalaistaustaisia</v>
      </c>
      <c r="I1685" t="str">
        <f>VLOOKUP(B1685,Sheet2!A2:B327,2)</f>
        <v>Perusturva korvatut päivät 60-64 v</v>
      </c>
    </row>
    <row r="1686" spans="1:9" x14ac:dyDescent="0.2">
      <c r="A1686" s="1" t="s">
        <v>38</v>
      </c>
      <c r="B1686" s="1" t="s">
        <v>680</v>
      </c>
      <c r="C1686" s="1">
        <v>0.65400000000000003</v>
      </c>
      <c r="E1686" t="str">
        <f>VLOOKUP(A1686,Sheet2!A2:B327,2)</f>
        <v>Palvelujen työpaikat</v>
      </c>
      <c r="I1686" t="str">
        <f>VLOOKUP(B1686,Sheet2!A2:B327,2)</f>
        <v>Perusturva korvatut päivät 60-64 v</v>
      </c>
    </row>
    <row r="1687" spans="1:9" x14ac:dyDescent="0.2">
      <c r="A1687" s="1" t="s">
        <v>42</v>
      </c>
      <c r="B1687" s="1" t="s">
        <v>680</v>
      </c>
      <c r="C1687" s="1">
        <v>0.67300000000000004</v>
      </c>
      <c r="E1687" t="str">
        <f>VLOOKUP(A1687,Sheet2!A2:B327,2)</f>
        <v>1.1.1.2 Tulovero pääomatulosta valtionverotuksessa (TVL 124 § 2 mom.)</v>
      </c>
      <c r="I1687" t="str">
        <f>VLOOKUP(B1687,Sheet2!A2:B327,2)</f>
        <v>Perusturva korvatut päivät 60-64 v</v>
      </c>
    </row>
    <row r="1688" spans="1:9" x14ac:dyDescent="0.2">
      <c r="A1688" s="1" t="s">
        <v>27</v>
      </c>
      <c r="B1688" s="1" t="s">
        <v>680</v>
      </c>
      <c r="C1688" s="1">
        <v>0.67300000000000004</v>
      </c>
      <c r="E1688" t="str">
        <f>VLOOKUP(A1688,Sheet2!A2:B327,2)</f>
        <v>Korkea-asteen tutkinnon suorittaneet, naiset</v>
      </c>
      <c r="I1688" t="str">
        <f>VLOOKUP(B1688,Sheet2!A2:B327,2)</f>
        <v>Perusturva korvatut päivät 60-64 v</v>
      </c>
    </row>
    <row r="1689" spans="1:9" x14ac:dyDescent="0.2">
      <c r="A1689" s="1" t="s">
        <v>26</v>
      </c>
      <c r="B1689" s="1" t="s">
        <v>680</v>
      </c>
      <c r="C1689" s="1">
        <v>0.68799999999999994</v>
      </c>
      <c r="E1689" t="str">
        <f>VLOOKUP(A1689,Sheet2!A2:B327,2)</f>
        <v>Korkea-asteen tutkinnon suorittaneet, miehet</v>
      </c>
      <c r="I1689" t="str">
        <f>VLOOKUP(B1689,Sheet2!A2:B327,2)</f>
        <v>Perusturva korvatut päivät 60-64 v</v>
      </c>
    </row>
    <row r="1690" spans="1:9" x14ac:dyDescent="0.2">
      <c r="A1690" s="1" t="s">
        <v>60</v>
      </c>
      <c r="B1690" s="1" t="s">
        <v>680</v>
      </c>
      <c r="C1690" s="1">
        <v>0.69699999999999995</v>
      </c>
      <c r="E1690" t="str">
        <f>VLOOKUP(A1690,Sheet2!A2:B327,2)</f>
        <v>Pienituloisten lasten lukumäärä asuntoväestössä</v>
      </c>
      <c r="I1690" t="str">
        <f>VLOOKUP(B1690,Sheet2!A2:B327,2)</f>
        <v>Perusturva korvatut päivät 60-64 v</v>
      </c>
    </row>
    <row r="1691" spans="1:9" x14ac:dyDescent="0.2">
      <c r="A1691" s="1" t="s">
        <v>34</v>
      </c>
      <c r="B1691" s="1" t="s">
        <v>680</v>
      </c>
      <c r="C1691" s="1">
        <v>0.7</v>
      </c>
      <c r="E1691" t="str">
        <f>VLOOKUP(A1691,Sheet2!A2:B327,2)</f>
        <v>0-14 -vuotiaat</v>
      </c>
      <c r="I1691" t="str">
        <f>VLOOKUP(B1691,Sheet2!A2:B327,2)</f>
        <v>Perusturva korvatut päivät 60-64 v</v>
      </c>
    </row>
    <row r="1692" spans="1:9" x14ac:dyDescent="0.2">
      <c r="A1692" s="1" t="s">
        <v>1</v>
      </c>
      <c r="B1692" s="1" t="s">
        <v>680</v>
      </c>
      <c r="C1692" s="1">
        <v>0.70099999999999996</v>
      </c>
      <c r="E1692" t="str">
        <f>VLOOKUP(A1692,Sheet2!A2:B327,2)</f>
        <v>Alle 15-vuotiaat</v>
      </c>
      <c r="I1692" t="str">
        <f>VLOOKUP(B1692,Sheet2!A2:B327,2)</f>
        <v>Perusturva korvatut päivät 60-64 v</v>
      </c>
    </row>
    <row r="1693" spans="1:9" x14ac:dyDescent="0.2">
      <c r="A1693" s="1" t="s">
        <v>11</v>
      </c>
      <c r="B1693" s="1" t="s">
        <v>680</v>
      </c>
      <c r="C1693" s="1">
        <v>0.70099999999999996</v>
      </c>
      <c r="E1693" t="str">
        <f>VLOOKUP(A1693,Sheet2!A2:B327,2)</f>
        <v>Maahanmuuttaneet</v>
      </c>
      <c r="I1693" t="str">
        <f>VLOOKUP(B1693,Sheet2!A2:B327,2)</f>
        <v>Perusturva korvatut päivät 60-64 v</v>
      </c>
    </row>
    <row r="1694" spans="1:9" x14ac:dyDescent="0.2">
      <c r="A1694" s="1" t="s">
        <v>13</v>
      </c>
      <c r="B1694" s="1" t="s">
        <v>680</v>
      </c>
      <c r="C1694" s="1">
        <v>0.70099999999999996</v>
      </c>
      <c r="E1694" t="str">
        <f>VLOOKUP(A1694,Sheet2!A2:B327,2)</f>
        <v>Perheiden lukumäärä</v>
      </c>
      <c r="I1694" t="str">
        <f>VLOOKUP(B1694,Sheet2!A2:B327,2)</f>
        <v>Perusturva korvatut päivät 60-64 v</v>
      </c>
    </row>
    <row r="1695" spans="1:9" x14ac:dyDescent="0.2">
      <c r="A1695" s="1" t="s">
        <v>19</v>
      </c>
      <c r="B1695" s="1" t="s">
        <v>680</v>
      </c>
      <c r="C1695" s="1">
        <v>0.70299999999999996</v>
      </c>
      <c r="E1695" t="str">
        <f>VLOOKUP(A1695,Sheet2!A2:B327,2)</f>
        <v>Asuntokunnan koko (4+ henkilöä)</v>
      </c>
      <c r="I1695" t="str">
        <f>VLOOKUP(B1695,Sheet2!A2:B327,2)</f>
        <v>Perusturva korvatut päivät 60-64 v</v>
      </c>
    </row>
    <row r="1696" spans="1:9" x14ac:dyDescent="0.2">
      <c r="A1696" s="1" t="s">
        <v>62</v>
      </c>
      <c r="B1696" s="1" t="s">
        <v>680</v>
      </c>
      <c r="C1696" s="1">
        <v>0.70499999999999996</v>
      </c>
      <c r="E1696" t="str">
        <f>VLOOKUP(A1696,Sheet2!A2:B327,2)</f>
        <v>Pitkittyneesti perusturvan varassa,  koko asuntoväestö</v>
      </c>
      <c r="I1696" t="str">
        <f>VLOOKUP(B1696,Sheet2!A2:B327,2)</f>
        <v>Perusturva korvatut päivät 60-64 v</v>
      </c>
    </row>
    <row r="1697" spans="1:9" x14ac:dyDescent="0.2">
      <c r="A1697" s="1" t="s">
        <v>68</v>
      </c>
      <c r="B1697" s="1" t="s">
        <v>680</v>
      </c>
      <c r="C1697" s="1">
        <v>0.72199999999999998</v>
      </c>
      <c r="E1697" t="str">
        <f>VLOOKUP(A1697,Sheet2!A2:B327,2)</f>
        <v>C Seksuaalirikokset, miehet</v>
      </c>
      <c r="I1697" t="str">
        <f>VLOOKUP(B1697,Sheet2!A2:B327,2)</f>
        <v>Perusturva korvatut päivät 60-64 v</v>
      </c>
    </row>
    <row r="1698" spans="1:9" x14ac:dyDescent="0.2">
      <c r="A1698" s="1" t="s">
        <v>35</v>
      </c>
      <c r="B1698" s="1" t="s">
        <v>680</v>
      </c>
      <c r="C1698" s="1">
        <v>0.746</v>
      </c>
      <c r="E1698" t="str">
        <f>VLOOKUP(A1698,Sheet2!A2:B327,2)</f>
        <v>Yrittäjät</v>
      </c>
      <c r="I1698" t="str">
        <f>VLOOKUP(B1698,Sheet2!A2:B327,2)</f>
        <v>Perusturva korvatut päivät 60-64 v</v>
      </c>
    </row>
    <row r="1699" spans="1:9" x14ac:dyDescent="0.2">
      <c r="A1699" s="1" t="s">
        <v>41</v>
      </c>
      <c r="B1699" s="1" t="s">
        <v>680</v>
      </c>
      <c r="C1699" s="1">
        <v>0.85299999999999998</v>
      </c>
      <c r="E1699" t="str">
        <f>VLOOKUP(A1699,Sheet2!A2:B327,2)</f>
        <v>1.1.1.1 Tulovero ansiotulosta valtionverotuksessa (TVL 124§ 1 mom.)</v>
      </c>
      <c r="I1699" t="str">
        <f>VLOOKUP(B1699,Sheet2!A2:B327,2)</f>
        <v>Perusturva korvatut päivät 60-64 v</v>
      </c>
    </row>
    <row r="1700" spans="1:9" x14ac:dyDescent="0.2">
      <c r="A1700" s="1" t="s">
        <v>47</v>
      </c>
      <c r="B1700" s="1" t="s">
        <v>671</v>
      </c>
      <c r="C1700" s="1">
        <v>0.6</v>
      </c>
      <c r="E1700" t="str">
        <f>VLOOKUP(A1700,Sheet2!A2:B327,2)</f>
        <v>Ulkomaalaistaustaisia</v>
      </c>
      <c r="I1700" t="str">
        <f>VLOOKUP(B1700,Sheet2!A2:B327,2)</f>
        <v>Perusturva korvatut päivät yhteensä</v>
      </c>
    </row>
    <row r="1701" spans="1:9" x14ac:dyDescent="0.2">
      <c r="A1701" s="1" t="s">
        <v>46</v>
      </c>
      <c r="B1701" s="1" t="s">
        <v>671</v>
      </c>
      <c r="C1701" s="1">
        <v>0.6</v>
      </c>
      <c r="E1701" t="str">
        <f>VLOOKUP(A1701,Sheet2!A2:B327,2)</f>
        <v>Ulkomailla syntyneitä</v>
      </c>
      <c r="I1701" t="str">
        <f>VLOOKUP(B1701,Sheet2!A2:B327,2)</f>
        <v>Perusturva korvatut päivät yhteensä</v>
      </c>
    </row>
    <row r="1702" spans="1:9" x14ac:dyDescent="0.2">
      <c r="A1702" s="1" t="s">
        <v>17</v>
      </c>
      <c r="B1702" s="1" t="s">
        <v>671</v>
      </c>
      <c r="C1702" s="1">
        <v>0.60699999999999998</v>
      </c>
      <c r="E1702" t="str">
        <f>VLOOKUP(A1702,Sheet2!A2:B327,2)</f>
        <v>Asuntokunnan koko (2 henkilöä)</v>
      </c>
      <c r="I1702" t="str">
        <f>VLOOKUP(B1702,Sheet2!A2:B327,2)</f>
        <v>Perusturva korvatut päivät yhteensä</v>
      </c>
    </row>
    <row r="1703" spans="1:9" x14ac:dyDescent="0.2">
      <c r="A1703" s="1" t="s">
        <v>62</v>
      </c>
      <c r="B1703" s="1" t="s">
        <v>671</v>
      </c>
      <c r="C1703" s="1">
        <v>0.61399999999999999</v>
      </c>
      <c r="E1703" t="str">
        <f>VLOOKUP(A1703,Sheet2!A2:B327,2)</f>
        <v>Pitkittyneesti perusturvan varassa,  koko asuntoväestö</v>
      </c>
      <c r="I1703" t="str">
        <f>VLOOKUP(B1703,Sheet2!A2:B327,2)</f>
        <v>Perusturva korvatut päivät yhteensä</v>
      </c>
    </row>
    <row r="1704" spans="1:9" x14ac:dyDescent="0.2">
      <c r="A1704" s="1" t="s">
        <v>11</v>
      </c>
      <c r="B1704" s="1" t="s">
        <v>671</v>
      </c>
      <c r="C1704" s="1">
        <v>0.63500000000000001</v>
      </c>
      <c r="E1704" t="str">
        <f>VLOOKUP(A1704,Sheet2!A2:B327,2)</f>
        <v>Maahanmuuttaneet</v>
      </c>
      <c r="I1704" t="str">
        <f>VLOOKUP(B1704,Sheet2!A2:B327,2)</f>
        <v>Perusturva korvatut päivät yhteensä</v>
      </c>
    </row>
    <row r="1705" spans="1:9" x14ac:dyDescent="0.2">
      <c r="A1705" s="1" t="s">
        <v>54</v>
      </c>
      <c r="B1705" s="1" t="s">
        <v>671</v>
      </c>
      <c r="C1705" s="1">
        <v>0.66600000000000004</v>
      </c>
      <c r="E1705" t="str">
        <f>VLOOKUP(A1705,Sheet2!A2:B327,2)</f>
        <v>Avopari ja lapsia, alle 7-v. lasten lkm perheissä</v>
      </c>
      <c r="I1705" t="str">
        <f>VLOOKUP(B1705,Sheet2!A2:B327,2)</f>
        <v>Perusturva korvatut päivät yhteensä</v>
      </c>
    </row>
    <row r="1706" spans="1:9" x14ac:dyDescent="0.2">
      <c r="A1706" s="1" t="s">
        <v>60</v>
      </c>
      <c r="B1706" s="1" t="s">
        <v>671</v>
      </c>
      <c r="C1706" s="1">
        <v>0.67200000000000004</v>
      </c>
      <c r="E1706" t="str">
        <f>VLOOKUP(A1706,Sheet2!A2:B327,2)</f>
        <v>Pienituloisten lasten lukumäärä asuntoväestössä</v>
      </c>
      <c r="I1706" t="str">
        <f>VLOOKUP(B1706,Sheet2!A2:B327,2)</f>
        <v>Perusturva korvatut päivät yhteensä</v>
      </c>
    </row>
    <row r="1707" spans="1:9" x14ac:dyDescent="0.2">
      <c r="A1707" s="1" t="s">
        <v>15</v>
      </c>
      <c r="B1707" s="1" t="s">
        <v>671</v>
      </c>
      <c r="C1707" s="1">
        <v>0.69</v>
      </c>
      <c r="E1707" t="str">
        <f>VLOOKUP(A1707,Sheet2!A2:B327,2)</f>
        <v>Ahtaasti asuvat asuntokunnat</v>
      </c>
      <c r="I1707" t="str">
        <f>VLOOKUP(B1707,Sheet2!A2:B327,2)</f>
        <v>Perusturva korvatut päivät yhteensä</v>
      </c>
    </row>
    <row r="1708" spans="1:9" x14ac:dyDescent="0.2">
      <c r="A1708" s="1" t="s">
        <v>49</v>
      </c>
      <c r="B1708" s="1" t="s">
        <v>671</v>
      </c>
      <c r="C1708" s="1">
        <v>0.69399999999999995</v>
      </c>
      <c r="E1708" t="str">
        <f>VLOOKUP(A1708,Sheet2!A2:B327,2)</f>
        <v>Aviopari tai rekisteröity pari ja lapsia, henkilöitä perheessä</v>
      </c>
      <c r="I1708" t="str">
        <f>VLOOKUP(B1708,Sheet2!A2:B327,2)</f>
        <v>Perusturva korvatut päivät yhteensä</v>
      </c>
    </row>
    <row r="1709" spans="1:9" x14ac:dyDescent="0.2">
      <c r="A1709" s="1" t="s">
        <v>13</v>
      </c>
      <c r="B1709" s="1" t="s">
        <v>671</v>
      </c>
      <c r="C1709" s="1">
        <v>0.70899999999999996</v>
      </c>
      <c r="E1709" t="str">
        <f>VLOOKUP(A1709,Sheet2!A2:B327,2)</f>
        <v>Perheiden lukumäärä</v>
      </c>
      <c r="I1709" t="str">
        <f>VLOOKUP(B1709,Sheet2!A2:B327,2)</f>
        <v>Perusturva korvatut päivät yhteensä</v>
      </c>
    </row>
    <row r="1710" spans="1:9" x14ac:dyDescent="0.2">
      <c r="A1710" s="1" t="s">
        <v>34</v>
      </c>
      <c r="B1710" s="1" t="s">
        <v>671</v>
      </c>
      <c r="C1710" s="1">
        <v>0.71399999999999997</v>
      </c>
      <c r="E1710" t="str">
        <f>VLOOKUP(A1710,Sheet2!A2:B327,2)</f>
        <v>0-14 -vuotiaat</v>
      </c>
      <c r="I1710" t="str">
        <f>VLOOKUP(B1710,Sheet2!A2:B327,2)</f>
        <v>Perusturva korvatut päivät yhteensä</v>
      </c>
    </row>
    <row r="1711" spans="1:9" x14ac:dyDescent="0.2">
      <c r="A1711" s="1" t="s">
        <v>1</v>
      </c>
      <c r="B1711" s="1" t="s">
        <v>671</v>
      </c>
      <c r="C1711" s="1">
        <v>0.71499999999999997</v>
      </c>
      <c r="E1711" t="str">
        <f>VLOOKUP(A1711,Sheet2!A2:B327,2)</f>
        <v>Alle 15-vuotiaat</v>
      </c>
      <c r="I1711" t="str">
        <f>VLOOKUP(B1711,Sheet2!A2:B327,2)</f>
        <v>Perusturva korvatut päivät yhteensä</v>
      </c>
    </row>
    <row r="1712" spans="1:9" x14ac:dyDescent="0.2">
      <c r="A1712" s="1" t="s">
        <v>64</v>
      </c>
      <c r="B1712" s="1" t="s">
        <v>671</v>
      </c>
      <c r="C1712" s="1">
        <v>0.71599999999999997</v>
      </c>
      <c r="E1712" t="str">
        <f>VLOOKUP(A1712,Sheet2!A2:B327,2)</f>
        <v>Kokonaan perusturvan varassa, asuntoväestö lapsia</v>
      </c>
      <c r="I1712" t="str">
        <f>VLOOKUP(B1712,Sheet2!A2:B327,2)</f>
        <v>Perusturva korvatut päivät yhteensä</v>
      </c>
    </row>
    <row r="1713" spans="1:9" x14ac:dyDescent="0.2">
      <c r="A1713" s="1" t="s">
        <v>41</v>
      </c>
      <c r="B1713" s="1" t="s">
        <v>671</v>
      </c>
      <c r="C1713" s="1">
        <v>0.73199999999999998</v>
      </c>
      <c r="E1713" t="str">
        <f>VLOOKUP(A1713,Sheet2!A2:B327,2)</f>
        <v>1.1.1.1 Tulovero ansiotulosta valtionverotuksessa (TVL 124§ 1 mom.)</v>
      </c>
      <c r="I1713" t="str">
        <f>VLOOKUP(B1713,Sheet2!A2:B327,2)</f>
        <v>Perusturva korvatut päivät yhteensä</v>
      </c>
    </row>
    <row r="1714" spans="1:9" x14ac:dyDescent="0.2">
      <c r="A1714" s="1" t="s">
        <v>19</v>
      </c>
      <c r="B1714" s="1" t="s">
        <v>671</v>
      </c>
      <c r="C1714" s="1">
        <v>0.73699999999999999</v>
      </c>
      <c r="E1714" t="str">
        <f>VLOOKUP(A1714,Sheet2!A2:B327,2)</f>
        <v>Asuntokunnan koko (4+ henkilöä)</v>
      </c>
      <c r="I1714" t="str">
        <f>VLOOKUP(B1714,Sheet2!A2:B327,2)</f>
        <v>Perusturva korvatut päivät yhteensä</v>
      </c>
    </row>
    <row r="1715" spans="1:9" x14ac:dyDescent="0.2">
      <c r="A1715" s="1" t="s">
        <v>18</v>
      </c>
      <c r="B1715" s="1" t="s">
        <v>671</v>
      </c>
      <c r="C1715" s="1">
        <v>0.79200000000000004</v>
      </c>
      <c r="E1715" t="str">
        <f>VLOOKUP(A1715,Sheet2!A2:B327,2)</f>
        <v>Asuntokunnan koko (3 henkilöä)</v>
      </c>
      <c r="I1715" t="str">
        <f>VLOOKUP(B1715,Sheet2!A2:B327,2)</f>
        <v>Perusturva korvatut päivät yhteensä</v>
      </c>
    </row>
    <row r="1716" spans="1:9" x14ac:dyDescent="0.2">
      <c r="A1716" s="1" t="s">
        <v>63</v>
      </c>
      <c r="B1716" s="1" t="s">
        <v>671</v>
      </c>
      <c r="C1716" s="1">
        <v>0.83199999999999996</v>
      </c>
      <c r="E1716" t="str">
        <f>VLOOKUP(A1716,Sheet2!A2:B327,2)</f>
        <v>Perusturvan osuus yli puolet tuloista, koko asuntoväestö</v>
      </c>
      <c r="I1716" t="str">
        <f>VLOOKUP(B1716,Sheet2!A2:B327,2)</f>
        <v>Perusturva korvatut päivät yhteensä</v>
      </c>
    </row>
    <row r="1717" spans="1:9" x14ac:dyDescent="0.2">
      <c r="A1717" s="1" t="s">
        <v>14</v>
      </c>
      <c r="B1717" s="1" t="s">
        <v>63</v>
      </c>
      <c r="C1717" s="1">
        <v>0.61399999999999999</v>
      </c>
      <c r="E1717" t="str">
        <f>VLOOKUP(A1717,Sheet2!A2:B327,2)</f>
        <v>Asuntokuntien lukumäärä</v>
      </c>
      <c r="I1717" t="str">
        <f>VLOOKUP(B1717,Sheet2!A2:B327,2)</f>
        <v>Perusturvan osuus yli puolet tuloista, koko asuntoväestö</v>
      </c>
    </row>
    <row r="1718" spans="1:9" x14ac:dyDescent="0.2">
      <c r="A1718" s="1" t="s">
        <v>35</v>
      </c>
      <c r="B1718" s="1" t="s">
        <v>63</v>
      </c>
      <c r="C1718" s="1">
        <v>0.61799999999999999</v>
      </c>
      <c r="E1718" t="str">
        <f>VLOOKUP(A1718,Sheet2!A2:B327,2)</f>
        <v>Yrittäjät</v>
      </c>
      <c r="I1718" t="str">
        <f>VLOOKUP(B1718,Sheet2!A2:B327,2)</f>
        <v>Perusturvan osuus yli puolet tuloista, koko asuntoväestö</v>
      </c>
    </row>
    <row r="1719" spans="1:9" x14ac:dyDescent="0.2">
      <c r="A1719" s="1" t="s">
        <v>43</v>
      </c>
      <c r="B1719" s="1" t="s">
        <v>63</v>
      </c>
      <c r="C1719" s="1">
        <v>0.64400000000000002</v>
      </c>
      <c r="E1719" t="str">
        <f>VLOOKUP(A1719,Sheet2!A2:B327,2)</f>
        <v>1.1.2.1 Kunnallisvero kunnille</v>
      </c>
      <c r="I1719" t="str">
        <f>VLOOKUP(B1719,Sheet2!A2:B327,2)</f>
        <v>Perusturvan osuus yli puolet tuloista, koko asuntoväestö</v>
      </c>
    </row>
    <row r="1720" spans="1:9" x14ac:dyDescent="0.2">
      <c r="A1720" s="1" t="s">
        <v>19</v>
      </c>
      <c r="B1720" s="1" t="s">
        <v>63</v>
      </c>
      <c r="C1720" s="1">
        <v>0.65</v>
      </c>
      <c r="E1720" t="str">
        <f>VLOOKUP(A1720,Sheet2!A2:B327,2)</f>
        <v>Asuntokunnan koko (4+ henkilöä)</v>
      </c>
      <c r="I1720" t="str">
        <f>VLOOKUP(B1720,Sheet2!A2:B327,2)</f>
        <v>Perusturvan osuus yli puolet tuloista, koko asuntoväestö</v>
      </c>
    </row>
    <row r="1721" spans="1:9" x14ac:dyDescent="0.2">
      <c r="A1721" s="1" t="s">
        <v>11</v>
      </c>
      <c r="B1721" s="1" t="s">
        <v>63</v>
      </c>
      <c r="C1721" s="1">
        <v>0.65400000000000003</v>
      </c>
      <c r="E1721" t="str">
        <f>VLOOKUP(A1721,Sheet2!A2:B327,2)</f>
        <v>Maahanmuuttaneet</v>
      </c>
      <c r="I1721" t="str">
        <f>VLOOKUP(B1721,Sheet2!A2:B327,2)</f>
        <v>Perusturvan osuus yli puolet tuloista, koko asuntoväestö</v>
      </c>
    </row>
    <row r="1722" spans="1:9" x14ac:dyDescent="0.2">
      <c r="A1722" s="1" t="s">
        <v>62</v>
      </c>
      <c r="B1722" s="1" t="s">
        <v>63</v>
      </c>
      <c r="C1722" s="1">
        <v>0.68400000000000005</v>
      </c>
      <c r="E1722" t="str">
        <f>VLOOKUP(A1722,Sheet2!A2:B327,2)</f>
        <v>Pitkittyneesti perusturvan varassa,  koko asuntoväestö</v>
      </c>
      <c r="I1722" t="str">
        <f>VLOOKUP(B1722,Sheet2!A2:B327,2)</f>
        <v>Perusturvan osuus yli puolet tuloista, koko asuntoväestö</v>
      </c>
    </row>
    <row r="1723" spans="1:9" x14ac:dyDescent="0.2">
      <c r="A1723" s="1" t="s">
        <v>34</v>
      </c>
      <c r="B1723" s="1" t="s">
        <v>63</v>
      </c>
      <c r="C1723" s="1">
        <v>0.69399999999999995</v>
      </c>
      <c r="E1723" t="str">
        <f>VLOOKUP(A1723,Sheet2!A2:B327,2)</f>
        <v>0-14 -vuotiaat</v>
      </c>
      <c r="I1723" t="str">
        <f>VLOOKUP(B1723,Sheet2!A2:B327,2)</f>
        <v>Perusturvan osuus yli puolet tuloista, koko asuntoväestö</v>
      </c>
    </row>
    <row r="1724" spans="1:9" x14ac:dyDescent="0.2">
      <c r="A1724" s="1" t="s">
        <v>1</v>
      </c>
      <c r="B1724" s="1" t="s">
        <v>63</v>
      </c>
      <c r="C1724" s="1">
        <v>0.69499999999999995</v>
      </c>
      <c r="E1724" t="str">
        <f>VLOOKUP(A1724,Sheet2!A2:B327,2)</f>
        <v>Alle 15-vuotiaat</v>
      </c>
      <c r="I1724" t="str">
        <f>VLOOKUP(B1724,Sheet2!A2:B327,2)</f>
        <v>Perusturvan osuus yli puolet tuloista, koko asuntoväestö</v>
      </c>
    </row>
    <row r="1725" spans="1:9" x14ac:dyDescent="0.2">
      <c r="A1725" s="1" t="s">
        <v>15</v>
      </c>
      <c r="B1725" s="1" t="s">
        <v>63</v>
      </c>
      <c r="C1725" s="1">
        <v>0.69599999999999995</v>
      </c>
      <c r="E1725" t="str">
        <f>VLOOKUP(A1725,Sheet2!A2:B327,2)</f>
        <v>Ahtaasti asuvat asuntokunnat</v>
      </c>
      <c r="I1725" t="str">
        <f>VLOOKUP(B1725,Sheet2!A2:B327,2)</f>
        <v>Perusturvan osuus yli puolet tuloista, koko asuntoväestö</v>
      </c>
    </row>
    <row r="1726" spans="1:9" x14ac:dyDescent="0.2">
      <c r="A1726" s="1" t="s">
        <v>59</v>
      </c>
      <c r="B1726" s="1" t="s">
        <v>63</v>
      </c>
      <c r="C1726" s="1">
        <v>0.69699999999999995</v>
      </c>
      <c r="E1726" t="str">
        <f>VLOOKUP(A1726,Sheet2!A2:B327,2)</f>
        <v>Pienituloisten henkilöiden lukumäärä asuntoväestössä</v>
      </c>
      <c r="I1726" t="str">
        <f>VLOOKUP(B1726,Sheet2!A2:B327,2)</f>
        <v>Perusturvan osuus yli puolet tuloista, koko asuntoväestö</v>
      </c>
    </row>
    <row r="1727" spans="1:9" x14ac:dyDescent="0.2">
      <c r="A1727" s="1" t="s">
        <v>75</v>
      </c>
      <c r="B1727" s="1" t="s">
        <v>63</v>
      </c>
      <c r="C1727" s="1">
        <v>0.70399999999999996</v>
      </c>
      <c r="E1727" t="str">
        <f>VLOOKUP(A1727,Sheet2!A2:B327,2)</f>
        <v>Taajamaväestö</v>
      </c>
      <c r="I1727" t="str">
        <f>VLOOKUP(B1727,Sheet2!A2:B327,2)</f>
        <v>Perusturvan osuus yli puolet tuloista, koko asuntoväestö</v>
      </c>
    </row>
    <row r="1728" spans="1:9" x14ac:dyDescent="0.2">
      <c r="A1728" s="1" t="s">
        <v>48</v>
      </c>
      <c r="B1728" s="1" t="s">
        <v>63</v>
      </c>
      <c r="C1728" s="1">
        <v>0.70399999999999996</v>
      </c>
      <c r="E1728" t="str">
        <f>VLOOKUP(A1728,Sheet2!A2:B327,2)</f>
        <v>Väestö taajamissa</v>
      </c>
      <c r="I1728" t="str">
        <f>VLOOKUP(B1728,Sheet2!A2:B327,2)</f>
        <v>Perusturvan osuus yli puolet tuloista, koko asuntoväestö</v>
      </c>
    </row>
    <row r="1729" spans="1:9" x14ac:dyDescent="0.2">
      <c r="A1729" s="1" t="s">
        <v>61</v>
      </c>
      <c r="B1729" s="1" t="s">
        <v>63</v>
      </c>
      <c r="C1729" s="1">
        <v>0.71399999999999997</v>
      </c>
      <c r="E1729" t="str">
        <f>VLOOKUP(A1729,Sheet2!A2:B327,2)</f>
        <v>Kokonaan perusturvan varassa, koko asuntoväestö</v>
      </c>
      <c r="I1729" t="str">
        <f>VLOOKUP(B1729,Sheet2!A2:B327,2)</f>
        <v>Perusturvan osuus yli puolet tuloista, koko asuntoväestö</v>
      </c>
    </row>
    <row r="1730" spans="1:9" x14ac:dyDescent="0.2">
      <c r="A1730" s="1" t="s">
        <v>17</v>
      </c>
      <c r="B1730" s="1" t="s">
        <v>63</v>
      </c>
      <c r="C1730" s="1">
        <v>0.71799999999999997</v>
      </c>
      <c r="E1730" t="str">
        <f>VLOOKUP(A1730,Sheet2!A2:B327,2)</f>
        <v>Asuntokunnan koko (2 henkilöä)</v>
      </c>
      <c r="I1730" t="str">
        <f>VLOOKUP(B1730,Sheet2!A2:B327,2)</f>
        <v>Perusturvan osuus yli puolet tuloista, koko asuntoväestö</v>
      </c>
    </row>
    <row r="1731" spans="1:9" x14ac:dyDescent="0.2">
      <c r="A1731" s="1" t="s">
        <v>76</v>
      </c>
      <c r="B1731" s="1" t="s">
        <v>63</v>
      </c>
      <c r="C1731" s="1">
        <v>0.72699999999999998</v>
      </c>
      <c r="E1731" t="str">
        <f>VLOOKUP(A1731,Sheet2!A2:B327,2)</f>
        <v>Väkiluku</v>
      </c>
      <c r="I1731" t="str">
        <f>VLOOKUP(B1731,Sheet2!A2:B327,2)</f>
        <v>Perusturvan osuus yli puolet tuloista, koko asuntoväestö</v>
      </c>
    </row>
    <row r="1732" spans="1:9" x14ac:dyDescent="0.2">
      <c r="A1732" s="1" t="s">
        <v>47</v>
      </c>
      <c r="B1732" s="1" t="s">
        <v>63</v>
      </c>
      <c r="C1732" s="1">
        <v>0.74399999999999999</v>
      </c>
      <c r="E1732" t="str">
        <f>VLOOKUP(A1732,Sheet2!A2:B327,2)</f>
        <v>Ulkomaalaistaustaisia</v>
      </c>
      <c r="I1732" t="str">
        <f>VLOOKUP(B1732,Sheet2!A2:B327,2)</f>
        <v>Perusturvan osuus yli puolet tuloista, koko asuntoväestö</v>
      </c>
    </row>
    <row r="1733" spans="1:9" x14ac:dyDescent="0.2">
      <c r="A1733" s="1" t="s">
        <v>60</v>
      </c>
      <c r="B1733" s="1" t="s">
        <v>63</v>
      </c>
      <c r="C1733" s="1">
        <v>0.749</v>
      </c>
      <c r="E1733" t="str">
        <f>VLOOKUP(A1733,Sheet2!A2:B327,2)</f>
        <v>Pienituloisten lasten lukumäärä asuntoväestössä</v>
      </c>
      <c r="I1733" t="str">
        <f>VLOOKUP(B1733,Sheet2!A2:B327,2)</f>
        <v>Perusturvan osuus yli puolet tuloista, koko asuntoväestö</v>
      </c>
    </row>
    <row r="1734" spans="1:9" x14ac:dyDescent="0.2">
      <c r="A1734" s="1" t="s">
        <v>46</v>
      </c>
      <c r="B1734" s="1" t="s">
        <v>63</v>
      </c>
      <c r="C1734" s="1">
        <v>0.75</v>
      </c>
      <c r="E1734" t="str">
        <f>VLOOKUP(A1734,Sheet2!A2:B327,2)</f>
        <v>Ulkomailla syntyneitä</v>
      </c>
      <c r="I1734" t="str">
        <f>VLOOKUP(B1734,Sheet2!A2:B327,2)</f>
        <v>Perusturvan osuus yli puolet tuloista, koko asuntoväestö</v>
      </c>
    </row>
    <row r="1735" spans="1:9" x14ac:dyDescent="0.2">
      <c r="A1735" s="1" t="s">
        <v>13</v>
      </c>
      <c r="B1735" s="1" t="s">
        <v>63</v>
      </c>
      <c r="C1735" s="1">
        <v>0.77100000000000002</v>
      </c>
      <c r="E1735" t="str">
        <f>VLOOKUP(A1735,Sheet2!A2:B327,2)</f>
        <v>Perheiden lukumäärä</v>
      </c>
      <c r="I1735" t="str">
        <f>VLOOKUP(B1735,Sheet2!A2:B327,2)</f>
        <v>Perusturvan osuus yli puolet tuloista, koko asuntoväestö</v>
      </c>
    </row>
    <row r="1736" spans="1:9" x14ac:dyDescent="0.2">
      <c r="A1736" s="1" t="s">
        <v>2</v>
      </c>
      <c r="B1736" s="1" t="s">
        <v>63</v>
      </c>
      <c r="C1736" s="1">
        <v>0.77300000000000002</v>
      </c>
      <c r="E1736" t="str">
        <f>VLOOKUP(A1736,Sheet2!A2:B327,2)</f>
        <v>15-64 -vuotiaat</v>
      </c>
      <c r="I1736" t="str">
        <f>VLOOKUP(B1736,Sheet2!A2:B327,2)</f>
        <v>Perusturvan osuus yli puolet tuloista, koko asuntoväestö</v>
      </c>
    </row>
    <row r="1737" spans="1:9" x14ac:dyDescent="0.2">
      <c r="A1737" s="1" t="s">
        <v>5</v>
      </c>
      <c r="B1737" s="1" t="s">
        <v>63</v>
      </c>
      <c r="C1737" s="1">
        <v>0.79400000000000004</v>
      </c>
      <c r="E1737" t="str">
        <f>VLOOKUP(A1737,Sheet2!A2:B327,2)</f>
        <v>Ulkomaan kansalaiset</v>
      </c>
      <c r="I1737" t="str">
        <f>VLOOKUP(B1737,Sheet2!A2:B327,2)</f>
        <v>Perusturvan osuus yli puolet tuloista, koko asuntoväestö</v>
      </c>
    </row>
    <row r="1738" spans="1:9" x14ac:dyDescent="0.2">
      <c r="A1738" s="1" t="s">
        <v>18</v>
      </c>
      <c r="B1738" s="1" t="s">
        <v>63</v>
      </c>
      <c r="C1738" s="1">
        <v>0.81699999999999995</v>
      </c>
      <c r="E1738" t="str">
        <f>VLOOKUP(A1738,Sheet2!A2:B327,2)</f>
        <v>Asuntokunnan koko (3 henkilöä)</v>
      </c>
      <c r="I1738" t="str">
        <f>VLOOKUP(B1738,Sheet2!A2:B327,2)</f>
        <v>Perusturvan osuus yli puolet tuloista, koko asuntoväestö</v>
      </c>
    </row>
    <row r="1739" spans="1:9" x14ac:dyDescent="0.2">
      <c r="A1739" s="1" t="s">
        <v>55</v>
      </c>
      <c r="B1739" s="1" t="s">
        <v>59</v>
      </c>
      <c r="C1739" s="1">
        <v>-0.85199999999999998</v>
      </c>
      <c r="E1739" t="str">
        <f>VLOOKUP(A1739,Sheet2!A2:B327,2)</f>
        <v>Avioliiton solmineet miehet, puoliso eri sukupuolta</v>
      </c>
      <c r="I1739" t="str">
        <f>VLOOKUP(B1739,Sheet2!A2:B327,2)</f>
        <v>Pienituloisten henkilöiden lukumäärä asuntoväestössä</v>
      </c>
    </row>
    <row r="1740" spans="1:9" x14ac:dyDescent="0.2">
      <c r="A1740" s="1" t="s">
        <v>33</v>
      </c>
      <c r="B1740" s="1" t="s">
        <v>59</v>
      </c>
      <c r="C1740" s="1">
        <v>-0.85099999999999998</v>
      </c>
      <c r="E1740" t="str">
        <f>VLOOKUP(A1740,Sheet2!A2:B327,2)</f>
        <v>Työttömät, 18-64-vuotiaat</v>
      </c>
      <c r="I1740" t="str">
        <f>VLOOKUP(B1740,Sheet2!A2:B327,2)</f>
        <v>Pienituloisten henkilöiden lukumäärä asuntoväestössä</v>
      </c>
    </row>
    <row r="1741" spans="1:9" x14ac:dyDescent="0.2">
      <c r="A1741" s="1" t="s">
        <v>56</v>
      </c>
      <c r="B1741" s="1" t="s">
        <v>59</v>
      </c>
      <c r="C1741" s="1">
        <v>-0.84699999999999998</v>
      </c>
      <c r="E1741" t="str">
        <f>VLOOKUP(A1741,Sheet2!A2:B327,2)</f>
        <v>Avioliiton solmineet naiset, puoliso eri sukupuolta</v>
      </c>
      <c r="I1741" t="str">
        <f>VLOOKUP(B1741,Sheet2!A2:B327,2)</f>
        <v>Pienituloisten henkilöiden lukumäärä asuntoväestössä</v>
      </c>
    </row>
    <row r="1742" spans="1:9" x14ac:dyDescent="0.2">
      <c r="A1742" s="1" t="s">
        <v>8</v>
      </c>
      <c r="B1742" s="1" t="s">
        <v>59</v>
      </c>
      <c r="C1742" s="1">
        <v>-0.81</v>
      </c>
      <c r="E1742" t="str">
        <f>VLOOKUP(A1742,Sheet2!A2:B327,2)</f>
        <v>Syntyneet, äiti  20-29 -vuotias</v>
      </c>
      <c r="I1742" t="str">
        <f>VLOOKUP(B1742,Sheet2!A2:B327,2)</f>
        <v>Pienituloisten henkilöiden lukumäärä asuntoväestössä</v>
      </c>
    </row>
    <row r="1743" spans="1:9" x14ac:dyDescent="0.2">
      <c r="A1743" s="1" t="s">
        <v>9</v>
      </c>
      <c r="B1743" s="1" t="s">
        <v>59</v>
      </c>
      <c r="C1743" s="1">
        <v>-0.77600000000000002</v>
      </c>
      <c r="E1743" t="str">
        <f>VLOOKUP(A1743,Sheet2!A2:B327,2)</f>
        <v>Syntyneet, äiti 30-34 -vuotias</v>
      </c>
      <c r="I1743" t="str">
        <f>VLOOKUP(B1743,Sheet2!A2:B327,2)</f>
        <v>Pienituloisten henkilöiden lukumäärä asuntoväestössä</v>
      </c>
    </row>
    <row r="1744" spans="1:9" x14ac:dyDescent="0.2">
      <c r="A1744" s="1" t="s">
        <v>51</v>
      </c>
      <c r="B1744" s="1" t="s">
        <v>59</v>
      </c>
      <c r="C1744" s="1">
        <v>-0.77500000000000002</v>
      </c>
      <c r="E1744" t="str">
        <f>VLOOKUP(A1744,Sheet2!A2:B327,2)</f>
        <v>Aviopari tai rekisteröity pari ja lapsia, alle 3-v. lasten lkm perheissä</v>
      </c>
      <c r="I1744" t="str">
        <f>VLOOKUP(B1744,Sheet2!A2:B327,2)</f>
        <v>Pienituloisten henkilöiden lukumäärä asuntoväestössä</v>
      </c>
    </row>
    <row r="1745" spans="1:9" x14ac:dyDescent="0.2">
      <c r="A1745" s="1" t="s">
        <v>6</v>
      </c>
      <c r="B1745" s="1" t="s">
        <v>59</v>
      </c>
      <c r="C1745" s="1">
        <v>-0.746</v>
      </c>
      <c r="E1745" t="str">
        <f>VLOOKUP(A1745,Sheet2!A2:B327,2)</f>
        <v>Syntyneet</v>
      </c>
      <c r="I1745" t="str">
        <f>VLOOKUP(B1745,Sheet2!A2:B327,2)</f>
        <v>Pienituloisten henkilöiden lukumäärä asuntoväestössä</v>
      </c>
    </row>
    <row r="1746" spans="1:9" x14ac:dyDescent="0.2">
      <c r="A1746" s="1" t="s">
        <v>45</v>
      </c>
      <c r="B1746" s="1" t="s">
        <v>59</v>
      </c>
      <c r="C1746" s="1">
        <v>-0.745</v>
      </c>
      <c r="E1746">
        <f>VLOOKUP(A1746,Sheet2!A2:B327,2)</f>
        <v>0</v>
      </c>
      <c r="I1746" t="str">
        <f>VLOOKUP(B1746,Sheet2!A2:B327,2)</f>
        <v>Pienituloisten henkilöiden lukumäärä asuntoväestössä</v>
      </c>
    </row>
    <row r="1747" spans="1:9" x14ac:dyDescent="0.2">
      <c r="A1747" s="1" t="s">
        <v>23</v>
      </c>
      <c r="B1747" s="1" t="s">
        <v>59</v>
      </c>
      <c r="C1747" s="1">
        <v>-0.71299999999999997</v>
      </c>
      <c r="E1747" t="str">
        <f>VLOOKUP(A1747,Sheet2!A2:B327,2)</f>
        <v>Ei perusasteen jälkeistä tutkintoa, naiset</v>
      </c>
      <c r="I1747" t="str">
        <f>VLOOKUP(B1747,Sheet2!A2:B327,2)</f>
        <v>Pienituloisten henkilöiden lukumäärä asuntoväestössä</v>
      </c>
    </row>
    <row r="1748" spans="1:9" x14ac:dyDescent="0.2">
      <c r="A1748" s="1" t="s">
        <v>20</v>
      </c>
      <c r="B1748" s="1" t="s">
        <v>59</v>
      </c>
      <c r="C1748" s="1">
        <v>-0.60499999999999998</v>
      </c>
      <c r="E1748" t="str">
        <f>VLOOKUP(A1748,Sheet2!A2:B327,2)</f>
        <v>Puutteellisesti varustetuissa tai varustetasoltaan tuntemattomissa asunnoissa asuvat asuntokunnat</v>
      </c>
      <c r="I1748" t="str">
        <f>VLOOKUP(B1748,Sheet2!A2:B327,2)</f>
        <v>Pienituloisten henkilöiden lukumäärä asuntoväestössä</v>
      </c>
    </row>
    <row r="1749" spans="1:9" x14ac:dyDescent="0.2">
      <c r="A1749" s="1" t="s">
        <v>10</v>
      </c>
      <c r="B1749" s="1" t="s">
        <v>59</v>
      </c>
      <c r="C1749" s="1">
        <v>0.69799999999999995</v>
      </c>
      <c r="E1749" t="str">
        <f>VLOOKUP(A1749,Sheet2!A2:B327,2)</f>
        <v>Syntyneet , äiti yli 34-vuotias</v>
      </c>
      <c r="I1749" t="str">
        <f>VLOOKUP(B1749,Sheet2!A2:B327,2)</f>
        <v>Pienituloisten henkilöiden lukumäärä asuntoväestössä</v>
      </c>
    </row>
    <row r="1750" spans="1:9" x14ac:dyDescent="0.2">
      <c r="A1750" s="1" t="s">
        <v>34</v>
      </c>
      <c r="B1750" s="1" t="s">
        <v>59</v>
      </c>
      <c r="C1750" s="1">
        <v>0.71499999999999997</v>
      </c>
      <c r="E1750" t="str">
        <f>VLOOKUP(A1750,Sheet2!A2:B327,2)</f>
        <v>0-14 -vuotiaat</v>
      </c>
      <c r="I1750" t="str">
        <f>VLOOKUP(B1750,Sheet2!A2:B327,2)</f>
        <v>Pienituloisten henkilöiden lukumäärä asuntoväestössä</v>
      </c>
    </row>
    <row r="1751" spans="1:9" x14ac:dyDescent="0.2">
      <c r="A1751" s="1" t="s">
        <v>1</v>
      </c>
      <c r="B1751" s="1" t="s">
        <v>59</v>
      </c>
      <c r="C1751" s="1">
        <v>0.71599999999999997</v>
      </c>
      <c r="E1751" t="str">
        <f>VLOOKUP(A1751,Sheet2!A2:B327,2)</f>
        <v>Alle 15-vuotiaat</v>
      </c>
      <c r="I1751" t="str">
        <f>VLOOKUP(B1751,Sheet2!A2:B327,2)</f>
        <v>Pienituloisten henkilöiden lukumäärä asuntoväestössä</v>
      </c>
    </row>
    <row r="1752" spans="1:9" x14ac:dyDescent="0.2">
      <c r="A1752" s="1" t="s">
        <v>42</v>
      </c>
      <c r="B1752" s="1" t="s">
        <v>59</v>
      </c>
      <c r="C1752" s="1">
        <v>0.78400000000000003</v>
      </c>
      <c r="E1752" t="str">
        <f>VLOOKUP(A1752,Sheet2!A2:B327,2)</f>
        <v>1.1.1.2 Tulovero pääomatulosta valtionverotuksessa (TVL 124 § 2 mom.)</v>
      </c>
      <c r="I1752" t="str">
        <f>VLOOKUP(B1752,Sheet2!A2:B327,2)</f>
        <v>Pienituloisten henkilöiden lukumäärä asuntoväestössä</v>
      </c>
    </row>
    <row r="1753" spans="1:9" x14ac:dyDescent="0.2">
      <c r="A1753" s="1" t="s">
        <v>37</v>
      </c>
      <c r="B1753" s="1" t="s">
        <v>59</v>
      </c>
      <c r="C1753" s="1">
        <v>0.78600000000000003</v>
      </c>
      <c r="E1753" t="str">
        <f>VLOOKUP(A1753,Sheet2!A2:B327,2)</f>
        <v>Jalostuksen työpaikat</v>
      </c>
      <c r="I1753" t="str">
        <f>VLOOKUP(B1753,Sheet2!A2:B327,2)</f>
        <v>Pienituloisten henkilöiden lukumäärä asuntoväestössä</v>
      </c>
    </row>
    <row r="1754" spans="1:9" x14ac:dyDescent="0.2">
      <c r="A1754" s="1" t="s">
        <v>50</v>
      </c>
      <c r="B1754" s="1" t="s">
        <v>59</v>
      </c>
      <c r="C1754" s="1">
        <v>0.81200000000000006</v>
      </c>
      <c r="E1754" t="str">
        <f>VLOOKUP(A1754,Sheet2!A2:B327,2)</f>
        <v>Avopari ja lapsia, henkilöitä perheessä</v>
      </c>
      <c r="I1754" t="str">
        <f>VLOOKUP(B1754,Sheet2!A2:B327,2)</f>
        <v>Pienituloisten henkilöiden lukumäärä asuntoväestössä</v>
      </c>
    </row>
    <row r="1755" spans="1:9" x14ac:dyDescent="0.2">
      <c r="A1755" s="1" t="s">
        <v>29</v>
      </c>
      <c r="B1755" s="1" t="s">
        <v>59</v>
      </c>
      <c r="C1755" s="1">
        <v>0.81899999999999995</v>
      </c>
      <c r="E1755" t="str">
        <f>VLOOKUP(A1755,Sheet2!A2:B327,2)</f>
        <v>Toisen asteen tutkinnon suorittaneet, naiset</v>
      </c>
      <c r="I1755" t="str">
        <f>VLOOKUP(B1755,Sheet2!A2:B327,2)</f>
        <v>Pienituloisten henkilöiden lukumäärä asuntoväestössä</v>
      </c>
    </row>
    <row r="1756" spans="1:9" x14ac:dyDescent="0.2">
      <c r="A1756" s="1" t="s">
        <v>11</v>
      </c>
      <c r="B1756" s="1" t="s">
        <v>59</v>
      </c>
      <c r="C1756" s="1">
        <v>0.85499999999999998</v>
      </c>
      <c r="E1756" t="str">
        <f>VLOOKUP(A1756,Sheet2!A2:B327,2)</f>
        <v>Maahanmuuttaneet</v>
      </c>
      <c r="I1756" t="str">
        <f>VLOOKUP(B1756,Sheet2!A2:B327,2)</f>
        <v>Pienituloisten henkilöiden lukumäärä asuntoväestössä</v>
      </c>
    </row>
    <row r="1757" spans="1:9" x14ac:dyDescent="0.2">
      <c r="A1757" s="1" t="s">
        <v>13</v>
      </c>
      <c r="B1757" s="1" t="s">
        <v>59</v>
      </c>
      <c r="C1757" s="1">
        <v>0.86199999999999999</v>
      </c>
      <c r="E1757" t="str">
        <f>VLOOKUP(A1757,Sheet2!A2:B327,2)</f>
        <v>Perheiden lukumäärä</v>
      </c>
      <c r="I1757" t="str">
        <f>VLOOKUP(B1757,Sheet2!A2:B327,2)</f>
        <v>Pienituloisten henkilöiden lukumäärä asuntoväestössä</v>
      </c>
    </row>
    <row r="1758" spans="1:9" x14ac:dyDescent="0.2">
      <c r="A1758" s="1" t="s">
        <v>35</v>
      </c>
      <c r="B1758" s="1" t="s">
        <v>59</v>
      </c>
      <c r="C1758" s="1">
        <v>0.873</v>
      </c>
      <c r="E1758" t="str">
        <f>VLOOKUP(A1758,Sheet2!A2:B327,2)</f>
        <v>Yrittäjät</v>
      </c>
      <c r="I1758" t="str">
        <f>VLOOKUP(B1758,Sheet2!A2:B327,2)</f>
        <v>Pienituloisten henkilöiden lukumäärä asuntoväestössä</v>
      </c>
    </row>
    <row r="1759" spans="1:9" x14ac:dyDescent="0.2">
      <c r="A1759" s="1" t="s">
        <v>2</v>
      </c>
      <c r="B1759" s="1" t="s">
        <v>59</v>
      </c>
      <c r="C1759" s="1">
        <v>0.877</v>
      </c>
      <c r="E1759" t="str">
        <f>VLOOKUP(A1759,Sheet2!A2:B327,2)</f>
        <v>15-64 -vuotiaat</v>
      </c>
      <c r="I1759" t="str">
        <f>VLOOKUP(B1759,Sheet2!A2:B327,2)</f>
        <v>Pienituloisten henkilöiden lukumäärä asuntoväestössä</v>
      </c>
    </row>
    <row r="1760" spans="1:9" x14ac:dyDescent="0.2">
      <c r="A1760" s="1" t="s">
        <v>32</v>
      </c>
      <c r="B1760" s="1" t="s">
        <v>59</v>
      </c>
      <c r="C1760" s="1">
        <v>0.88700000000000001</v>
      </c>
      <c r="E1760" t="str">
        <f>VLOOKUP(A1760,Sheet2!A2:B327,2)</f>
        <v>Asuinkunnassa työssäkäyvät</v>
      </c>
      <c r="I1760" t="str">
        <f>VLOOKUP(B1760,Sheet2!A2:B327,2)</f>
        <v>Pienituloisten henkilöiden lukumäärä asuntoväestössä</v>
      </c>
    </row>
    <row r="1761" spans="1:9" x14ac:dyDescent="0.2">
      <c r="A1761" s="1" t="s">
        <v>28</v>
      </c>
      <c r="B1761" s="1" t="s">
        <v>59</v>
      </c>
      <c r="C1761" s="1">
        <v>0.89100000000000001</v>
      </c>
      <c r="E1761" t="str">
        <f>VLOOKUP(A1761,Sheet2!A2:B327,2)</f>
        <v>Toisen asteen tutkinnon suorittaneet, miehet</v>
      </c>
      <c r="I1761" t="str">
        <f>VLOOKUP(B1761,Sheet2!A2:B327,2)</f>
        <v>Pienituloisten henkilöiden lukumäärä asuntoväestössä</v>
      </c>
    </row>
    <row r="1762" spans="1:9" x14ac:dyDescent="0.2">
      <c r="A1762" s="1" t="s">
        <v>36</v>
      </c>
      <c r="B1762" s="1" t="s">
        <v>59</v>
      </c>
      <c r="C1762" s="1">
        <v>0.89700000000000002</v>
      </c>
      <c r="E1762" t="str">
        <f>VLOOKUP(A1762,Sheet2!A2:B327,2)</f>
        <v>Alueella olevien työpaikkojen lukumäärä</v>
      </c>
      <c r="I1762" t="str">
        <f>VLOOKUP(B1762,Sheet2!A2:B327,2)</f>
        <v>Pienituloisten henkilöiden lukumäärä asuntoväestössä</v>
      </c>
    </row>
    <row r="1763" spans="1:9" x14ac:dyDescent="0.2">
      <c r="A1763" s="1" t="s">
        <v>38</v>
      </c>
      <c r="B1763" s="1" t="s">
        <v>59</v>
      </c>
      <c r="C1763" s="1">
        <v>0.89700000000000002</v>
      </c>
      <c r="E1763" t="str">
        <f>VLOOKUP(A1763,Sheet2!A2:B327,2)</f>
        <v>Palvelujen työpaikat</v>
      </c>
      <c r="I1763" t="str">
        <f>VLOOKUP(B1763,Sheet2!A2:B327,2)</f>
        <v>Pienituloisten henkilöiden lukumäärä asuntoväestössä</v>
      </c>
    </row>
    <row r="1764" spans="1:9" x14ac:dyDescent="0.2">
      <c r="A1764" s="1" t="s">
        <v>39</v>
      </c>
      <c r="B1764" s="1" t="s">
        <v>59</v>
      </c>
      <c r="C1764" s="1">
        <v>0.89900000000000002</v>
      </c>
      <c r="E1764" t="str">
        <f>VLOOKUP(A1764,Sheet2!A2:B327,2)</f>
        <v>Jalostuksen työllinen työvoima</v>
      </c>
      <c r="I1764" t="str">
        <f>VLOOKUP(B1764,Sheet2!A2:B327,2)</f>
        <v>Pienituloisten henkilöiden lukumäärä asuntoväestössä</v>
      </c>
    </row>
    <row r="1765" spans="1:9" x14ac:dyDescent="0.2">
      <c r="A1765" s="1" t="s">
        <v>27</v>
      </c>
      <c r="B1765" s="1" t="s">
        <v>59</v>
      </c>
      <c r="C1765" s="1">
        <v>0.90400000000000003</v>
      </c>
      <c r="E1765" t="str">
        <f>VLOOKUP(A1765,Sheet2!A2:B327,2)</f>
        <v>Korkea-asteen tutkinnon suorittaneet, naiset</v>
      </c>
      <c r="I1765" t="str">
        <f>VLOOKUP(B1765,Sheet2!A2:B327,2)</f>
        <v>Pienituloisten henkilöiden lukumäärä asuntoväestössä</v>
      </c>
    </row>
    <row r="1766" spans="1:9" x14ac:dyDescent="0.2">
      <c r="A1766" s="1" t="s">
        <v>26</v>
      </c>
      <c r="B1766" s="1" t="s">
        <v>59</v>
      </c>
      <c r="C1766" s="1">
        <v>0.91100000000000003</v>
      </c>
      <c r="E1766" t="str">
        <f>VLOOKUP(A1766,Sheet2!A2:B327,2)</f>
        <v>Korkea-asteen tutkinnon suorittaneet, miehet</v>
      </c>
      <c r="I1766" t="str">
        <f>VLOOKUP(B1766,Sheet2!A2:B327,2)</f>
        <v>Pienituloisten henkilöiden lukumäärä asuntoväestössä</v>
      </c>
    </row>
    <row r="1767" spans="1:9" x14ac:dyDescent="0.2">
      <c r="A1767" s="1" t="s">
        <v>3</v>
      </c>
      <c r="B1767" s="1" t="s">
        <v>59</v>
      </c>
      <c r="C1767" s="1">
        <v>0.91500000000000004</v>
      </c>
      <c r="E1767" t="str">
        <f>VLOOKUP(A1767,Sheet2!A2:B327,2)</f>
        <v>Yli 64-vuotiaat</v>
      </c>
      <c r="I1767" t="str">
        <f>VLOOKUP(B1767,Sheet2!A2:B327,2)</f>
        <v>Pienituloisten henkilöiden lukumäärä asuntoväestössä</v>
      </c>
    </row>
    <row r="1768" spans="1:9" x14ac:dyDescent="0.2">
      <c r="A1768" s="1" t="s">
        <v>5</v>
      </c>
      <c r="B1768" s="1" t="s">
        <v>59</v>
      </c>
      <c r="C1768" s="1">
        <v>0.91700000000000004</v>
      </c>
      <c r="E1768" t="str">
        <f>VLOOKUP(A1768,Sheet2!A2:B327,2)</f>
        <v>Ulkomaan kansalaiset</v>
      </c>
      <c r="I1768" t="str">
        <f>VLOOKUP(B1768,Sheet2!A2:B327,2)</f>
        <v>Pienituloisten henkilöiden lukumäärä asuntoväestössä</v>
      </c>
    </row>
    <row r="1769" spans="1:9" x14ac:dyDescent="0.2">
      <c r="A1769" s="1" t="s">
        <v>17</v>
      </c>
      <c r="B1769" s="1" t="s">
        <v>59</v>
      </c>
      <c r="C1769" s="1">
        <v>0.91900000000000004</v>
      </c>
      <c r="E1769" t="str">
        <f>VLOOKUP(A1769,Sheet2!A2:B327,2)</f>
        <v>Asuntokunnan koko (2 henkilöä)</v>
      </c>
      <c r="I1769" t="str">
        <f>VLOOKUP(B1769,Sheet2!A2:B327,2)</f>
        <v>Pienituloisten henkilöiden lukumäärä asuntoväestössä</v>
      </c>
    </row>
    <row r="1770" spans="1:9" x14ac:dyDescent="0.2">
      <c r="A1770" s="1" t="s">
        <v>21</v>
      </c>
      <c r="B1770" s="1" t="s">
        <v>59</v>
      </c>
      <c r="C1770" s="1">
        <v>0.91900000000000004</v>
      </c>
      <c r="E1770" t="str">
        <f>VLOOKUP(A1770,Sheet2!A2:B327,2)</f>
        <v>Hyvin varustetuissa asunnoissa asuvat vanhusasuntokunnat</v>
      </c>
      <c r="I1770" t="str">
        <f>VLOOKUP(B1770,Sheet2!A2:B327,2)</f>
        <v>Pienituloisten henkilöiden lukumäärä asuntoväestössä</v>
      </c>
    </row>
    <row r="1771" spans="1:9" x14ac:dyDescent="0.2">
      <c r="A1771" s="1" t="s">
        <v>16</v>
      </c>
      <c r="B1771" s="1" t="s">
        <v>59</v>
      </c>
      <c r="C1771" s="1">
        <v>0.94299999999999995</v>
      </c>
      <c r="E1771" t="str">
        <f>VLOOKUP(A1771,Sheet2!A2:B327,2)</f>
        <v>Asuntokunnan koko (1 henkilö)</v>
      </c>
      <c r="I1771" t="str">
        <f>VLOOKUP(B1771,Sheet2!A2:B327,2)</f>
        <v>Pienituloisten henkilöiden lukumäärä asuntoväestössä</v>
      </c>
    </row>
    <row r="1772" spans="1:9" x14ac:dyDescent="0.2">
      <c r="A1772" s="1" t="s">
        <v>47</v>
      </c>
      <c r="B1772" s="1" t="s">
        <v>59</v>
      </c>
      <c r="C1772" s="1">
        <v>0.94299999999999995</v>
      </c>
      <c r="E1772" t="str">
        <f>VLOOKUP(A1772,Sheet2!A2:B327,2)</f>
        <v>Ulkomaalaistaustaisia</v>
      </c>
      <c r="I1772" t="str">
        <f>VLOOKUP(B1772,Sheet2!A2:B327,2)</f>
        <v>Pienituloisten henkilöiden lukumäärä asuntoväestössä</v>
      </c>
    </row>
    <row r="1773" spans="1:9" x14ac:dyDescent="0.2">
      <c r="A1773" s="1" t="s">
        <v>46</v>
      </c>
      <c r="B1773" s="1" t="s">
        <v>59</v>
      </c>
      <c r="C1773" s="1">
        <v>0.94599999999999995</v>
      </c>
      <c r="E1773" t="str">
        <f>VLOOKUP(A1773,Sheet2!A2:B327,2)</f>
        <v>Ulkomailla syntyneitä</v>
      </c>
      <c r="I1773" t="str">
        <f>VLOOKUP(B1773,Sheet2!A2:B327,2)</f>
        <v>Pienituloisten henkilöiden lukumäärä asuntoväestössä</v>
      </c>
    </row>
    <row r="1774" spans="1:9" x14ac:dyDescent="0.2">
      <c r="A1774" s="1" t="s">
        <v>40</v>
      </c>
      <c r="B1774" s="1" t="s">
        <v>59</v>
      </c>
      <c r="C1774" s="1">
        <v>0.94799999999999995</v>
      </c>
      <c r="E1774" t="str">
        <f>VLOOKUP(A1774,Sheet2!A2:B327,2)</f>
        <v>Palvelutoimialojen työllinen työvoima</v>
      </c>
      <c r="I1774" t="str">
        <f>VLOOKUP(B1774,Sheet2!A2:B327,2)</f>
        <v>Pienituloisten henkilöiden lukumäärä asuntoväestössä</v>
      </c>
    </row>
    <row r="1775" spans="1:9" x14ac:dyDescent="0.2">
      <c r="A1775" s="1" t="s">
        <v>76</v>
      </c>
      <c r="B1775" s="1" t="s">
        <v>59</v>
      </c>
      <c r="C1775" s="1">
        <v>0.94899999999999995</v>
      </c>
      <c r="E1775" t="str">
        <f>VLOOKUP(A1775,Sheet2!A2:B327,2)</f>
        <v>Väkiluku</v>
      </c>
      <c r="I1775" t="str">
        <f>VLOOKUP(B1775,Sheet2!A2:B327,2)</f>
        <v>Pienituloisten henkilöiden lukumäärä asuntoväestössä</v>
      </c>
    </row>
    <row r="1776" spans="1:9" x14ac:dyDescent="0.2">
      <c r="A1776" s="1" t="s">
        <v>4</v>
      </c>
      <c r="B1776" s="1" t="s">
        <v>59</v>
      </c>
      <c r="C1776" s="1">
        <v>0.95</v>
      </c>
      <c r="E1776" t="str">
        <f>VLOOKUP(A1776,Sheet2!A2:B327,2)</f>
        <v>Alle 15- ja yli 64 -vuotiaat</v>
      </c>
      <c r="I1776" t="str">
        <f>VLOOKUP(B1776,Sheet2!A2:B327,2)</f>
        <v>Pienituloisten henkilöiden lukumäärä asuntoväestössä</v>
      </c>
    </row>
    <row r="1777" spans="1:9" x14ac:dyDescent="0.2">
      <c r="A1777" s="1" t="s">
        <v>30</v>
      </c>
      <c r="B1777" s="1" t="s">
        <v>59</v>
      </c>
      <c r="C1777" s="1">
        <v>0.95</v>
      </c>
      <c r="E1777" t="str">
        <f>VLOOKUP(A1777,Sheet2!A2:B327,2)</f>
        <v>Alueella asuvan työllisen työvoiman määrä</v>
      </c>
      <c r="I1777" t="str">
        <f>VLOOKUP(B1777,Sheet2!A2:B327,2)</f>
        <v>Pienituloisten henkilöiden lukumäärä asuntoväestössä</v>
      </c>
    </row>
    <row r="1778" spans="1:9" x14ac:dyDescent="0.2">
      <c r="A1778" s="1" t="s">
        <v>31</v>
      </c>
      <c r="B1778" s="1" t="s">
        <v>59</v>
      </c>
      <c r="C1778" s="1">
        <v>0.95</v>
      </c>
      <c r="E1778" t="str">
        <f>VLOOKUP(A1778,Sheet2!A2:B327,2)</f>
        <v>Työlliset, 18-64-vuotiaat</v>
      </c>
      <c r="I1778" t="str">
        <f>VLOOKUP(B1778,Sheet2!A2:B327,2)</f>
        <v>Pienituloisten henkilöiden lukumäärä asuntoväestössä</v>
      </c>
    </row>
    <row r="1779" spans="1:9" x14ac:dyDescent="0.2">
      <c r="A1779" s="1" t="s">
        <v>43</v>
      </c>
      <c r="B1779" s="1" t="s">
        <v>59</v>
      </c>
      <c r="C1779" s="1">
        <v>0.95399999999999996</v>
      </c>
      <c r="E1779" t="str">
        <f>VLOOKUP(A1779,Sheet2!A2:B327,2)</f>
        <v>1.1.2.1 Kunnallisvero kunnille</v>
      </c>
      <c r="I1779" t="str">
        <f>VLOOKUP(B1779,Sheet2!A2:B327,2)</f>
        <v>Pienituloisten henkilöiden lukumäärä asuntoväestössä</v>
      </c>
    </row>
    <row r="1780" spans="1:9" x14ac:dyDescent="0.2">
      <c r="A1780" s="1" t="s">
        <v>75</v>
      </c>
      <c r="B1780" s="1" t="s">
        <v>59</v>
      </c>
      <c r="C1780" s="1">
        <v>0.95399999999999996</v>
      </c>
      <c r="E1780" t="str">
        <f>VLOOKUP(A1780,Sheet2!A2:B327,2)</f>
        <v>Taajamaväestö</v>
      </c>
      <c r="I1780" t="str">
        <f>VLOOKUP(B1780,Sheet2!A2:B327,2)</f>
        <v>Pienituloisten henkilöiden lukumäärä asuntoväestössä</v>
      </c>
    </row>
    <row r="1781" spans="1:9" x14ac:dyDescent="0.2">
      <c r="A1781" s="1" t="s">
        <v>48</v>
      </c>
      <c r="B1781" s="1" t="s">
        <v>59</v>
      </c>
      <c r="C1781" s="1">
        <v>0.95399999999999996</v>
      </c>
      <c r="E1781" t="str">
        <f>VLOOKUP(A1781,Sheet2!A2:B327,2)</f>
        <v>Väestö taajamissa</v>
      </c>
      <c r="I1781" t="str">
        <f>VLOOKUP(B1781,Sheet2!A2:B327,2)</f>
        <v>Pienituloisten henkilöiden lukumäärä asuntoväestössä</v>
      </c>
    </row>
    <row r="1782" spans="1:9" x14ac:dyDescent="0.2">
      <c r="A1782" s="1" t="s">
        <v>25</v>
      </c>
      <c r="B1782" s="1" t="s">
        <v>59</v>
      </c>
      <c r="C1782" s="1">
        <v>0.95699999999999996</v>
      </c>
      <c r="E1782" t="str">
        <f>VLOOKUP(A1782,Sheet2!A2:B327,2)</f>
        <v>Vähintään toisen asteen tutkinnon suorittaneet, naiset</v>
      </c>
      <c r="I1782" t="str">
        <f>VLOOKUP(B1782,Sheet2!A2:B327,2)</f>
        <v>Pienituloisten henkilöiden lukumäärä asuntoväestössä</v>
      </c>
    </row>
    <row r="1783" spans="1:9" x14ac:dyDescent="0.2">
      <c r="A1783" s="1" t="s">
        <v>24</v>
      </c>
      <c r="B1783" s="1" t="s">
        <v>59</v>
      </c>
      <c r="C1783" s="1">
        <v>0.96299999999999997</v>
      </c>
      <c r="E1783" t="str">
        <f>VLOOKUP(A1783,Sheet2!A2:B327,2)</f>
        <v>Vähintään toisen asteen tutkinnon suorittaneet, miehet</v>
      </c>
      <c r="I1783" t="str">
        <f>VLOOKUP(B1783,Sheet2!A2:B327,2)</f>
        <v>Pienituloisten henkilöiden lukumäärä asuntoväestössä</v>
      </c>
    </row>
    <row r="1784" spans="1:9" x14ac:dyDescent="0.2">
      <c r="A1784" s="1" t="s">
        <v>14</v>
      </c>
      <c r="B1784" s="1" t="s">
        <v>59</v>
      </c>
      <c r="C1784" s="1">
        <v>0.97</v>
      </c>
      <c r="E1784" t="str">
        <f>VLOOKUP(A1784,Sheet2!A2:B327,2)</f>
        <v>Asuntokuntien lukumäärä</v>
      </c>
      <c r="I1784" t="str">
        <f>VLOOKUP(B1784,Sheet2!A2:B327,2)</f>
        <v>Pienituloisten henkilöiden lukumäärä asuntoväestössä</v>
      </c>
    </row>
    <row r="1785" spans="1:9" x14ac:dyDescent="0.2">
      <c r="A1785" s="1" t="s">
        <v>56</v>
      </c>
      <c r="B1785" s="1" t="s">
        <v>60</v>
      </c>
      <c r="C1785" s="1">
        <v>-0.8</v>
      </c>
      <c r="E1785" t="str">
        <f>VLOOKUP(A1785,Sheet2!A2:B327,2)</f>
        <v>Avioliiton solmineet naiset, puoliso eri sukupuolta</v>
      </c>
      <c r="I1785" t="str">
        <f>VLOOKUP(B1785,Sheet2!A2:B327,2)</f>
        <v>Pienituloisten lasten lukumäärä asuntoväestössä</v>
      </c>
    </row>
    <row r="1786" spans="1:9" x14ac:dyDescent="0.2">
      <c r="A1786" s="1" t="s">
        <v>55</v>
      </c>
      <c r="B1786" s="1" t="s">
        <v>60</v>
      </c>
      <c r="C1786" s="1">
        <v>-0.78200000000000003</v>
      </c>
      <c r="E1786" t="str">
        <f>VLOOKUP(A1786,Sheet2!A2:B327,2)</f>
        <v>Avioliiton solmineet miehet, puoliso eri sukupuolta</v>
      </c>
      <c r="I1786" t="str">
        <f>VLOOKUP(B1786,Sheet2!A2:B327,2)</f>
        <v>Pienituloisten lasten lukumäärä asuntoväestössä</v>
      </c>
    </row>
    <row r="1787" spans="1:9" x14ac:dyDescent="0.2">
      <c r="A1787" s="1" t="s">
        <v>33</v>
      </c>
      <c r="B1787" s="1" t="s">
        <v>60</v>
      </c>
      <c r="C1787" s="1">
        <v>-0.70699999999999996</v>
      </c>
      <c r="E1787" t="str">
        <f>VLOOKUP(A1787,Sheet2!A2:B327,2)</f>
        <v>Työttömät, 18-64-vuotiaat</v>
      </c>
      <c r="I1787" t="str">
        <f>VLOOKUP(B1787,Sheet2!A2:B327,2)</f>
        <v>Pienituloisten lasten lukumäärä asuntoväestössä</v>
      </c>
    </row>
    <row r="1788" spans="1:9" x14ac:dyDescent="0.2">
      <c r="A1788" s="1" t="s">
        <v>8</v>
      </c>
      <c r="B1788" s="1" t="s">
        <v>60</v>
      </c>
      <c r="C1788" s="1">
        <v>-0.70199999999999996</v>
      </c>
      <c r="E1788" t="str">
        <f>VLOOKUP(A1788,Sheet2!A2:B327,2)</f>
        <v>Syntyneet, äiti  20-29 -vuotias</v>
      </c>
      <c r="I1788" t="str">
        <f>VLOOKUP(B1788,Sheet2!A2:B327,2)</f>
        <v>Pienituloisten lasten lukumäärä asuntoväestössä</v>
      </c>
    </row>
    <row r="1789" spans="1:9" x14ac:dyDescent="0.2">
      <c r="A1789" s="1" t="s">
        <v>23</v>
      </c>
      <c r="B1789" s="1" t="s">
        <v>60</v>
      </c>
      <c r="C1789" s="1">
        <v>-0.7</v>
      </c>
      <c r="E1789" t="str">
        <f>VLOOKUP(A1789,Sheet2!A2:B327,2)</f>
        <v>Ei perusasteen jälkeistä tutkintoa, naiset</v>
      </c>
      <c r="I1789" t="str">
        <f>VLOOKUP(B1789,Sheet2!A2:B327,2)</f>
        <v>Pienituloisten lasten lukumäärä asuntoväestössä</v>
      </c>
    </row>
    <row r="1790" spans="1:9" x14ac:dyDescent="0.2">
      <c r="A1790" s="1" t="s">
        <v>9</v>
      </c>
      <c r="B1790" s="1" t="s">
        <v>60</v>
      </c>
      <c r="C1790" s="1">
        <v>-0.64800000000000002</v>
      </c>
      <c r="E1790" t="str">
        <f>VLOOKUP(A1790,Sheet2!A2:B327,2)</f>
        <v>Syntyneet, äiti 30-34 -vuotias</v>
      </c>
      <c r="I1790" t="str">
        <f>VLOOKUP(B1790,Sheet2!A2:B327,2)</f>
        <v>Pienituloisten lasten lukumäärä asuntoväestössä</v>
      </c>
    </row>
    <row r="1791" spans="1:9" x14ac:dyDescent="0.2">
      <c r="A1791" s="1" t="s">
        <v>51</v>
      </c>
      <c r="B1791" s="1" t="s">
        <v>60</v>
      </c>
      <c r="C1791" s="1">
        <v>-0.627</v>
      </c>
      <c r="E1791" t="str">
        <f>VLOOKUP(A1791,Sheet2!A2:B327,2)</f>
        <v>Aviopari tai rekisteröity pari ja lapsia, alle 3-v. lasten lkm perheissä</v>
      </c>
      <c r="I1791" t="str">
        <f>VLOOKUP(B1791,Sheet2!A2:B327,2)</f>
        <v>Pienituloisten lasten lukumäärä asuntoväestössä</v>
      </c>
    </row>
    <row r="1792" spans="1:9" x14ac:dyDescent="0.2">
      <c r="A1792" s="1" t="s">
        <v>6</v>
      </c>
      <c r="B1792" s="1" t="s">
        <v>60</v>
      </c>
      <c r="C1792" s="1">
        <v>-0.61299999999999999</v>
      </c>
      <c r="E1792" t="str">
        <f>VLOOKUP(A1792,Sheet2!A2:B327,2)</f>
        <v>Syntyneet</v>
      </c>
      <c r="I1792" t="str">
        <f>VLOOKUP(B1792,Sheet2!A2:B327,2)</f>
        <v>Pienituloisten lasten lukumäärä asuntoväestössä</v>
      </c>
    </row>
    <row r="1793" spans="1:9" x14ac:dyDescent="0.2">
      <c r="A1793" s="1" t="s">
        <v>45</v>
      </c>
      <c r="B1793" s="1" t="s">
        <v>60</v>
      </c>
      <c r="C1793" s="1">
        <v>-0.60199999999999998</v>
      </c>
      <c r="E1793">
        <f>VLOOKUP(A1793,Sheet2!A2:B327,2)</f>
        <v>0</v>
      </c>
      <c r="I1793" t="str">
        <f>VLOOKUP(B1793,Sheet2!A2:B327,2)</f>
        <v>Pienituloisten lasten lukumäärä asuntoväestössä</v>
      </c>
    </row>
    <row r="1794" spans="1:9" x14ac:dyDescent="0.2">
      <c r="A1794" s="1" t="s">
        <v>54</v>
      </c>
      <c r="B1794" s="1" t="s">
        <v>60</v>
      </c>
      <c r="C1794" s="1">
        <v>0.63300000000000001</v>
      </c>
      <c r="E1794" t="str">
        <f>VLOOKUP(A1794,Sheet2!A2:B327,2)</f>
        <v>Avopari ja lapsia, alle 7-v. lasten lkm perheissä</v>
      </c>
      <c r="I1794" t="str">
        <f>VLOOKUP(B1794,Sheet2!A2:B327,2)</f>
        <v>Pienituloisten lasten lukumäärä asuntoväestössä</v>
      </c>
    </row>
    <row r="1795" spans="1:9" x14ac:dyDescent="0.2">
      <c r="A1795" s="1" t="s">
        <v>18</v>
      </c>
      <c r="B1795" s="1" t="s">
        <v>60</v>
      </c>
      <c r="C1795" s="1">
        <v>0.65200000000000002</v>
      </c>
      <c r="E1795" t="str">
        <f>VLOOKUP(A1795,Sheet2!A2:B327,2)</f>
        <v>Asuntokunnan koko (3 henkilöä)</v>
      </c>
      <c r="I1795" t="str">
        <f>VLOOKUP(B1795,Sheet2!A2:B327,2)</f>
        <v>Pienituloisten lasten lukumäärä asuntoväestössä</v>
      </c>
    </row>
    <row r="1796" spans="1:9" x14ac:dyDescent="0.2">
      <c r="A1796" s="1" t="s">
        <v>28</v>
      </c>
      <c r="B1796" s="1" t="s">
        <v>60</v>
      </c>
      <c r="C1796" s="1">
        <v>0.69899999999999995</v>
      </c>
      <c r="E1796" t="str">
        <f>VLOOKUP(A1796,Sheet2!A2:B327,2)</f>
        <v>Toisen asteen tutkinnon suorittaneet, miehet</v>
      </c>
      <c r="I1796" t="str">
        <f>VLOOKUP(B1796,Sheet2!A2:B327,2)</f>
        <v>Pienituloisten lasten lukumäärä asuntoväestössä</v>
      </c>
    </row>
    <row r="1797" spans="1:9" x14ac:dyDescent="0.2">
      <c r="A1797" s="1" t="s">
        <v>10</v>
      </c>
      <c r="B1797" s="1" t="s">
        <v>60</v>
      </c>
      <c r="C1797" s="1">
        <v>0.72</v>
      </c>
      <c r="E1797" t="str">
        <f>VLOOKUP(A1797,Sheet2!A2:B327,2)</f>
        <v>Syntyneet , äiti yli 34-vuotias</v>
      </c>
      <c r="I1797" t="str">
        <f>VLOOKUP(B1797,Sheet2!A2:B327,2)</f>
        <v>Pienituloisten lasten lukumäärä asuntoväestössä</v>
      </c>
    </row>
    <row r="1798" spans="1:9" x14ac:dyDescent="0.2">
      <c r="A1798" s="1" t="s">
        <v>19</v>
      </c>
      <c r="B1798" s="1" t="s">
        <v>60</v>
      </c>
      <c r="C1798" s="1">
        <v>0.72099999999999997</v>
      </c>
      <c r="E1798" t="str">
        <f>VLOOKUP(A1798,Sheet2!A2:B327,2)</f>
        <v>Asuntokunnan koko (4+ henkilöä)</v>
      </c>
      <c r="I1798" t="str">
        <f>VLOOKUP(B1798,Sheet2!A2:B327,2)</f>
        <v>Pienituloisten lasten lukumäärä asuntoväestössä</v>
      </c>
    </row>
    <row r="1799" spans="1:9" x14ac:dyDescent="0.2">
      <c r="A1799" s="1" t="s">
        <v>41</v>
      </c>
      <c r="B1799" s="1" t="s">
        <v>60</v>
      </c>
      <c r="C1799" s="1">
        <v>0.72599999999999998</v>
      </c>
      <c r="E1799" t="str">
        <f>VLOOKUP(A1799,Sheet2!A2:B327,2)</f>
        <v>1.1.1.1 Tulovero ansiotulosta valtionverotuksessa (TVL 124§ 1 mom.)</v>
      </c>
      <c r="I1799" t="str">
        <f>VLOOKUP(B1799,Sheet2!A2:B327,2)</f>
        <v>Pienituloisten lasten lukumäärä asuntoväestössä</v>
      </c>
    </row>
    <row r="1800" spans="1:9" x14ac:dyDescent="0.2">
      <c r="A1800" s="1" t="s">
        <v>37</v>
      </c>
      <c r="B1800" s="1" t="s">
        <v>60</v>
      </c>
      <c r="C1800" s="1">
        <v>0.745</v>
      </c>
      <c r="E1800" t="str">
        <f>VLOOKUP(A1800,Sheet2!A2:B327,2)</f>
        <v>Jalostuksen työpaikat</v>
      </c>
      <c r="I1800" t="str">
        <f>VLOOKUP(B1800,Sheet2!A2:B327,2)</f>
        <v>Pienituloisten lasten lukumäärä asuntoväestössä</v>
      </c>
    </row>
    <row r="1801" spans="1:9" x14ac:dyDescent="0.2">
      <c r="A1801" s="1" t="s">
        <v>39</v>
      </c>
      <c r="B1801" s="1" t="s">
        <v>60</v>
      </c>
      <c r="C1801" s="1">
        <v>0.77300000000000002</v>
      </c>
      <c r="E1801" t="str">
        <f>VLOOKUP(A1801,Sheet2!A2:B327,2)</f>
        <v>Jalostuksen työllinen työvoima</v>
      </c>
      <c r="I1801" t="str">
        <f>VLOOKUP(B1801,Sheet2!A2:B327,2)</f>
        <v>Pienituloisten lasten lukumäärä asuntoväestössä</v>
      </c>
    </row>
    <row r="1802" spans="1:9" x14ac:dyDescent="0.2">
      <c r="A1802" s="1" t="s">
        <v>16</v>
      </c>
      <c r="B1802" s="1" t="s">
        <v>60</v>
      </c>
      <c r="C1802" s="1">
        <v>0.79100000000000004</v>
      </c>
      <c r="E1802" t="str">
        <f>VLOOKUP(A1802,Sheet2!A2:B327,2)</f>
        <v>Asuntokunnan koko (1 henkilö)</v>
      </c>
      <c r="I1802" t="str">
        <f>VLOOKUP(B1802,Sheet2!A2:B327,2)</f>
        <v>Pienituloisten lasten lukumäärä asuntoväestössä</v>
      </c>
    </row>
    <row r="1803" spans="1:9" x14ac:dyDescent="0.2">
      <c r="A1803" s="1" t="s">
        <v>3</v>
      </c>
      <c r="B1803" s="1" t="s">
        <v>60</v>
      </c>
      <c r="C1803" s="1">
        <v>0.80100000000000005</v>
      </c>
      <c r="E1803" t="str">
        <f>VLOOKUP(A1803,Sheet2!A2:B327,2)</f>
        <v>Yli 64-vuotiaat</v>
      </c>
      <c r="I1803" t="str">
        <f>VLOOKUP(B1803,Sheet2!A2:B327,2)</f>
        <v>Pienituloisten lasten lukumäärä asuntoväestössä</v>
      </c>
    </row>
    <row r="1804" spans="1:9" x14ac:dyDescent="0.2">
      <c r="A1804" s="1" t="s">
        <v>21</v>
      </c>
      <c r="B1804" s="1" t="s">
        <v>60</v>
      </c>
      <c r="C1804" s="1">
        <v>0.81100000000000005</v>
      </c>
      <c r="E1804" t="str">
        <f>VLOOKUP(A1804,Sheet2!A2:B327,2)</f>
        <v>Hyvin varustetuissa asunnoissa asuvat vanhusasuntokunnat</v>
      </c>
      <c r="I1804" t="str">
        <f>VLOOKUP(B1804,Sheet2!A2:B327,2)</f>
        <v>Pienituloisten lasten lukumäärä asuntoväestössä</v>
      </c>
    </row>
    <row r="1805" spans="1:9" x14ac:dyDescent="0.2">
      <c r="A1805" s="1" t="s">
        <v>50</v>
      </c>
      <c r="B1805" s="1" t="s">
        <v>60</v>
      </c>
      <c r="C1805" s="1">
        <v>0.81499999999999995</v>
      </c>
      <c r="E1805" t="str">
        <f>VLOOKUP(A1805,Sheet2!A2:B327,2)</f>
        <v>Avopari ja lapsia, henkilöitä perheessä</v>
      </c>
      <c r="I1805" t="str">
        <f>VLOOKUP(B1805,Sheet2!A2:B327,2)</f>
        <v>Pienituloisten lasten lukumäärä asuntoväestössä</v>
      </c>
    </row>
    <row r="1806" spans="1:9" x14ac:dyDescent="0.2">
      <c r="A1806" s="1" t="s">
        <v>2</v>
      </c>
      <c r="B1806" s="1" t="s">
        <v>60</v>
      </c>
      <c r="C1806" s="1">
        <v>0.82099999999999995</v>
      </c>
      <c r="E1806" t="str">
        <f>VLOOKUP(A1806,Sheet2!A2:B327,2)</f>
        <v>15-64 -vuotiaat</v>
      </c>
      <c r="I1806" t="str">
        <f>VLOOKUP(B1806,Sheet2!A2:B327,2)</f>
        <v>Pienituloisten lasten lukumäärä asuntoväestössä</v>
      </c>
    </row>
    <row r="1807" spans="1:9" x14ac:dyDescent="0.2">
      <c r="A1807" s="1" t="s">
        <v>32</v>
      </c>
      <c r="B1807" s="1" t="s">
        <v>60</v>
      </c>
      <c r="C1807" s="1">
        <v>0.83399999999999996</v>
      </c>
      <c r="E1807" t="str">
        <f>VLOOKUP(A1807,Sheet2!A2:B327,2)</f>
        <v>Asuinkunnassa työssäkäyvät</v>
      </c>
      <c r="I1807" t="str">
        <f>VLOOKUP(B1807,Sheet2!A2:B327,2)</f>
        <v>Pienituloisten lasten lukumäärä asuntoväestössä</v>
      </c>
    </row>
    <row r="1808" spans="1:9" x14ac:dyDescent="0.2">
      <c r="A1808" s="1" t="s">
        <v>34</v>
      </c>
      <c r="B1808" s="1" t="s">
        <v>60</v>
      </c>
      <c r="C1808" s="1">
        <v>0.84</v>
      </c>
      <c r="E1808" t="str">
        <f>VLOOKUP(A1808,Sheet2!A2:B327,2)</f>
        <v>0-14 -vuotiaat</v>
      </c>
      <c r="I1808" t="str">
        <f>VLOOKUP(B1808,Sheet2!A2:B327,2)</f>
        <v>Pienituloisten lasten lukumäärä asuntoväestössä</v>
      </c>
    </row>
    <row r="1809" spans="1:9" x14ac:dyDescent="0.2">
      <c r="A1809" s="1" t="s">
        <v>1</v>
      </c>
      <c r="B1809" s="1" t="s">
        <v>60</v>
      </c>
      <c r="C1809" s="1">
        <v>0.84099999999999997</v>
      </c>
      <c r="E1809" t="str">
        <f>VLOOKUP(A1809,Sheet2!A2:B327,2)</f>
        <v>Alle 15-vuotiaat</v>
      </c>
      <c r="I1809" t="str">
        <f>VLOOKUP(B1809,Sheet2!A2:B327,2)</f>
        <v>Pienituloisten lasten lukumäärä asuntoväestössä</v>
      </c>
    </row>
    <row r="1810" spans="1:9" x14ac:dyDescent="0.2">
      <c r="A1810" s="1" t="s">
        <v>42</v>
      </c>
      <c r="B1810" s="1" t="s">
        <v>60</v>
      </c>
      <c r="C1810" s="1">
        <v>0.84299999999999997</v>
      </c>
      <c r="E1810" t="str">
        <f>VLOOKUP(A1810,Sheet2!A2:B327,2)</f>
        <v>1.1.1.2 Tulovero pääomatulosta valtionverotuksessa (TVL 124 § 2 mom.)</v>
      </c>
      <c r="I1810" t="str">
        <f>VLOOKUP(B1810,Sheet2!A2:B327,2)</f>
        <v>Pienituloisten lasten lukumäärä asuntoväestössä</v>
      </c>
    </row>
    <row r="1811" spans="1:9" x14ac:dyDescent="0.2">
      <c r="A1811" s="1" t="s">
        <v>14</v>
      </c>
      <c r="B1811" s="1" t="s">
        <v>60</v>
      </c>
      <c r="C1811" s="1">
        <v>0.86899999999999999</v>
      </c>
      <c r="E1811" t="str">
        <f>VLOOKUP(A1811,Sheet2!A2:B327,2)</f>
        <v>Asuntokuntien lukumäärä</v>
      </c>
      <c r="I1811" t="str">
        <f>VLOOKUP(B1811,Sheet2!A2:B327,2)</f>
        <v>Pienituloisten lasten lukumäärä asuntoväestössä</v>
      </c>
    </row>
    <row r="1812" spans="1:9" x14ac:dyDescent="0.2">
      <c r="A1812" s="1" t="s">
        <v>5</v>
      </c>
      <c r="B1812" s="1" t="s">
        <v>60</v>
      </c>
      <c r="C1812" s="1">
        <v>0.876</v>
      </c>
      <c r="E1812" t="str">
        <f>VLOOKUP(A1812,Sheet2!A2:B327,2)</f>
        <v>Ulkomaan kansalaiset</v>
      </c>
      <c r="I1812" t="str">
        <f>VLOOKUP(B1812,Sheet2!A2:B327,2)</f>
        <v>Pienituloisten lasten lukumäärä asuntoväestössä</v>
      </c>
    </row>
    <row r="1813" spans="1:9" x14ac:dyDescent="0.2">
      <c r="A1813" s="1" t="s">
        <v>11</v>
      </c>
      <c r="B1813" s="1" t="s">
        <v>60</v>
      </c>
      <c r="C1813" s="1">
        <v>0.878</v>
      </c>
      <c r="E1813" t="str">
        <f>VLOOKUP(A1813,Sheet2!A2:B327,2)</f>
        <v>Maahanmuuttaneet</v>
      </c>
      <c r="I1813" t="str">
        <f>VLOOKUP(B1813,Sheet2!A2:B327,2)</f>
        <v>Pienituloisten lasten lukumäärä asuntoväestössä</v>
      </c>
    </row>
    <row r="1814" spans="1:9" x14ac:dyDescent="0.2">
      <c r="A1814" s="1" t="s">
        <v>36</v>
      </c>
      <c r="B1814" s="1" t="s">
        <v>60</v>
      </c>
      <c r="C1814" s="1">
        <v>0.879</v>
      </c>
      <c r="E1814" t="str">
        <f>VLOOKUP(A1814,Sheet2!A2:B327,2)</f>
        <v>Alueella olevien työpaikkojen lukumäärä</v>
      </c>
      <c r="I1814" t="str">
        <f>VLOOKUP(B1814,Sheet2!A2:B327,2)</f>
        <v>Pienituloisten lasten lukumäärä asuntoväestössä</v>
      </c>
    </row>
    <row r="1815" spans="1:9" x14ac:dyDescent="0.2">
      <c r="A1815" s="1" t="s">
        <v>38</v>
      </c>
      <c r="B1815" s="1" t="s">
        <v>60</v>
      </c>
      <c r="C1815" s="1">
        <v>0.88100000000000001</v>
      </c>
      <c r="E1815" t="str">
        <f>VLOOKUP(A1815,Sheet2!A2:B327,2)</f>
        <v>Palvelujen työpaikat</v>
      </c>
      <c r="I1815" t="str">
        <f>VLOOKUP(B1815,Sheet2!A2:B327,2)</f>
        <v>Pienituloisten lasten lukumäärä asuntoväestössä</v>
      </c>
    </row>
    <row r="1816" spans="1:9" x14ac:dyDescent="0.2">
      <c r="A1816" s="1" t="s">
        <v>30</v>
      </c>
      <c r="B1816" s="1" t="s">
        <v>60</v>
      </c>
      <c r="C1816" s="1">
        <v>0.88400000000000001</v>
      </c>
      <c r="E1816" t="str">
        <f>VLOOKUP(A1816,Sheet2!A2:B327,2)</f>
        <v>Alueella asuvan työllisen työvoiman määrä</v>
      </c>
      <c r="I1816" t="str">
        <f>VLOOKUP(B1816,Sheet2!A2:B327,2)</f>
        <v>Pienituloisten lasten lukumäärä asuntoväestössä</v>
      </c>
    </row>
    <row r="1817" spans="1:9" x14ac:dyDescent="0.2">
      <c r="A1817" s="1" t="s">
        <v>31</v>
      </c>
      <c r="B1817" s="1" t="s">
        <v>60</v>
      </c>
      <c r="C1817" s="1">
        <v>0.88400000000000001</v>
      </c>
      <c r="E1817" t="str">
        <f>VLOOKUP(A1817,Sheet2!A2:B327,2)</f>
        <v>Työlliset, 18-64-vuotiaat</v>
      </c>
      <c r="I1817" t="str">
        <f>VLOOKUP(B1817,Sheet2!A2:B327,2)</f>
        <v>Pienituloisten lasten lukumäärä asuntoväestössä</v>
      </c>
    </row>
    <row r="1818" spans="1:9" x14ac:dyDescent="0.2">
      <c r="A1818" s="1" t="s">
        <v>17</v>
      </c>
      <c r="B1818" s="1" t="s">
        <v>60</v>
      </c>
      <c r="C1818" s="1">
        <v>0.88700000000000001</v>
      </c>
      <c r="E1818" t="str">
        <f>VLOOKUP(A1818,Sheet2!A2:B327,2)</f>
        <v>Asuntokunnan koko (2 henkilöä)</v>
      </c>
      <c r="I1818" t="str">
        <f>VLOOKUP(B1818,Sheet2!A2:B327,2)</f>
        <v>Pienituloisten lasten lukumäärä asuntoväestössä</v>
      </c>
    </row>
    <row r="1819" spans="1:9" x14ac:dyDescent="0.2">
      <c r="A1819" s="1" t="s">
        <v>40</v>
      </c>
      <c r="B1819" s="1" t="s">
        <v>60</v>
      </c>
      <c r="C1819" s="1">
        <v>0.88900000000000001</v>
      </c>
      <c r="E1819" t="str">
        <f>VLOOKUP(A1819,Sheet2!A2:B327,2)</f>
        <v>Palvelutoimialojen työllinen työvoima</v>
      </c>
      <c r="I1819" t="str">
        <f>VLOOKUP(B1819,Sheet2!A2:B327,2)</f>
        <v>Pienituloisten lasten lukumäärä asuntoväestössä</v>
      </c>
    </row>
    <row r="1820" spans="1:9" x14ac:dyDescent="0.2">
      <c r="A1820" s="1" t="s">
        <v>25</v>
      </c>
      <c r="B1820" s="1" t="s">
        <v>60</v>
      </c>
      <c r="C1820" s="1">
        <v>0.89400000000000002</v>
      </c>
      <c r="E1820" t="str">
        <f>VLOOKUP(A1820,Sheet2!A2:B327,2)</f>
        <v>Vähintään toisen asteen tutkinnon suorittaneet, naiset</v>
      </c>
      <c r="I1820" t="str">
        <f>VLOOKUP(B1820,Sheet2!A2:B327,2)</f>
        <v>Pienituloisten lasten lukumäärä asuntoväestössä</v>
      </c>
    </row>
    <row r="1821" spans="1:9" x14ac:dyDescent="0.2">
      <c r="A1821" s="1" t="s">
        <v>13</v>
      </c>
      <c r="B1821" s="1" t="s">
        <v>60</v>
      </c>
      <c r="C1821" s="1">
        <v>0.89500000000000002</v>
      </c>
      <c r="E1821" t="str">
        <f>VLOOKUP(A1821,Sheet2!A2:B327,2)</f>
        <v>Perheiden lukumäärä</v>
      </c>
      <c r="I1821" t="str">
        <f>VLOOKUP(B1821,Sheet2!A2:B327,2)</f>
        <v>Pienituloisten lasten lukumäärä asuntoväestössä</v>
      </c>
    </row>
    <row r="1822" spans="1:9" x14ac:dyDescent="0.2">
      <c r="A1822" s="1" t="s">
        <v>24</v>
      </c>
      <c r="B1822" s="1" t="s">
        <v>60</v>
      </c>
      <c r="C1822" s="1">
        <v>0.89700000000000002</v>
      </c>
      <c r="E1822" t="str">
        <f>VLOOKUP(A1822,Sheet2!A2:B327,2)</f>
        <v>Vähintään toisen asteen tutkinnon suorittaneet, miehet</v>
      </c>
      <c r="I1822" t="str">
        <f>VLOOKUP(B1822,Sheet2!A2:B327,2)</f>
        <v>Pienituloisten lasten lukumäärä asuntoväestössä</v>
      </c>
    </row>
    <row r="1823" spans="1:9" x14ac:dyDescent="0.2">
      <c r="A1823" s="1" t="s">
        <v>76</v>
      </c>
      <c r="B1823" s="1" t="s">
        <v>60</v>
      </c>
      <c r="C1823" s="1">
        <v>0.89900000000000002</v>
      </c>
      <c r="E1823" t="str">
        <f>VLOOKUP(A1823,Sheet2!A2:B327,2)</f>
        <v>Väkiluku</v>
      </c>
      <c r="I1823" t="str">
        <f>VLOOKUP(B1823,Sheet2!A2:B327,2)</f>
        <v>Pienituloisten lasten lukumäärä asuntoväestössä</v>
      </c>
    </row>
    <row r="1824" spans="1:9" x14ac:dyDescent="0.2">
      <c r="A1824" s="1" t="s">
        <v>27</v>
      </c>
      <c r="B1824" s="1" t="s">
        <v>60</v>
      </c>
      <c r="C1824" s="1">
        <v>0.9</v>
      </c>
      <c r="E1824" t="str">
        <f>VLOOKUP(A1824,Sheet2!A2:B327,2)</f>
        <v>Korkea-asteen tutkinnon suorittaneet, naiset</v>
      </c>
      <c r="I1824" t="str">
        <f>VLOOKUP(B1824,Sheet2!A2:B327,2)</f>
        <v>Pienituloisten lasten lukumäärä asuntoväestössä</v>
      </c>
    </row>
    <row r="1825" spans="1:9" x14ac:dyDescent="0.2">
      <c r="A1825" s="1" t="s">
        <v>26</v>
      </c>
      <c r="B1825" s="1" t="s">
        <v>60</v>
      </c>
      <c r="C1825" s="1">
        <v>0.91100000000000003</v>
      </c>
      <c r="E1825" t="str">
        <f>VLOOKUP(A1825,Sheet2!A2:B327,2)</f>
        <v>Korkea-asteen tutkinnon suorittaneet, miehet</v>
      </c>
      <c r="I1825" t="str">
        <f>VLOOKUP(B1825,Sheet2!A2:B327,2)</f>
        <v>Pienituloisten lasten lukumäärä asuntoväestössä</v>
      </c>
    </row>
    <row r="1826" spans="1:9" x14ac:dyDescent="0.2">
      <c r="A1826" s="1" t="s">
        <v>4</v>
      </c>
      <c r="B1826" s="1" t="s">
        <v>60</v>
      </c>
      <c r="C1826" s="1">
        <v>0.91300000000000003</v>
      </c>
      <c r="E1826" t="str">
        <f>VLOOKUP(A1826,Sheet2!A2:B327,2)</f>
        <v>Alle 15- ja yli 64 -vuotiaat</v>
      </c>
      <c r="I1826" t="str">
        <f>VLOOKUP(B1826,Sheet2!A2:B327,2)</f>
        <v>Pienituloisten lasten lukumäärä asuntoväestössä</v>
      </c>
    </row>
    <row r="1827" spans="1:9" x14ac:dyDescent="0.2">
      <c r="A1827" s="1" t="s">
        <v>75</v>
      </c>
      <c r="B1827" s="1" t="s">
        <v>60</v>
      </c>
      <c r="C1827" s="1">
        <v>0.91600000000000004</v>
      </c>
      <c r="E1827" t="str">
        <f>VLOOKUP(A1827,Sheet2!A2:B327,2)</f>
        <v>Taajamaväestö</v>
      </c>
      <c r="I1827" t="str">
        <f>VLOOKUP(B1827,Sheet2!A2:B327,2)</f>
        <v>Pienituloisten lasten lukumäärä asuntoväestössä</v>
      </c>
    </row>
    <row r="1828" spans="1:9" x14ac:dyDescent="0.2">
      <c r="A1828" s="1" t="s">
        <v>48</v>
      </c>
      <c r="B1828" s="1" t="s">
        <v>60</v>
      </c>
      <c r="C1828" s="1">
        <v>0.91600000000000004</v>
      </c>
      <c r="E1828" t="str">
        <f>VLOOKUP(A1828,Sheet2!A2:B327,2)</f>
        <v>Väestö taajamissa</v>
      </c>
      <c r="I1828" t="str">
        <f>VLOOKUP(B1828,Sheet2!A2:B327,2)</f>
        <v>Pienituloisten lasten lukumäärä asuntoväestössä</v>
      </c>
    </row>
    <row r="1829" spans="1:9" x14ac:dyDescent="0.2">
      <c r="A1829" s="1" t="s">
        <v>59</v>
      </c>
      <c r="B1829" s="1" t="s">
        <v>60</v>
      </c>
      <c r="C1829" s="1">
        <v>0.92</v>
      </c>
      <c r="E1829" t="str">
        <f>VLOOKUP(A1829,Sheet2!A2:B327,2)</f>
        <v>Pienituloisten henkilöiden lukumäärä asuntoväestössä</v>
      </c>
      <c r="I1829" t="str">
        <f>VLOOKUP(B1829,Sheet2!A2:B327,2)</f>
        <v>Pienituloisten lasten lukumäärä asuntoväestössä</v>
      </c>
    </row>
    <row r="1830" spans="1:9" x14ac:dyDescent="0.2">
      <c r="A1830" s="1" t="s">
        <v>35</v>
      </c>
      <c r="B1830" s="1" t="s">
        <v>60</v>
      </c>
      <c r="C1830" s="1">
        <v>0.92300000000000004</v>
      </c>
      <c r="E1830" t="str">
        <f>VLOOKUP(A1830,Sheet2!A2:B327,2)</f>
        <v>Yrittäjät</v>
      </c>
      <c r="I1830" t="str">
        <f>VLOOKUP(B1830,Sheet2!A2:B327,2)</f>
        <v>Pienituloisten lasten lukumäärä asuntoväestössä</v>
      </c>
    </row>
    <row r="1831" spans="1:9" x14ac:dyDescent="0.2">
      <c r="A1831" s="1" t="s">
        <v>43</v>
      </c>
      <c r="B1831" s="1" t="s">
        <v>60</v>
      </c>
      <c r="C1831" s="1">
        <v>0.92900000000000005</v>
      </c>
      <c r="E1831" t="str">
        <f>VLOOKUP(A1831,Sheet2!A2:B327,2)</f>
        <v>1.1.2.1 Kunnallisvero kunnille</v>
      </c>
      <c r="I1831" t="str">
        <f>VLOOKUP(B1831,Sheet2!A2:B327,2)</f>
        <v>Pienituloisten lasten lukumäärä asuntoväestössä</v>
      </c>
    </row>
    <row r="1832" spans="1:9" x14ac:dyDescent="0.2">
      <c r="A1832" s="1" t="s">
        <v>46</v>
      </c>
      <c r="B1832" s="1" t="s">
        <v>60</v>
      </c>
      <c r="C1832" s="1">
        <v>0.93100000000000005</v>
      </c>
      <c r="E1832" t="str">
        <f>VLOOKUP(A1832,Sheet2!A2:B327,2)</f>
        <v>Ulkomailla syntyneitä</v>
      </c>
      <c r="I1832" t="str">
        <f>VLOOKUP(B1832,Sheet2!A2:B327,2)</f>
        <v>Pienituloisten lasten lukumäärä asuntoväestössä</v>
      </c>
    </row>
    <row r="1833" spans="1:9" x14ac:dyDescent="0.2">
      <c r="A1833" s="1" t="s">
        <v>47</v>
      </c>
      <c r="B1833" s="1" t="s">
        <v>60</v>
      </c>
      <c r="C1833" s="1">
        <v>0.93400000000000005</v>
      </c>
      <c r="E1833" t="str">
        <f>VLOOKUP(A1833,Sheet2!A2:B327,2)</f>
        <v>Ulkomaalaistaustaisia</v>
      </c>
      <c r="I1833" t="str">
        <f>VLOOKUP(B1833,Sheet2!A2:B327,2)</f>
        <v>Pienituloisten lasten lukumäärä asuntoväestössä</v>
      </c>
    </row>
    <row r="1834" spans="1:9" x14ac:dyDescent="0.2">
      <c r="A1834" s="1" t="s">
        <v>56</v>
      </c>
      <c r="B1834" s="1" t="s">
        <v>62</v>
      </c>
      <c r="C1834" s="1">
        <v>-0.84099999999999997</v>
      </c>
      <c r="E1834" t="str">
        <f>VLOOKUP(A1834,Sheet2!A2:B327,2)</f>
        <v>Avioliiton solmineet naiset, puoliso eri sukupuolta</v>
      </c>
      <c r="I1834" t="str">
        <f>VLOOKUP(B1834,Sheet2!A2:B327,2)</f>
        <v>Pitkittyneesti perusturvan varassa,  koko asuntoväestö</v>
      </c>
    </row>
    <row r="1835" spans="1:9" x14ac:dyDescent="0.2">
      <c r="A1835" s="1" t="s">
        <v>55</v>
      </c>
      <c r="B1835" s="1" t="s">
        <v>62</v>
      </c>
      <c r="C1835" s="1">
        <v>-0.83899999999999997</v>
      </c>
      <c r="E1835" t="str">
        <f>VLOOKUP(A1835,Sheet2!A2:B327,2)</f>
        <v>Avioliiton solmineet miehet, puoliso eri sukupuolta</v>
      </c>
      <c r="I1835" t="str">
        <f>VLOOKUP(B1835,Sheet2!A2:B327,2)</f>
        <v>Pitkittyneesti perusturvan varassa,  koko asuntoväestö</v>
      </c>
    </row>
    <row r="1836" spans="1:9" x14ac:dyDescent="0.2">
      <c r="A1836" s="1" t="s">
        <v>8</v>
      </c>
      <c r="B1836" s="1" t="s">
        <v>62</v>
      </c>
      <c r="C1836" s="1">
        <v>-0.76800000000000002</v>
      </c>
      <c r="E1836" t="str">
        <f>VLOOKUP(A1836,Sheet2!A2:B327,2)</f>
        <v>Syntyneet, äiti  20-29 -vuotias</v>
      </c>
      <c r="I1836" t="str">
        <f>VLOOKUP(B1836,Sheet2!A2:B327,2)</f>
        <v>Pitkittyneesti perusturvan varassa,  koko asuntoväestö</v>
      </c>
    </row>
    <row r="1837" spans="1:9" x14ac:dyDescent="0.2">
      <c r="A1837" s="1" t="s">
        <v>33</v>
      </c>
      <c r="B1837" s="1" t="s">
        <v>62</v>
      </c>
      <c r="C1837" s="1">
        <v>-0.76</v>
      </c>
      <c r="E1837" t="str">
        <f>VLOOKUP(A1837,Sheet2!A2:B327,2)</f>
        <v>Työttömät, 18-64-vuotiaat</v>
      </c>
      <c r="I1837" t="str">
        <f>VLOOKUP(B1837,Sheet2!A2:B327,2)</f>
        <v>Pitkittyneesti perusturvan varassa,  koko asuntoväestö</v>
      </c>
    </row>
    <row r="1838" spans="1:9" x14ac:dyDescent="0.2">
      <c r="A1838" s="1" t="s">
        <v>23</v>
      </c>
      <c r="B1838" s="1" t="s">
        <v>62</v>
      </c>
      <c r="C1838" s="1">
        <v>-0.753</v>
      </c>
      <c r="E1838" t="str">
        <f>VLOOKUP(A1838,Sheet2!A2:B327,2)</f>
        <v>Ei perusasteen jälkeistä tutkintoa, naiset</v>
      </c>
      <c r="I1838" t="str">
        <f>VLOOKUP(B1838,Sheet2!A2:B327,2)</f>
        <v>Pitkittyneesti perusturvan varassa,  koko asuntoväestö</v>
      </c>
    </row>
    <row r="1839" spans="1:9" x14ac:dyDescent="0.2">
      <c r="A1839" s="1" t="s">
        <v>9</v>
      </c>
      <c r="B1839" s="1" t="s">
        <v>62</v>
      </c>
      <c r="C1839" s="1">
        <v>-0.74</v>
      </c>
      <c r="E1839" t="str">
        <f>VLOOKUP(A1839,Sheet2!A2:B327,2)</f>
        <v>Syntyneet, äiti 30-34 -vuotias</v>
      </c>
      <c r="I1839" t="str">
        <f>VLOOKUP(B1839,Sheet2!A2:B327,2)</f>
        <v>Pitkittyneesti perusturvan varassa,  koko asuntoväestö</v>
      </c>
    </row>
    <row r="1840" spans="1:9" x14ac:dyDescent="0.2">
      <c r="A1840" s="1" t="s">
        <v>51</v>
      </c>
      <c r="B1840" s="1" t="s">
        <v>62</v>
      </c>
      <c r="C1840" s="1">
        <v>-0.72</v>
      </c>
      <c r="E1840" t="str">
        <f>VLOOKUP(A1840,Sheet2!A2:B327,2)</f>
        <v>Aviopari tai rekisteröity pari ja lapsia, alle 3-v. lasten lkm perheissä</v>
      </c>
      <c r="I1840" t="str">
        <f>VLOOKUP(B1840,Sheet2!A2:B327,2)</f>
        <v>Pitkittyneesti perusturvan varassa,  koko asuntoväestö</v>
      </c>
    </row>
    <row r="1841" spans="1:9" x14ac:dyDescent="0.2">
      <c r="A1841" s="1" t="s">
        <v>6</v>
      </c>
      <c r="B1841" s="1" t="s">
        <v>62</v>
      </c>
      <c r="C1841" s="1">
        <v>-0.70799999999999996</v>
      </c>
      <c r="E1841" t="str">
        <f>VLOOKUP(A1841,Sheet2!A2:B327,2)</f>
        <v>Syntyneet</v>
      </c>
      <c r="I1841" t="str">
        <f>VLOOKUP(B1841,Sheet2!A2:B327,2)</f>
        <v>Pitkittyneesti perusturvan varassa,  koko asuntoväestö</v>
      </c>
    </row>
    <row r="1842" spans="1:9" x14ac:dyDescent="0.2">
      <c r="A1842" s="1" t="s">
        <v>45</v>
      </c>
      <c r="B1842" s="1" t="s">
        <v>62</v>
      </c>
      <c r="C1842" s="1">
        <v>-0.69099999999999995</v>
      </c>
      <c r="E1842">
        <f>VLOOKUP(A1842,Sheet2!A2:B327,2)</f>
        <v>0</v>
      </c>
      <c r="I1842" t="str">
        <f>VLOOKUP(B1842,Sheet2!A2:B327,2)</f>
        <v>Pitkittyneesti perusturvan varassa,  koko asuntoväestö</v>
      </c>
    </row>
    <row r="1843" spans="1:9" x14ac:dyDescent="0.2">
      <c r="A1843" s="1" t="s">
        <v>19</v>
      </c>
      <c r="B1843" s="1" t="s">
        <v>62</v>
      </c>
      <c r="C1843" s="1">
        <v>0.60899999999999999</v>
      </c>
      <c r="E1843" t="str">
        <f>VLOOKUP(A1843,Sheet2!A2:B327,2)</f>
        <v>Asuntokunnan koko (4+ henkilöä)</v>
      </c>
      <c r="I1843" t="str">
        <f>VLOOKUP(B1843,Sheet2!A2:B327,2)</f>
        <v>Pitkittyneesti perusturvan varassa,  koko asuntoväestö</v>
      </c>
    </row>
    <row r="1844" spans="1:9" x14ac:dyDescent="0.2">
      <c r="A1844" s="1" t="s">
        <v>10</v>
      </c>
      <c r="B1844" s="1" t="s">
        <v>62</v>
      </c>
      <c r="C1844" s="1">
        <v>0.68200000000000005</v>
      </c>
      <c r="E1844" t="str">
        <f>VLOOKUP(A1844,Sheet2!A2:B327,2)</f>
        <v>Syntyneet , äiti yli 34-vuotias</v>
      </c>
      <c r="I1844" t="str">
        <f>VLOOKUP(B1844,Sheet2!A2:B327,2)</f>
        <v>Pitkittyneesti perusturvan varassa,  koko asuntoväestö</v>
      </c>
    </row>
    <row r="1845" spans="1:9" x14ac:dyDescent="0.2">
      <c r="A1845" s="1" t="s">
        <v>41</v>
      </c>
      <c r="B1845" s="1" t="s">
        <v>62</v>
      </c>
      <c r="C1845" s="1">
        <v>0.69499999999999995</v>
      </c>
      <c r="E1845" t="str">
        <f>VLOOKUP(A1845,Sheet2!A2:B327,2)</f>
        <v>1.1.1.1 Tulovero ansiotulosta valtionverotuksessa (TVL 124§ 1 mom.)</v>
      </c>
      <c r="I1845" t="str">
        <f>VLOOKUP(B1845,Sheet2!A2:B327,2)</f>
        <v>Pitkittyneesti perusturvan varassa,  koko asuntoväestö</v>
      </c>
    </row>
    <row r="1846" spans="1:9" x14ac:dyDescent="0.2">
      <c r="A1846" s="1" t="s">
        <v>28</v>
      </c>
      <c r="B1846" s="1" t="s">
        <v>62</v>
      </c>
      <c r="C1846" s="1">
        <v>0.71299999999999997</v>
      </c>
      <c r="E1846" t="str">
        <f>VLOOKUP(A1846,Sheet2!A2:B327,2)</f>
        <v>Toisen asteen tutkinnon suorittaneet, miehet</v>
      </c>
      <c r="I1846" t="str">
        <f>VLOOKUP(B1846,Sheet2!A2:B327,2)</f>
        <v>Pitkittyneesti perusturvan varassa,  koko asuntoväestö</v>
      </c>
    </row>
    <row r="1847" spans="1:9" x14ac:dyDescent="0.2">
      <c r="A1847" s="1" t="s">
        <v>37</v>
      </c>
      <c r="B1847" s="1" t="s">
        <v>62</v>
      </c>
      <c r="C1847" s="1">
        <v>0.75</v>
      </c>
      <c r="E1847" t="str">
        <f>VLOOKUP(A1847,Sheet2!A2:B327,2)</f>
        <v>Jalostuksen työpaikat</v>
      </c>
      <c r="I1847" t="str">
        <f>VLOOKUP(B1847,Sheet2!A2:B327,2)</f>
        <v>Pitkittyneesti perusturvan varassa,  koko asuntoväestö</v>
      </c>
    </row>
    <row r="1848" spans="1:9" x14ac:dyDescent="0.2">
      <c r="A1848" s="1" t="s">
        <v>34</v>
      </c>
      <c r="B1848" s="1" t="s">
        <v>62</v>
      </c>
      <c r="C1848" s="1">
        <v>0.753</v>
      </c>
      <c r="E1848" t="str">
        <f>VLOOKUP(A1848,Sheet2!A2:B327,2)</f>
        <v>0-14 -vuotiaat</v>
      </c>
      <c r="I1848" t="str">
        <f>VLOOKUP(B1848,Sheet2!A2:B327,2)</f>
        <v>Pitkittyneesti perusturvan varassa,  koko asuntoväestö</v>
      </c>
    </row>
    <row r="1849" spans="1:9" x14ac:dyDescent="0.2">
      <c r="A1849" s="1" t="s">
        <v>2</v>
      </c>
      <c r="B1849" s="1" t="s">
        <v>62</v>
      </c>
      <c r="C1849" s="1">
        <v>0.754</v>
      </c>
      <c r="E1849" t="str">
        <f>VLOOKUP(A1849,Sheet2!A2:B327,2)</f>
        <v>15-64 -vuotiaat</v>
      </c>
      <c r="I1849" t="str">
        <f>VLOOKUP(B1849,Sheet2!A2:B327,2)</f>
        <v>Pitkittyneesti perusturvan varassa,  koko asuntoväestö</v>
      </c>
    </row>
    <row r="1850" spans="1:9" x14ac:dyDescent="0.2">
      <c r="A1850" s="1" t="s">
        <v>1</v>
      </c>
      <c r="B1850" s="1" t="s">
        <v>62</v>
      </c>
      <c r="C1850" s="1">
        <v>0.754</v>
      </c>
      <c r="E1850" t="str">
        <f>VLOOKUP(A1850,Sheet2!A2:B327,2)</f>
        <v>Alle 15-vuotiaat</v>
      </c>
      <c r="I1850" t="str">
        <f>VLOOKUP(B1850,Sheet2!A2:B327,2)</f>
        <v>Pitkittyneesti perusturvan varassa,  koko asuntoväestö</v>
      </c>
    </row>
    <row r="1851" spans="1:9" x14ac:dyDescent="0.2">
      <c r="A1851" s="1" t="s">
        <v>39</v>
      </c>
      <c r="B1851" s="1" t="s">
        <v>62</v>
      </c>
      <c r="C1851" s="1">
        <v>0.76300000000000001</v>
      </c>
      <c r="E1851" t="str">
        <f>VLOOKUP(A1851,Sheet2!A2:B327,2)</f>
        <v>Jalostuksen työllinen työvoima</v>
      </c>
      <c r="I1851" t="str">
        <f>VLOOKUP(B1851,Sheet2!A2:B327,2)</f>
        <v>Pitkittyneesti perusturvan varassa,  koko asuntoväestö</v>
      </c>
    </row>
    <row r="1852" spans="1:9" x14ac:dyDescent="0.2">
      <c r="A1852" s="1" t="s">
        <v>42</v>
      </c>
      <c r="B1852" s="1" t="s">
        <v>62</v>
      </c>
      <c r="C1852" s="1">
        <v>0.80500000000000005</v>
      </c>
      <c r="E1852" t="str">
        <f>VLOOKUP(A1852,Sheet2!A2:B327,2)</f>
        <v>1.1.1.2 Tulovero pääomatulosta valtionverotuksessa (TVL 124 § 2 mom.)</v>
      </c>
      <c r="I1852" t="str">
        <f>VLOOKUP(B1852,Sheet2!A2:B327,2)</f>
        <v>Pitkittyneesti perusturvan varassa,  koko asuntoväestö</v>
      </c>
    </row>
    <row r="1853" spans="1:9" x14ac:dyDescent="0.2">
      <c r="A1853" s="1" t="s">
        <v>5</v>
      </c>
      <c r="B1853" s="1" t="s">
        <v>62</v>
      </c>
      <c r="C1853" s="1">
        <v>0.81100000000000005</v>
      </c>
      <c r="E1853" t="str">
        <f>VLOOKUP(A1853,Sheet2!A2:B327,2)</f>
        <v>Ulkomaan kansalaiset</v>
      </c>
      <c r="I1853" t="str">
        <f>VLOOKUP(B1853,Sheet2!A2:B327,2)</f>
        <v>Pitkittyneesti perusturvan varassa,  koko asuntoväestö</v>
      </c>
    </row>
    <row r="1854" spans="1:9" x14ac:dyDescent="0.2">
      <c r="A1854" s="1" t="s">
        <v>16</v>
      </c>
      <c r="B1854" s="1" t="s">
        <v>62</v>
      </c>
      <c r="C1854" s="1">
        <v>0.81899999999999995</v>
      </c>
      <c r="E1854" t="str">
        <f>VLOOKUP(A1854,Sheet2!A2:B327,2)</f>
        <v>Asuntokunnan koko (1 henkilö)</v>
      </c>
      <c r="I1854" t="str">
        <f>VLOOKUP(B1854,Sheet2!A2:B327,2)</f>
        <v>Pitkittyneesti perusturvan varassa,  koko asuntoväestö</v>
      </c>
    </row>
    <row r="1855" spans="1:9" x14ac:dyDescent="0.2">
      <c r="A1855" s="1" t="s">
        <v>50</v>
      </c>
      <c r="B1855" s="1" t="s">
        <v>62</v>
      </c>
      <c r="C1855" s="1">
        <v>0.82899999999999996</v>
      </c>
      <c r="E1855" t="str">
        <f>VLOOKUP(A1855,Sheet2!A2:B327,2)</f>
        <v>Avopari ja lapsia, henkilöitä perheessä</v>
      </c>
      <c r="I1855" t="str">
        <f>VLOOKUP(B1855,Sheet2!A2:B327,2)</f>
        <v>Pitkittyneesti perusturvan varassa,  koko asuntoväestö</v>
      </c>
    </row>
    <row r="1856" spans="1:9" x14ac:dyDescent="0.2">
      <c r="A1856" s="1" t="s">
        <v>13</v>
      </c>
      <c r="B1856" s="1" t="s">
        <v>62</v>
      </c>
      <c r="C1856" s="1">
        <v>0.83199999999999996</v>
      </c>
      <c r="E1856" t="str">
        <f>VLOOKUP(A1856,Sheet2!A2:B327,2)</f>
        <v>Perheiden lukumäärä</v>
      </c>
      <c r="I1856" t="str">
        <f>VLOOKUP(B1856,Sheet2!A2:B327,2)</f>
        <v>Pitkittyneesti perusturvan varassa,  koko asuntoväestö</v>
      </c>
    </row>
    <row r="1857" spans="1:9" x14ac:dyDescent="0.2">
      <c r="A1857" s="1" t="s">
        <v>3</v>
      </c>
      <c r="B1857" s="1" t="s">
        <v>62</v>
      </c>
      <c r="C1857" s="1">
        <v>0.84899999999999998</v>
      </c>
      <c r="E1857" t="str">
        <f>VLOOKUP(A1857,Sheet2!A2:B327,2)</f>
        <v>Yli 64-vuotiaat</v>
      </c>
      <c r="I1857" t="str">
        <f>VLOOKUP(B1857,Sheet2!A2:B327,2)</f>
        <v>Pitkittyneesti perusturvan varassa,  koko asuntoväestö</v>
      </c>
    </row>
    <row r="1858" spans="1:9" x14ac:dyDescent="0.2">
      <c r="A1858" s="1" t="s">
        <v>32</v>
      </c>
      <c r="B1858" s="1" t="s">
        <v>62</v>
      </c>
      <c r="C1858" s="1">
        <v>0.85399999999999998</v>
      </c>
      <c r="E1858" t="str">
        <f>VLOOKUP(A1858,Sheet2!A2:B327,2)</f>
        <v>Asuinkunnassa työssäkäyvät</v>
      </c>
      <c r="I1858" t="str">
        <f>VLOOKUP(B1858,Sheet2!A2:B327,2)</f>
        <v>Pitkittyneesti perusturvan varassa,  koko asuntoväestö</v>
      </c>
    </row>
    <row r="1859" spans="1:9" x14ac:dyDescent="0.2">
      <c r="A1859" s="1" t="s">
        <v>21</v>
      </c>
      <c r="B1859" s="1" t="s">
        <v>62</v>
      </c>
      <c r="C1859" s="1">
        <v>0.85899999999999999</v>
      </c>
      <c r="E1859" t="str">
        <f>VLOOKUP(A1859,Sheet2!A2:B327,2)</f>
        <v>Hyvin varustetuissa asunnoissa asuvat vanhusasuntokunnat</v>
      </c>
      <c r="I1859" t="str">
        <f>VLOOKUP(B1859,Sheet2!A2:B327,2)</f>
        <v>Pitkittyneesti perusturvan varassa,  koko asuntoväestö</v>
      </c>
    </row>
    <row r="1860" spans="1:9" x14ac:dyDescent="0.2">
      <c r="A1860" s="1" t="s">
        <v>17</v>
      </c>
      <c r="B1860" s="1" t="s">
        <v>62</v>
      </c>
      <c r="C1860" s="1">
        <v>0.86099999999999999</v>
      </c>
      <c r="E1860" t="str">
        <f>VLOOKUP(A1860,Sheet2!A2:B327,2)</f>
        <v>Asuntokunnan koko (2 henkilöä)</v>
      </c>
      <c r="I1860" t="str">
        <f>VLOOKUP(B1860,Sheet2!A2:B327,2)</f>
        <v>Pitkittyneesti perusturvan varassa,  koko asuntoväestö</v>
      </c>
    </row>
    <row r="1861" spans="1:9" x14ac:dyDescent="0.2">
      <c r="A1861" s="1" t="s">
        <v>76</v>
      </c>
      <c r="B1861" s="1" t="s">
        <v>62</v>
      </c>
      <c r="C1861" s="1">
        <v>0.86099999999999999</v>
      </c>
      <c r="E1861" t="str">
        <f>VLOOKUP(A1861,Sheet2!A2:B327,2)</f>
        <v>Väkiluku</v>
      </c>
      <c r="I1861" t="str">
        <f>VLOOKUP(B1861,Sheet2!A2:B327,2)</f>
        <v>Pitkittyneesti perusturvan varassa,  koko asuntoväestö</v>
      </c>
    </row>
    <row r="1862" spans="1:9" x14ac:dyDescent="0.2">
      <c r="A1862" s="1" t="s">
        <v>14</v>
      </c>
      <c r="B1862" s="1" t="s">
        <v>62</v>
      </c>
      <c r="C1862" s="1">
        <v>0.86799999999999999</v>
      </c>
      <c r="E1862" t="str">
        <f>VLOOKUP(A1862,Sheet2!A2:B327,2)</f>
        <v>Asuntokuntien lukumäärä</v>
      </c>
      <c r="I1862" t="str">
        <f>VLOOKUP(B1862,Sheet2!A2:B327,2)</f>
        <v>Pitkittyneesti perusturvan varassa,  koko asuntoväestö</v>
      </c>
    </row>
    <row r="1863" spans="1:9" x14ac:dyDescent="0.2">
      <c r="A1863" s="1" t="s">
        <v>30</v>
      </c>
      <c r="B1863" s="1" t="s">
        <v>62</v>
      </c>
      <c r="C1863" s="1">
        <v>0.878</v>
      </c>
      <c r="E1863" t="str">
        <f>VLOOKUP(A1863,Sheet2!A2:B327,2)</f>
        <v>Alueella asuvan työllisen työvoiman määrä</v>
      </c>
      <c r="I1863" t="str">
        <f>VLOOKUP(B1863,Sheet2!A2:B327,2)</f>
        <v>Pitkittyneesti perusturvan varassa,  koko asuntoväestö</v>
      </c>
    </row>
    <row r="1864" spans="1:9" x14ac:dyDescent="0.2">
      <c r="A1864" s="1" t="s">
        <v>31</v>
      </c>
      <c r="B1864" s="1" t="s">
        <v>62</v>
      </c>
      <c r="C1864" s="1">
        <v>0.878</v>
      </c>
      <c r="E1864" t="str">
        <f>VLOOKUP(A1864,Sheet2!A2:B327,2)</f>
        <v>Työlliset, 18-64-vuotiaat</v>
      </c>
      <c r="I1864" t="str">
        <f>VLOOKUP(B1864,Sheet2!A2:B327,2)</f>
        <v>Pitkittyneesti perusturvan varassa,  koko asuntoväestö</v>
      </c>
    </row>
    <row r="1865" spans="1:9" x14ac:dyDescent="0.2">
      <c r="A1865" s="1" t="s">
        <v>46</v>
      </c>
      <c r="B1865" s="1" t="s">
        <v>62</v>
      </c>
      <c r="C1865" s="1">
        <v>0.878</v>
      </c>
      <c r="E1865" t="str">
        <f>VLOOKUP(A1865,Sheet2!A2:B327,2)</f>
        <v>Ulkomailla syntyneitä</v>
      </c>
      <c r="I1865" t="str">
        <f>VLOOKUP(B1865,Sheet2!A2:B327,2)</f>
        <v>Pitkittyneesti perusturvan varassa,  koko asuntoväestö</v>
      </c>
    </row>
    <row r="1866" spans="1:9" x14ac:dyDescent="0.2">
      <c r="A1866" s="1" t="s">
        <v>36</v>
      </c>
      <c r="B1866" s="1" t="s">
        <v>62</v>
      </c>
      <c r="C1866" s="1">
        <v>0.879</v>
      </c>
      <c r="E1866" t="str">
        <f>VLOOKUP(A1866,Sheet2!A2:B327,2)</f>
        <v>Alueella olevien työpaikkojen lukumäärä</v>
      </c>
      <c r="I1866" t="str">
        <f>VLOOKUP(B1866,Sheet2!A2:B327,2)</f>
        <v>Pitkittyneesti perusturvan varassa,  koko asuntoväestö</v>
      </c>
    </row>
    <row r="1867" spans="1:9" x14ac:dyDescent="0.2">
      <c r="A1867" s="1" t="s">
        <v>47</v>
      </c>
      <c r="B1867" s="1" t="s">
        <v>62</v>
      </c>
      <c r="C1867" s="1">
        <v>0.879</v>
      </c>
      <c r="E1867" t="str">
        <f>VLOOKUP(A1867,Sheet2!A2:B327,2)</f>
        <v>Ulkomaalaistaustaisia</v>
      </c>
      <c r="I1867" t="str">
        <f>VLOOKUP(B1867,Sheet2!A2:B327,2)</f>
        <v>Pitkittyneesti perusturvan varassa,  koko asuntoväestö</v>
      </c>
    </row>
    <row r="1868" spans="1:9" x14ac:dyDescent="0.2">
      <c r="A1868" s="1" t="s">
        <v>38</v>
      </c>
      <c r="B1868" s="1" t="s">
        <v>62</v>
      </c>
      <c r="C1868" s="1">
        <v>0.88100000000000001</v>
      </c>
      <c r="E1868" t="str">
        <f>VLOOKUP(A1868,Sheet2!A2:B327,2)</f>
        <v>Palvelujen työpaikat</v>
      </c>
      <c r="I1868" t="str">
        <f>VLOOKUP(B1868,Sheet2!A2:B327,2)</f>
        <v>Pitkittyneesti perusturvan varassa,  koko asuntoväestö</v>
      </c>
    </row>
    <row r="1869" spans="1:9" x14ac:dyDescent="0.2">
      <c r="A1869" s="1" t="s">
        <v>75</v>
      </c>
      <c r="B1869" s="1" t="s">
        <v>62</v>
      </c>
      <c r="C1869" s="1">
        <v>0.88300000000000001</v>
      </c>
      <c r="E1869" t="str">
        <f>VLOOKUP(A1869,Sheet2!A2:B327,2)</f>
        <v>Taajamaväestö</v>
      </c>
      <c r="I1869" t="str">
        <f>VLOOKUP(B1869,Sheet2!A2:B327,2)</f>
        <v>Pitkittyneesti perusturvan varassa,  koko asuntoväestö</v>
      </c>
    </row>
    <row r="1870" spans="1:9" x14ac:dyDescent="0.2">
      <c r="A1870" s="1" t="s">
        <v>48</v>
      </c>
      <c r="B1870" s="1" t="s">
        <v>62</v>
      </c>
      <c r="C1870" s="1">
        <v>0.88300000000000001</v>
      </c>
      <c r="E1870" t="str">
        <f>VLOOKUP(A1870,Sheet2!A2:B327,2)</f>
        <v>Väestö taajamissa</v>
      </c>
      <c r="I1870" t="str">
        <f>VLOOKUP(B1870,Sheet2!A2:B327,2)</f>
        <v>Pitkittyneesti perusturvan varassa,  koko asuntoväestö</v>
      </c>
    </row>
    <row r="1871" spans="1:9" x14ac:dyDescent="0.2">
      <c r="A1871" s="1" t="s">
        <v>35</v>
      </c>
      <c r="B1871" s="1" t="s">
        <v>62</v>
      </c>
      <c r="C1871" s="1">
        <v>0.88400000000000001</v>
      </c>
      <c r="E1871" t="str">
        <f>VLOOKUP(A1871,Sheet2!A2:B327,2)</f>
        <v>Yrittäjät</v>
      </c>
      <c r="I1871" t="str">
        <f>VLOOKUP(B1871,Sheet2!A2:B327,2)</f>
        <v>Pitkittyneesti perusturvan varassa,  koko asuntoväestö</v>
      </c>
    </row>
    <row r="1872" spans="1:9" x14ac:dyDescent="0.2">
      <c r="A1872" s="1" t="s">
        <v>40</v>
      </c>
      <c r="B1872" s="1" t="s">
        <v>62</v>
      </c>
      <c r="C1872" s="1">
        <v>0.88500000000000001</v>
      </c>
      <c r="E1872" t="str">
        <f>VLOOKUP(A1872,Sheet2!A2:B327,2)</f>
        <v>Palvelutoimialojen työllinen työvoima</v>
      </c>
      <c r="I1872" t="str">
        <f>VLOOKUP(B1872,Sheet2!A2:B327,2)</f>
        <v>Pitkittyneesti perusturvan varassa,  koko asuntoväestö</v>
      </c>
    </row>
    <row r="1873" spans="1:9" x14ac:dyDescent="0.2">
      <c r="A1873" s="1" t="s">
        <v>59</v>
      </c>
      <c r="B1873" s="1" t="s">
        <v>62</v>
      </c>
      <c r="C1873" s="1">
        <v>0.88800000000000001</v>
      </c>
      <c r="E1873" t="str">
        <f>VLOOKUP(A1873,Sheet2!A2:B327,2)</f>
        <v>Pienituloisten henkilöiden lukumäärä asuntoväestössä</v>
      </c>
      <c r="I1873" t="str">
        <f>VLOOKUP(B1873,Sheet2!A2:B327,2)</f>
        <v>Pitkittyneesti perusturvan varassa,  koko asuntoväestö</v>
      </c>
    </row>
    <row r="1874" spans="1:9" x14ac:dyDescent="0.2">
      <c r="A1874" s="1" t="s">
        <v>11</v>
      </c>
      <c r="B1874" s="1" t="s">
        <v>62</v>
      </c>
      <c r="C1874" s="1">
        <v>0.88900000000000001</v>
      </c>
      <c r="E1874" t="str">
        <f>VLOOKUP(A1874,Sheet2!A2:B327,2)</f>
        <v>Maahanmuuttaneet</v>
      </c>
      <c r="I1874" t="str">
        <f>VLOOKUP(B1874,Sheet2!A2:B327,2)</f>
        <v>Pitkittyneesti perusturvan varassa,  koko asuntoväestö</v>
      </c>
    </row>
    <row r="1875" spans="1:9" x14ac:dyDescent="0.2">
      <c r="A1875" s="1" t="s">
        <v>25</v>
      </c>
      <c r="B1875" s="1" t="s">
        <v>62</v>
      </c>
      <c r="C1875" s="1">
        <v>0.89300000000000002</v>
      </c>
      <c r="E1875" t="str">
        <f>VLOOKUP(A1875,Sheet2!A2:B327,2)</f>
        <v>Vähintään toisen asteen tutkinnon suorittaneet, naiset</v>
      </c>
      <c r="I1875" t="str">
        <f>VLOOKUP(B1875,Sheet2!A2:B327,2)</f>
        <v>Pitkittyneesti perusturvan varassa,  koko asuntoväestö</v>
      </c>
    </row>
    <row r="1876" spans="1:9" x14ac:dyDescent="0.2">
      <c r="A1876" s="1" t="s">
        <v>60</v>
      </c>
      <c r="B1876" s="1" t="s">
        <v>62</v>
      </c>
      <c r="C1876" s="1">
        <v>0.89700000000000002</v>
      </c>
      <c r="E1876" t="str">
        <f>VLOOKUP(A1876,Sheet2!A2:B327,2)</f>
        <v>Pienituloisten lasten lukumäärä asuntoväestössä</v>
      </c>
      <c r="I1876" t="str">
        <f>VLOOKUP(B1876,Sheet2!A2:B327,2)</f>
        <v>Pitkittyneesti perusturvan varassa,  koko asuntoväestö</v>
      </c>
    </row>
    <row r="1877" spans="1:9" x14ac:dyDescent="0.2">
      <c r="A1877" s="1" t="s">
        <v>24</v>
      </c>
      <c r="B1877" s="1" t="s">
        <v>62</v>
      </c>
      <c r="C1877" s="1">
        <v>0.89700000000000002</v>
      </c>
      <c r="E1877" t="str">
        <f>VLOOKUP(A1877,Sheet2!A2:B327,2)</f>
        <v>Vähintään toisen asteen tutkinnon suorittaneet, miehet</v>
      </c>
      <c r="I1877" t="str">
        <f>VLOOKUP(B1877,Sheet2!A2:B327,2)</f>
        <v>Pitkittyneesti perusturvan varassa,  koko asuntoväestö</v>
      </c>
    </row>
    <row r="1878" spans="1:9" x14ac:dyDescent="0.2">
      <c r="A1878" s="1" t="s">
        <v>27</v>
      </c>
      <c r="B1878" s="1" t="s">
        <v>62</v>
      </c>
      <c r="C1878" s="1">
        <v>0.90200000000000002</v>
      </c>
      <c r="E1878" t="str">
        <f>VLOOKUP(A1878,Sheet2!A2:B327,2)</f>
        <v>Korkea-asteen tutkinnon suorittaneet, naiset</v>
      </c>
      <c r="I1878" t="str">
        <f>VLOOKUP(B1878,Sheet2!A2:B327,2)</f>
        <v>Pitkittyneesti perusturvan varassa,  koko asuntoväestö</v>
      </c>
    </row>
    <row r="1879" spans="1:9" x14ac:dyDescent="0.2">
      <c r="A1879" s="1" t="s">
        <v>26</v>
      </c>
      <c r="B1879" s="1" t="s">
        <v>62</v>
      </c>
      <c r="C1879" s="1">
        <v>0.90500000000000003</v>
      </c>
      <c r="E1879" t="str">
        <f>VLOOKUP(A1879,Sheet2!A2:B327,2)</f>
        <v>Korkea-asteen tutkinnon suorittaneet, miehet</v>
      </c>
      <c r="I1879" t="str">
        <f>VLOOKUP(B1879,Sheet2!A2:B327,2)</f>
        <v>Pitkittyneesti perusturvan varassa,  koko asuntoväestö</v>
      </c>
    </row>
    <row r="1880" spans="1:9" x14ac:dyDescent="0.2">
      <c r="A1880" s="1" t="s">
        <v>43</v>
      </c>
      <c r="B1880" s="1" t="s">
        <v>62</v>
      </c>
      <c r="C1880" s="1">
        <v>0.91500000000000004</v>
      </c>
      <c r="E1880" t="str">
        <f>VLOOKUP(A1880,Sheet2!A2:B327,2)</f>
        <v>1.1.2.1 Kunnallisvero kunnille</v>
      </c>
      <c r="I1880" t="str">
        <f>VLOOKUP(B1880,Sheet2!A2:B327,2)</f>
        <v>Pitkittyneesti perusturvan varassa,  koko asuntoväestö</v>
      </c>
    </row>
    <row r="1881" spans="1:9" x14ac:dyDescent="0.2">
      <c r="A1881" s="1" t="s">
        <v>4</v>
      </c>
      <c r="B1881" s="1" t="s">
        <v>62</v>
      </c>
      <c r="C1881" s="1">
        <v>0.91500000000000004</v>
      </c>
      <c r="E1881" t="str">
        <f>VLOOKUP(A1881,Sheet2!A2:B327,2)</f>
        <v>Alle 15- ja yli 64 -vuotiaat</v>
      </c>
      <c r="I1881" t="str">
        <f>VLOOKUP(B1881,Sheet2!A2:B327,2)</f>
        <v>Pitkittyneesti perusturvan varassa,  koko asuntoväestö</v>
      </c>
    </row>
    <row r="1882" spans="1:9" x14ac:dyDescent="0.2">
      <c r="A1882" s="1" t="s">
        <v>3</v>
      </c>
      <c r="B1882" s="1" t="s">
        <v>20</v>
      </c>
      <c r="C1882" s="1">
        <v>-0.76500000000000001</v>
      </c>
      <c r="E1882" t="str">
        <f>VLOOKUP(A1882,Sheet2!A2:B327,2)</f>
        <v>Yli 64-vuotiaat</v>
      </c>
      <c r="I1882" t="str">
        <f>VLOOKUP(B1882,Sheet2!A2:B327,2)</f>
        <v>Puutteellisesti varustetuissa tai varustetasoltaan tuntemattomissa asunnoissa asuvat asuntokunnat</v>
      </c>
    </row>
    <row r="1883" spans="1:9" x14ac:dyDescent="0.2">
      <c r="A1883" s="1" t="s">
        <v>16</v>
      </c>
      <c r="B1883" s="1" t="s">
        <v>20</v>
      </c>
      <c r="C1883" s="1">
        <v>-0.75900000000000001</v>
      </c>
      <c r="E1883" t="str">
        <f>VLOOKUP(A1883,Sheet2!A2:B327,2)</f>
        <v>Asuntokunnan koko (1 henkilö)</v>
      </c>
      <c r="I1883" t="str">
        <f>VLOOKUP(B1883,Sheet2!A2:B327,2)</f>
        <v>Puutteellisesti varustetuissa tai varustetasoltaan tuntemattomissa asunnoissa asuvat asuntokunnat</v>
      </c>
    </row>
    <row r="1884" spans="1:9" x14ac:dyDescent="0.2">
      <c r="A1884" s="1" t="s">
        <v>14</v>
      </c>
      <c r="B1884" s="1" t="s">
        <v>20</v>
      </c>
      <c r="C1884" s="1">
        <v>-0.65500000000000003</v>
      </c>
      <c r="E1884" t="str">
        <f>VLOOKUP(A1884,Sheet2!A2:B327,2)</f>
        <v>Asuntokuntien lukumäärä</v>
      </c>
      <c r="I1884" t="str">
        <f>VLOOKUP(B1884,Sheet2!A2:B327,2)</f>
        <v>Puutteellisesti varustetuissa tai varustetasoltaan tuntemattomissa asunnoissa asuvat asuntokunnat</v>
      </c>
    </row>
    <row r="1885" spans="1:9" x14ac:dyDescent="0.2">
      <c r="A1885" s="1" t="s">
        <v>4</v>
      </c>
      <c r="B1885" s="1" t="s">
        <v>20</v>
      </c>
      <c r="C1885" s="1">
        <v>-0.64</v>
      </c>
      <c r="E1885" t="str">
        <f>VLOOKUP(A1885,Sheet2!A2:B327,2)</f>
        <v>Alle 15- ja yli 64 -vuotiaat</v>
      </c>
      <c r="I1885" t="str">
        <f>VLOOKUP(B1885,Sheet2!A2:B327,2)</f>
        <v>Puutteellisesti varustetuissa tai varustetasoltaan tuntemattomissa asunnoissa asuvat asuntokunnat</v>
      </c>
    </row>
    <row r="1886" spans="1:9" x14ac:dyDescent="0.2">
      <c r="A1886" s="1" t="s">
        <v>0</v>
      </c>
      <c r="B1886" s="1" t="s">
        <v>20</v>
      </c>
      <c r="C1886" s="1">
        <v>0.65800000000000003</v>
      </c>
      <c r="E1886" t="str">
        <f>VLOOKUP(A1886,Sheet2!A2:B327,2)</f>
        <v>Alle 7-vuotiaat</v>
      </c>
      <c r="I1886" t="str">
        <f>VLOOKUP(B1886,Sheet2!A2:B327,2)</f>
        <v>Puutteellisesti varustetuissa tai varustetasoltaan tuntemattomissa asunnoissa asuvat asuntokunnat</v>
      </c>
    </row>
    <row r="1887" spans="1:9" x14ac:dyDescent="0.2">
      <c r="A1887" s="1" t="s">
        <v>9</v>
      </c>
      <c r="B1887" s="1" t="s">
        <v>20</v>
      </c>
      <c r="C1887" s="1">
        <v>0.755</v>
      </c>
      <c r="E1887" t="str">
        <f>VLOOKUP(A1887,Sheet2!A2:B327,2)</f>
        <v>Syntyneet, äiti 30-34 -vuotias</v>
      </c>
      <c r="I1887" t="str">
        <f>VLOOKUP(B1887,Sheet2!A2:B327,2)</f>
        <v>Puutteellisesti varustetuissa tai varustetasoltaan tuntemattomissa asunnoissa asuvat asuntokunnat</v>
      </c>
    </row>
    <row r="1888" spans="1:9" x14ac:dyDescent="0.2">
      <c r="A1888" s="1" t="s">
        <v>8</v>
      </c>
      <c r="B1888" s="1" t="s">
        <v>20</v>
      </c>
      <c r="C1888" s="1">
        <v>0.83299999999999996</v>
      </c>
      <c r="E1888" t="str">
        <f>VLOOKUP(A1888,Sheet2!A2:B327,2)</f>
        <v>Syntyneet, äiti  20-29 -vuotias</v>
      </c>
      <c r="I1888" t="str">
        <f>VLOOKUP(B1888,Sheet2!A2:B327,2)</f>
        <v>Puutteellisesti varustetuissa tai varustetasoltaan tuntemattomissa asunnoissa asuvat asuntokunnat</v>
      </c>
    </row>
    <row r="1889" spans="1:9" x14ac:dyDescent="0.2">
      <c r="A1889" s="1" t="s">
        <v>6</v>
      </c>
      <c r="B1889" s="1" t="s">
        <v>20</v>
      </c>
      <c r="C1889" s="1">
        <v>0.84399999999999997</v>
      </c>
      <c r="E1889" t="str">
        <f>VLOOKUP(A1889,Sheet2!A2:B327,2)</f>
        <v>Syntyneet</v>
      </c>
      <c r="I1889" t="str">
        <f>VLOOKUP(B1889,Sheet2!A2:B327,2)</f>
        <v>Puutteellisesti varustetuissa tai varustetasoltaan tuntemattomissa asunnoissa asuvat asuntokunnat</v>
      </c>
    </row>
    <row r="1890" spans="1:9" x14ac:dyDescent="0.2">
      <c r="A1890" s="1" t="s">
        <v>11</v>
      </c>
      <c r="B1890" s="1" t="s">
        <v>69</v>
      </c>
      <c r="C1890" s="1">
        <v>0.60499999999999998</v>
      </c>
      <c r="E1890" t="str">
        <f>VLOOKUP(A1890,Sheet2!A2:B327,2)</f>
        <v>Maahanmuuttaneet</v>
      </c>
      <c r="I1890" t="str">
        <f>VLOOKUP(B1890,Sheet2!A2:B327,2)</f>
        <v>Rattijuopumukset yhteensä, miehet</v>
      </c>
    </row>
    <row r="1891" spans="1:9" x14ac:dyDescent="0.2">
      <c r="A1891" s="1" t="s">
        <v>38</v>
      </c>
      <c r="B1891" s="1" t="s">
        <v>69</v>
      </c>
      <c r="C1891" s="1">
        <v>0.60599999999999998</v>
      </c>
      <c r="E1891" t="str">
        <f>VLOOKUP(A1891,Sheet2!A2:B327,2)</f>
        <v>Palvelujen työpaikat</v>
      </c>
      <c r="I1891" t="str">
        <f>VLOOKUP(B1891,Sheet2!A2:B327,2)</f>
        <v>Rattijuopumukset yhteensä, miehet</v>
      </c>
    </row>
    <row r="1892" spans="1:9" x14ac:dyDescent="0.2">
      <c r="A1892" s="1" t="s">
        <v>62</v>
      </c>
      <c r="B1892" s="1" t="s">
        <v>69</v>
      </c>
      <c r="C1892" s="1">
        <v>0.60699999999999998</v>
      </c>
      <c r="E1892" t="str">
        <f>VLOOKUP(A1892,Sheet2!A2:B327,2)</f>
        <v>Pitkittyneesti perusturvan varassa,  koko asuntoväestö</v>
      </c>
      <c r="I1892" t="str">
        <f>VLOOKUP(B1892,Sheet2!A2:B327,2)</f>
        <v>Rattijuopumukset yhteensä, miehet</v>
      </c>
    </row>
    <row r="1893" spans="1:9" x14ac:dyDescent="0.2">
      <c r="A1893" s="1" t="s">
        <v>41</v>
      </c>
      <c r="B1893" s="1" t="s">
        <v>69</v>
      </c>
      <c r="C1893" s="1">
        <v>0.60899999999999999</v>
      </c>
      <c r="E1893" t="str">
        <f>VLOOKUP(A1893,Sheet2!A2:B327,2)</f>
        <v>1.1.1.1 Tulovero ansiotulosta valtionverotuksessa (TVL 124§ 1 mom.)</v>
      </c>
      <c r="I1893" t="str">
        <f>VLOOKUP(B1893,Sheet2!A2:B327,2)</f>
        <v>Rattijuopumukset yhteensä, miehet</v>
      </c>
    </row>
    <row r="1894" spans="1:9" x14ac:dyDescent="0.2">
      <c r="A1894" s="1" t="s">
        <v>50</v>
      </c>
      <c r="B1894" s="1" t="s">
        <v>69</v>
      </c>
      <c r="C1894" s="1">
        <v>0.61799999999999999</v>
      </c>
      <c r="E1894" t="str">
        <f>VLOOKUP(A1894,Sheet2!A2:B327,2)</f>
        <v>Avopari ja lapsia, henkilöitä perheessä</v>
      </c>
      <c r="I1894" t="str">
        <f>VLOOKUP(B1894,Sheet2!A2:B327,2)</f>
        <v>Rattijuopumukset yhteensä, miehet</v>
      </c>
    </row>
    <row r="1895" spans="1:9" x14ac:dyDescent="0.2">
      <c r="A1895" s="1" t="s">
        <v>35</v>
      </c>
      <c r="B1895" s="1" t="s">
        <v>69</v>
      </c>
      <c r="C1895" s="1">
        <v>0.625</v>
      </c>
      <c r="E1895" t="str">
        <f>VLOOKUP(A1895,Sheet2!A2:B327,2)</f>
        <v>Yrittäjät</v>
      </c>
      <c r="I1895" t="str">
        <f>VLOOKUP(B1895,Sheet2!A2:B327,2)</f>
        <v>Rattijuopumukset yhteensä, miehet</v>
      </c>
    </row>
    <row r="1896" spans="1:9" x14ac:dyDescent="0.2">
      <c r="A1896" s="1" t="s">
        <v>42</v>
      </c>
      <c r="B1896" s="1" t="s">
        <v>69</v>
      </c>
      <c r="C1896" s="1">
        <v>0.63</v>
      </c>
      <c r="E1896" t="str">
        <f>VLOOKUP(A1896,Sheet2!A2:B327,2)</f>
        <v>1.1.1.2 Tulovero pääomatulosta valtionverotuksessa (TVL 124 § 2 mom.)</v>
      </c>
      <c r="I1896" t="str">
        <f>VLOOKUP(B1896,Sheet2!A2:B327,2)</f>
        <v>Rattijuopumukset yhteensä, miehet</v>
      </c>
    </row>
    <row r="1897" spans="1:9" x14ac:dyDescent="0.2">
      <c r="A1897" s="1" t="s">
        <v>27</v>
      </c>
      <c r="B1897" s="1" t="s">
        <v>69</v>
      </c>
      <c r="C1897" s="1">
        <v>0.63900000000000001</v>
      </c>
      <c r="E1897" t="str">
        <f>VLOOKUP(A1897,Sheet2!A2:B327,2)</f>
        <v>Korkea-asteen tutkinnon suorittaneet, naiset</v>
      </c>
      <c r="I1897" t="str">
        <f>VLOOKUP(B1897,Sheet2!A2:B327,2)</f>
        <v>Rattijuopumukset yhteensä, miehet</v>
      </c>
    </row>
    <row r="1898" spans="1:9" x14ac:dyDescent="0.2">
      <c r="A1898" s="1" t="s">
        <v>26</v>
      </c>
      <c r="B1898" s="1" t="s">
        <v>69</v>
      </c>
      <c r="C1898" s="1">
        <v>0.64200000000000002</v>
      </c>
      <c r="E1898" t="str">
        <f>VLOOKUP(A1898,Sheet2!A2:B327,2)</f>
        <v>Korkea-asteen tutkinnon suorittaneet, miehet</v>
      </c>
      <c r="I1898" t="str">
        <f>VLOOKUP(B1898,Sheet2!A2:B327,2)</f>
        <v>Rattijuopumukset yhteensä, miehet</v>
      </c>
    </row>
    <row r="1899" spans="1:9" x14ac:dyDescent="0.2">
      <c r="A1899" s="1" t="s">
        <v>3</v>
      </c>
      <c r="B1899" s="1" t="s">
        <v>6</v>
      </c>
      <c r="C1899" s="1">
        <v>-0.90100000000000002</v>
      </c>
      <c r="E1899" t="str">
        <f>VLOOKUP(A1899,Sheet2!A2:B327,2)</f>
        <v>Yli 64-vuotiaat</v>
      </c>
      <c r="I1899" t="str">
        <f>VLOOKUP(B1899,Sheet2!A2:B327,2)</f>
        <v>Syntyneet</v>
      </c>
    </row>
    <row r="1900" spans="1:9" x14ac:dyDescent="0.2">
      <c r="A1900" s="1" t="s">
        <v>4</v>
      </c>
      <c r="B1900" s="1" t="s">
        <v>6</v>
      </c>
      <c r="C1900" s="1">
        <v>-0.8</v>
      </c>
      <c r="E1900" t="str">
        <f>VLOOKUP(A1900,Sheet2!A2:B327,2)</f>
        <v>Alle 15- ja yli 64 -vuotiaat</v>
      </c>
      <c r="I1900" t="str">
        <f>VLOOKUP(B1900,Sheet2!A2:B327,2)</f>
        <v>Syntyneet</v>
      </c>
    </row>
    <row r="1901" spans="1:9" x14ac:dyDescent="0.2">
      <c r="A1901" s="1" t="s">
        <v>75</v>
      </c>
      <c r="B1901" s="1" t="s">
        <v>6</v>
      </c>
      <c r="C1901" s="1">
        <v>-0.67600000000000005</v>
      </c>
      <c r="E1901" t="str">
        <f>VLOOKUP(A1901,Sheet2!A2:B327,2)</f>
        <v>Taajamaväestö</v>
      </c>
      <c r="I1901" t="str">
        <f>VLOOKUP(B1901,Sheet2!A2:B327,2)</f>
        <v>Syntyneet</v>
      </c>
    </row>
    <row r="1902" spans="1:9" x14ac:dyDescent="0.2">
      <c r="A1902" s="1" t="s">
        <v>76</v>
      </c>
      <c r="B1902" s="1" t="s">
        <v>6</v>
      </c>
      <c r="C1902" s="1">
        <v>-0.64400000000000002</v>
      </c>
      <c r="E1902" t="str">
        <f>VLOOKUP(A1902,Sheet2!A2:B327,2)</f>
        <v>Väkiluku</v>
      </c>
      <c r="I1902" t="str">
        <f>VLOOKUP(B1902,Sheet2!A2:B327,2)</f>
        <v>Syntyneet</v>
      </c>
    </row>
    <row r="1903" spans="1:9" x14ac:dyDescent="0.2">
      <c r="A1903" s="1" t="s">
        <v>0</v>
      </c>
      <c r="B1903" s="1" t="s">
        <v>6</v>
      </c>
      <c r="C1903" s="1">
        <v>0.73399999999999999</v>
      </c>
      <c r="E1903" t="str">
        <f>VLOOKUP(A1903,Sheet2!A2:B327,2)</f>
        <v>Alle 7-vuotiaat</v>
      </c>
      <c r="I1903" t="str">
        <f>VLOOKUP(B1903,Sheet2!A2:B327,2)</f>
        <v>Syntyneet</v>
      </c>
    </row>
    <row r="1904" spans="1:9" x14ac:dyDescent="0.2">
      <c r="A1904" s="1" t="s">
        <v>4</v>
      </c>
      <c r="B1904" s="1" t="s">
        <v>10</v>
      </c>
      <c r="C1904" s="1">
        <v>0.73099999999999998</v>
      </c>
      <c r="E1904" t="str">
        <f>VLOOKUP(A1904,Sheet2!A2:B327,2)</f>
        <v>Alle 15- ja yli 64 -vuotiaat</v>
      </c>
      <c r="I1904" t="str">
        <f>VLOOKUP(B1904,Sheet2!A2:B327,2)</f>
        <v>Syntyneet , äiti yli 34-vuotias</v>
      </c>
    </row>
    <row r="1905" spans="1:9" x14ac:dyDescent="0.2">
      <c r="A1905" s="1" t="s">
        <v>5</v>
      </c>
      <c r="B1905" s="1" t="s">
        <v>10</v>
      </c>
      <c r="C1905" s="1">
        <v>0.73399999999999999</v>
      </c>
      <c r="E1905" t="str">
        <f>VLOOKUP(A1905,Sheet2!A2:B327,2)</f>
        <v>Ulkomaan kansalaiset</v>
      </c>
      <c r="I1905" t="str">
        <f>VLOOKUP(B1905,Sheet2!A2:B327,2)</f>
        <v>Syntyneet , äiti yli 34-vuotias</v>
      </c>
    </row>
    <row r="1906" spans="1:9" x14ac:dyDescent="0.2">
      <c r="A1906" s="1" t="s">
        <v>2</v>
      </c>
      <c r="B1906" s="1" t="s">
        <v>10</v>
      </c>
      <c r="C1906" s="1">
        <v>0.75600000000000001</v>
      </c>
      <c r="E1906" t="str">
        <f>VLOOKUP(A1906,Sheet2!A2:B327,2)</f>
        <v>15-64 -vuotiaat</v>
      </c>
      <c r="I1906" t="str">
        <f>VLOOKUP(B1906,Sheet2!A2:B327,2)</f>
        <v>Syntyneet , äiti yli 34-vuotias</v>
      </c>
    </row>
    <row r="1907" spans="1:9" x14ac:dyDescent="0.2">
      <c r="A1907" s="1" t="s">
        <v>76</v>
      </c>
      <c r="B1907" s="1" t="s">
        <v>10</v>
      </c>
      <c r="C1907" s="1">
        <v>0.78</v>
      </c>
      <c r="E1907" t="str">
        <f>VLOOKUP(A1907,Sheet2!A2:B327,2)</f>
        <v>Väkiluku</v>
      </c>
      <c r="I1907" t="str">
        <f>VLOOKUP(B1907,Sheet2!A2:B327,2)</f>
        <v>Syntyneet , äiti yli 34-vuotias</v>
      </c>
    </row>
    <row r="1908" spans="1:9" x14ac:dyDescent="0.2">
      <c r="A1908" s="1" t="s">
        <v>75</v>
      </c>
      <c r="B1908" s="1" t="s">
        <v>10</v>
      </c>
      <c r="C1908" s="1">
        <v>0.78300000000000003</v>
      </c>
      <c r="E1908" t="str">
        <f>VLOOKUP(A1908,Sheet2!A2:B327,2)</f>
        <v>Taajamaväestö</v>
      </c>
      <c r="I1908" t="str">
        <f>VLOOKUP(B1908,Sheet2!A2:B327,2)</f>
        <v>Syntyneet , äiti yli 34-vuotias</v>
      </c>
    </row>
    <row r="1909" spans="1:9" x14ac:dyDescent="0.2">
      <c r="A1909" s="1" t="s">
        <v>1</v>
      </c>
      <c r="B1909" s="1" t="s">
        <v>10</v>
      </c>
      <c r="C1909" s="1">
        <v>0.80500000000000005</v>
      </c>
      <c r="E1909" t="str">
        <f>VLOOKUP(A1909,Sheet2!A2:B327,2)</f>
        <v>Alle 15-vuotiaat</v>
      </c>
      <c r="I1909" t="str">
        <f>VLOOKUP(B1909,Sheet2!A2:B327,2)</f>
        <v>Syntyneet , äiti yli 34-vuotias</v>
      </c>
    </row>
    <row r="1910" spans="1:9" x14ac:dyDescent="0.2">
      <c r="A1910" s="1" t="s">
        <v>3</v>
      </c>
      <c r="B1910" s="1" t="s">
        <v>8</v>
      </c>
      <c r="C1910" s="1">
        <v>-0.91500000000000004</v>
      </c>
      <c r="E1910" t="str">
        <f>VLOOKUP(A1910,Sheet2!A2:B327,2)</f>
        <v>Yli 64-vuotiaat</v>
      </c>
      <c r="I1910" t="str">
        <f>VLOOKUP(B1910,Sheet2!A2:B327,2)</f>
        <v>Syntyneet, äiti  20-29 -vuotias</v>
      </c>
    </row>
    <row r="1911" spans="1:9" x14ac:dyDescent="0.2">
      <c r="A1911" s="1" t="s">
        <v>4</v>
      </c>
      <c r="B1911" s="1" t="s">
        <v>8</v>
      </c>
      <c r="C1911" s="1">
        <v>-0.876</v>
      </c>
      <c r="E1911" t="str">
        <f>VLOOKUP(A1911,Sheet2!A2:B327,2)</f>
        <v>Alle 15- ja yli 64 -vuotiaat</v>
      </c>
      <c r="I1911" t="str">
        <f>VLOOKUP(B1911,Sheet2!A2:B327,2)</f>
        <v>Syntyneet, äiti  20-29 -vuotias</v>
      </c>
    </row>
    <row r="1912" spans="1:9" x14ac:dyDescent="0.2">
      <c r="A1912" s="1" t="s">
        <v>75</v>
      </c>
      <c r="B1912" s="1" t="s">
        <v>8</v>
      </c>
      <c r="C1912" s="1">
        <v>-0.77500000000000002</v>
      </c>
      <c r="E1912" t="str">
        <f>VLOOKUP(A1912,Sheet2!A2:B327,2)</f>
        <v>Taajamaväestö</v>
      </c>
      <c r="I1912" t="str">
        <f>VLOOKUP(B1912,Sheet2!A2:B327,2)</f>
        <v>Syntyneet, äiti  20-29 -vuotias</v>
      </c>
    </row>
    <row r="1913" spans="1:9" x14ac:dyDescent="0.2">
      <c r="A1913" s="1" t="s">
        <v>76</v>
      </c>
      <c r="B1913" s="1" t="s">
        <v>8</v>
      </c>
      <c r="C1913" s="1">
        <v>-0.74299999999999999</v>
      </c>
      <c r="E1913" t="str">
        <f>VLOOKUP(A1913,Sheet2!A2:B327,2)</f>
        <v>Väkiluku</v>
      </c>
      <c r="I1913" t="str">
        <f>VLOOKUP(B1913,Sheet2!A2:B327,2)</f>
        <v>Syntyneet, äiti  20-29 -vuotias</v>
      </c>
    </row>
    <row r="1914" spans="1:9" x14ac:dyDescent="0.2">
      <c r="A1914" s="1" t="s">
        <v>5</v>
      </c>
      <c r="B1914" s="1" t="s">
        <v>8</v>
      </c>
      <c r="C1914" s="1">
        <v>-0.61</v>
      </c>
      <c r="E1914" t="str">
        <f>VLOOKUP(A1914,Sheet2!A2:B327,2)</f>
        <v>Ulkomaan kansalaiset</v>
      </c>
      <c r="I1914" t="str">
        <f>VLOOKUP(B1914,Sheet2!A2:B327,2)</f>
        <v>Syntyneet, äiti  20-29 -vuotias</v>
      </c>
    </row>
    <row r="1915" spans="1:9" x14ac:dyDescent="0.2">
      <c r="A1915" s="1" t="s">
        <v>6</v>
      </c>
      <c r="B1915" s="1" t="s">
        <v>8</v>
      </c>
      <c r="C1915" s="1">
        <v>0.95899999999999996</v>
      </c>
      <c r="E1915" t="str">
        <f>VLOOKUP(A1915,Sheet2!A2:B327,2)</f>
        <v>Syntyneet</v>
      </c>
      <c r="I1915" t="str">
        <f>VLOOKUP(B1915,Sheet2!A2:B327,2)</f>
        <v>Syntyneet, äiti  20-29 -vuotias</v>
      </c>
    </row>
    <row r="1916" spans="1:9" x14ac:dyDescent="0.2">
      <c r="A1916" s="1" t="s">
        <v>3</v>
      </c>
      <c r="B1916" s="1" t="s">
        <v>9</v>
      </c>
      <c r="C1916" s="1">
        <v>-0.89400000000000002</v>
      </c>
      <c r="E1916" t="str">
        <f>VLOOKUP(A1916,Sheet2!A2:B327,2)</f>
        <v>Yli 64-vuotiaat</v>
      </c>
      <c r="I1916" t="str">
        <f>VLOOKUP(B1916,Sheet2!A2:B327,2)</f>
        <v>Syntyneet, äiti 30-34 -vuotias</v>
      </c>
    </row>
    <row r="1917" spans="1:9" x14ac:dyDescent="0.2">
      <c r="A1917" s="1" t="s">
        <v>4</v>
      </c>
      <c r="B1917" s="1" t="s">
        <v>9</v>
      </c>
      <c r="C1917" s="1">
        <v>-0.79800000000000004</v>
      </c>
      <c r="E1917" t="str">
        <f>VLOOKUP(A1917,Sheet2!A2:B327,2)</f>
        <v>Alle 15- ja yli 64 -vuotiaat</v>
      </c>
      <c r="I1917" t="str">
        <f>VLOOKUP(B1917,Sheet2!A2:B327,2)</f>
        <v>Syntyneet, äiti 30-34 -vuotias</v>
      </c>
    </row>
    <row r="1918" spans="1:9" x14ac:dyDescent="0.2">
      <c r="A1918" s="1" t="s">
        <v>75</v>
      </c>
      <c r="B1918" s="1" t="s">
        <v>9</v>
      </c>
      <c r="C1918" s="1">
        <v>-0.70899999999999996</v>
      </c>
      <c r="E1918" t="str">
        <f>VLOOKUP(A1918,Sheet2!A2:B327,2)</f>
        <v>Taajamaväestö</v>
      </c>
      <c r="I1918" t="str">
        <f>VLOOKUP(B1918,Sheet2!A2:B327,2)</f>
        <v>Syntyneet, äiti 30-34 -vuotias</v>
      </c>
    </row>
    <row r="1919" spans="1:9" x14ac:dyDescent="0.2">
      <c r="A1919" s="1" t="s">
        <v>76</v>
      </c>
      <c r="B1919" s="1" t="s">
        <v>9</v>
      </c>
      <c r="C1919" s="1">
        <v>-0.68500000000000005</v>
      </c>
      <c r="E1919" t="str">
        <f>VLOOKUP(A1919,Sheet2!A2:B327,2)</f>
        <v>Väkiluku</v>
      </c>
      <c r="I1919" t="str">
        <f>VLOOKUP(B1919,Sheet2!A2:B327,2)</f>
        <v>Syntyneet, äiti 30-34 -vuotias</v>
      </c>
    </row>
    <row r="1920" spans="1:9" x14ac:dyDescent="0.2">
      <c r="A1920" s="1" t="s">
        <v>5</v>
      </c>
      <c r="B1920" s="1" t="s">
        <v>9</v>
      </c>
      <c r="C1920" s="1">
        <v>-0.61299999999999999</v>
      </c>
      <c r="E1920" t="str">
        <f>VLOOKUP(A1920,Sheet2!A2:B327,2)</f>
        <v>Ulkomaan kansalaiset</v>
      </c>
      <c r="I1920" t="str">
        <f>VLOOKUP(B1920,Sheet2!A2:B327,2)</f>
        <v>Syntyneet, äiti 30-34 -vuotias</v>
      </c>
    </row>
    <row r="1921" spans="1:9" x14ac:dyDescent="0.2">
      <c r="A1921" s="1" t="s">
        <v>0</v>
      </c>
      <c r="B1921" s="1" t="s">
        <v>9</v>
      </c>
      <c r="C1921" s="1">
        <v>0.70399999999999996</v>
      </c>
      <c r="E1921" t="str">
        <f>VLOOKUP(A1921,Sheet2!A2:B327,2)</f>
        <v>Alle 7-vuotiaat</v>
      </c>
      <c r="I1921" t="str">
        <f>VLOOKUP(B1921,Sheet2!A2:B327,2)</f>
        <v>Syntyneet, äiti 30-34 -vuotias</v>
      </c>
    </row>
    <row r="1922" spans="1:9" x14ac:dyDescent="0.2">
      <c r="A1922" s="1" t="s">
        <v>8</v>
      </c>
      <c r="B1922" s="1" t="s">
        <v>9</v>
      </c>
      <c r="C1922" s="1">
        <v>0.85899999999999999</v>
      </c>
      <c r="E1922" t="str">
        <f>VLOOKUP(A1922,Sheet2!A2:B327,2)</f>
        <v>Syntyneet, äiti  20-29 -vuotias</v>
      </c>
      <c r="I1922" t="str">
        <f>VLOOKUP(B1922,Sheet2!A2:B327,2)</f>
        <v>Syntyneet, äiti 30-34 -vuotias</v>
      </c>
    </row>
    <row r="1923" spans="1:9" x14ac:dyDescent="0.2">
      <c r="A1923" s="1" t="s">
        <v>6</v>
      </c>
      <c r="B1923" s="1" t="s">
        <v>9</v>
      </c>
      <c r="C1923" s="1">
        <v>0.93100000000000005</v>
      </c>
      <c r="E1923" t="str">
        <f>VLOOKUP(A1923,Sheet2!A2:B327,2)</f>
        <v>Syntyneet</v>
      </c>
      <c r="I1923" t="str">
        <f>VLOOKUP(B1923,Sheet2!A2:B327,2)</f>
        <v>Syntyneet, äiti 30-34 -vuotias</v>
      </c>
    </row>
    <row r="1924" spans="1:9" x14ac:dyDescent="0.2">
      <c r="A1924" s="1" t="s">
        <v>6</v>
      </c>
      <c r="B1924" s="1" t="s">
        <v>7</v>
      </c>
      <c r="C1924" s="1">
        <v>0.625</v>
      </c>
      <c r="E1924" t="str">
        <f>VLOOKUP(A1924,Sheet2!A2:B327,2)</f>
        <v>Syntyneet</v>
      </c>
      <c r="I1924" t="str">
        <f>VLOOKUP(B1924,Sheet2!A2:B327,2)</f>
        <v>Syntyneet, äiti alle 20-vuotias</v>
      </c>
    </row>
    <row r="1925" spans="1:9" x14ac:dyDescent="0.2">
      <c r="A1925" s="1" t="s">
        <v>9</v>
      </c>
      <c r="B1925" s="1" t="s">
        <v>28</v>
      </c>
      <c r="C1925" s="1">
        <v>-0.76200000000000001</v>
      </c>
      <c r="E1925" t="str">
        <f>VLOOKUP(A1925,Sheet2!A2:B327,2)</f>
        <v>Syntyneet, äiti 30-34 -vuotias</v>
      </c>
      <c r="I1925" t="str">
        <f>VLOOKUP(B1925,Sheet2!A2:B327,2)</f>
        <v>Toisen asteen tutkinnon suorittaneet, miehet</v>
      </c>
    </row>
    <row r="1926" spans="1:9" x14ac:dyDescent="0.2">
      <c r="A1926" s="1" t="s">
        <v>8</v>
      </c>
      <c r="B1926" s="1" t="s">
        <v>28</v>
      </c>
      <c r="C1926" s="1">
        <v>-0.74199999999999999</v>
      </c>
      <c r="E1926" t="str">
        <f>VLOOKUP(A1926,Sheet2!A2:B327,2)</f>
        <v>Syntyneet, äiti  20-29 -vuotias</v>
      </c>
      <c r="I1926" t="str">
        <f>VLOOKUP(B1926,Sheet2!A2:B327,2)</f>
        <v>Toisen asteen tutkinnon suorittaneet, miehet</v>
      </c>
    </row>
    <row r="1927" spans="1:9" x14ac:dyDescent="0.2">
      <c r="A1927" s="1" t="s">
        <v>6</v>
      </c>
      <c r="B1927" s="1" t="s">
        <v>28</v>
      </c>
      <c r="C1927" s="1">
        <v>-0.71699999999999997</v>
      </c>
      <c r="E1927" t="str">
        <f>VLOOKUP(A1927,Sheet2!A2:B327,2)</f>
        <v>Syntyneet</v>
      </c>
      <c r="I1927" t="str">
        <f>VLOOKUP(B1927,Sheet2!A2:B327,2)</f>
        <v>Toisen asteen tutkinnon suorittaneet, miehet</v>
      </c>
    </row>
    <row r="1928" spans="1:9" x14ac:dyDescent="0.2">
      <c r="A1928" s="1" t="s">
        <v>20</v>
      </c>
      <c r="B1928" s="1" t="s">
        <v>28</v>
      </c>
      <c r="C1928" s="1">
        <v>-0.66700000000000004</v>
      </c>
      <c r="E1928" t="str">
        <f>VLOOKUP(A1928,Sheet2!A2:B327,2)</f>
        <v>Puutteellisesti varustetuissa tai varustetasoltaan tuntemattomissa asunnoissa asuvat asuntokunnat</v>
      </c>
      <c r="I1928" t="str">
        <f>VLOOKUP(B1928,Sheet2!A2:B327,2)</f>
        <v>Toisen asteen tutkinnon suorittaneet, miehet</v>
      </c>
    </row>
    <row r="1929" spans="1:9" x14ac:dyDescent="0.2">
      <c r="A1929" s="1" t="s">
        <v>11</v>
      </c>
      <c r="B1929" s="1" t="s">
        <v>28</v>
      </c>
      <c r="C1929" s="1">
        <v>0.66500000000000004</v>
      </c>
      <c r="E1929" t="str">
        <f>VLOOKUP(A1929,Sheet2!A2:B327,2)</f>
        <v>Maahanmuuttaneet</v>
      </c>
      <c r="I1929" t="str">
        <f>VLOOKUP(B1929,Sheet2!A2:B327,2)</f>
        <v>Toisen asteen tutkinnon suorittaneet, miehet</v>
      </c>
    </row>
    <row r="1930" spans="1:9" x14ac:dyDescent="0.2">
      <c r="A1930" s="1" t="s">
        <v>13</v>
      </c>
      <c r="B1930" s="1" t="s">
        <v>28</v>
      </c>
      <c r="C1930" s="1">
        <v>0.71699999999999997</v>
      </c>
      <c r="E1930" t="str">
        <f>VLOOKUP(A1930,Sheet2!A2:B327,2)</f>
        <v>Perheiden lukumäärä</v>
      </c>
      <c r="I1930" t="str">
        <f>VLOOKUP(B1930,Sheet2!A2:B327,2)</f>
        <v>Toisen asteen tutkinnon suorittaneet, miehet</v>
      </c>
    </row>
    <row r="1931" spans="1:9" x14ac:dyDescent="0.2">
      <c r="A1931" s="1" t="s">
        <v>26</v>
      </c>
      <c r="B1931" s="1" t="s">
        <v>28</v>
      </c>
      <c r="C1931" s="1">
        <v>0.73099999999999998</v>
      </c>
      <c r="E1931" t="str">
        <f>VLOOKUP(A1931,Sheet2!A2:B327,2)</f>
        <v>Korkea-asteen tutkinnon suorittaneet, miehet</v>
      </c>
      <c r="I1931" t="str">
        <f>VLOOKUP(B1931,Sheet2!A2:B327,2)</f>
        <v>Toisen asteen tutkinnon suorittaneet, miehet</v>
      </c>
    </row>
    <row r="1932" spans="1:9" x14ac:dyDescent="0.2">
      <c r="A1932" s="1" t="s">
        <v>27</v>
      </c>
      <c r="B1932" s="1" t="s">
        <v>28</v>
      </c>
      <c r="C1932" s="1">
        <v>0.73499999999999999</v>
      </c>
      <c r="E1932" t="str">
        <f>VLOOKUP(A1932,Sheet2!A2:B327,2)</f>
        <v>Korkea-asteen tutkinnon suorittaneet, naiset</v>
      </c>
      <c r="I1932" t="str">
        <f>VLOOKUP(B1932,Sheet2!A2:B327,2)</f>
        <v>Toisen asteen tutkinnon suorittaneet, miehet</v>
      </c>
    </row>
    <row r="1933" spans="1:9" x14ac:dyDescent="0.2">
      <c r="A1933" s="1" t="s">
        <v>4</v>
      </c>
      <c r="B1933" s="1" t="s">
        <v>28</v>
      </c>
      <c r="C1933" s="1">
        <v>0.82499999999999996</v>
      </c>
      <c r="E1933" t="str">
        <f>VLOOKUP(A1933,Sheet2!A2:B327,2)</f>
        <v>Alle 15- ja yli 64 -vuotiaat</v>
      </c>
      <c r="I1933" t="str">
        <f>VLOOKUP(B1933,Sheet2!A2:B327,2)</f>
        <v>Toisen asteen tutkinnon suorittaneet, miehet</v>
      </c>
    </row>
    <row r="1934" spans="1:9" x14ac:dyDescent="0.2">
      <c r="A1934" s="1" t="s">
        <v>17</v>
      </c>
      <c r="B1934" s="1" t="s">
        <v>28</v>
      </c>
      <c r="C1934" s="1">
        <v>0.82899999999999996</v>
      </c>
      <c r="E1934" t="str">
        <f>VLOOKUP(A1934,Sheet2!A2:B327,2)</f>
        <v>Asuntokunnan koko (2 henkilöä)</v>
      </c>
      <c r="I1934" t="str">
        <f>VLOOKUP(B1934,Sheet2!A2:B327,2)</f>
        <v>Toisen asteen tutkinnon suorittaneet, miehet</v>
      </c>
    </row>
    <row r="1935" spans="1:9" x14ac:dyDescent="0.2">
      <c r="A1935" s="1" t="s">
        <v>2</v>
      </c>
      <c r="B1935" s="1" t="s">
        <v>28</v>
      </c>
      <c r="C1935" s="1">
        <v>0.83199999999999996</v>
      </c>
      <c r="E1935" t="str">
        <f>VLOOKUP(A1935,Sheet2!A2:B327,2)</f>
        <v>15-64 -vuotiaat</v>
      </c>
      <c r="I1935" t="str">
        <f>VLOOKUP(B1935,Sheet2!A2:B327,2)</f>
        <v>Toisen asteen tutkinnon suorittaneet, miehet</v>
      </c>
    </row>
    <row r="1936" spans="1:9" x14ac:dyDescent="0.2">
      <c r="A1936" s="1" t="s">
        <v>5</v>
      </c>
      <c r="B1936" s="1" t="s">
        <v>28</v>
      </c>
      <c r="C1936" s="1">
        <v>0.84199999999999997</v>
      </c>
      <c r="E1936" t="str">
        <f>VLOOKUP(A1936,Sheet2!A2:B327,2)</f>
        <v>Ulkomaan kansalaiset</v>
      </c>
      <c r="I1936" t="str">
        <f>VLOOKUP(B1936,Sheet2!A2:B327,2)</f>
        <v>Toisen asteen tutkinnon suorittaneet, miehet</v>
      </c>
    </row>
    <row r="1937" spans="1:9" x14ac:dyDescent="0.2">
      <c r="A1937" s="1" t="s">
        <v>75</v>
      </c>
      <c r="B1937" s="1" t="s">
        <v>28</v>
      </c>
      <c r="C1937" s="1">
        <v>0.85</v>
      </c>
      <c r="E1937" t="str">
        <f>VLOOKUP(A1937,Sheet2!A2:B327,2)</f>
        <v>Taajamaväestö</v>
      </c>
      <c r="I1937" t="str">
        <f>VLOOKUP(B1937,Sheet2!A2:B327,2)</f>
        <v>Toisen asteen tutkinnon suorittaneet, miehet</v>
      </c>
    </row>
    <row r="1938" spans="1:9" x14ac:dyDescent="0.2">
      <c r="A1938" s="1" t="s">
        <v>25</v>
      </c>
      <c r="B1938" s="1" t="s">
        <v>28</v>
      </c>
      <c r="C1938" s="1">
        <v>0.85799999999999998</v>
      </c>
      <c r="E1938" t="str">
        <f>VLOOKUP(A1938,Sheet2!A2:B327,2)</f>
        <v>Vähintään toisen asteen tutkinnon suorittaneet, naiset</v>
      </c>
      <c r="I1938" t="str">
        <f>VLOOKUP(B1938,Sheet2!A2:B327,2)</f>
        <v>Toisen asteen tutkinnon suorittaneet, miehet</v>
      </c>
    </row>
    <row r="1939" spans="1:9" x14ac:dyDescent="0.2">
      <c r="A1939" s="1" t="s">
        <v>76</v>
      </c>
      <c r="B1939" s="1" t="s">
        <v>28</v>
      </c>
      <c r="C1939" s="1">
        <v>0.86699999999999999</v>
      </c>
      <c r="E1939" t="str">
        <f>VLOOKUP(A1939,Sheet2!A2:B327,2)</f>
        <v>Väkiluku</v>
      </c>
      <c r="I1939" t="str">
        <f>VLOOKUP(B1939,Sheet2!A2:B327,2)</f>
        <v>Toisen asteen tutkinnon suorittaneet, miehet</v>
      </c>
    </row>
    <row r="1940" spans="1:9" x14ac:dyDescent="0.2">
      <c r="A1940" s="1" t="s">
        <v>24</v>
      </c>
      <c r="B1940" s="1" t="s">
        <v>28</v>
      </c>
      <c r="C1940" s="1">
        <v>0.872</v>
      </c>
      <c r="E1940" t="str">
        <f>VLOOKUP(A1940,Sheet2!A2:B327,2)</f>
        <v>Vähintään toisen asteen tutkinnon suorittaneet, miehet</v>
      </c>
      <c r="I1940" t="str">
        <f>VLOOKUP(B1940,Sheet2!A2:B327,2)</f>
        <v>Toisen asteen tutkinnon suorittaneet, miehet</v>
      </c>
    </row>
    <row r="1941" spans="1:9" x14ac:dyDescent="0.2">
      <c r="A1941" s="1" t="s">
        <v>21</v>
      </c>
      <c r="B1941" s="1" t="s">
        <v>28</v>
      </c>
      <c r="C1941" s="1">
        <v>0.878</v>
      </c>
      <c r="E1941" t="str">
        <f>VLOOKUP(A1941,Sheet2!A2:B327,2)</f>
        <v>Hyvin varustetuissa asunnoissa asuvat vanhusasuntokunnat</v>
      </c>
      <c r="I1941" t="str">
        <f>VLOOKUP(B1941,Sheet2!A2:B327,2)</f>
        <v>Toisen asteen tutkinnon suorittaneet, miehet</v>
      </c>
    </row>
    <row r="1942" spans="1:9" x14ac:dyDescent="0.2">
      <c r="A1942" s="1" t="s">
        <v>3</v>
      </c>
      <c r="B1942" s="1" t="s">
        <v>28</v>
      </c>
      <c r="C1942" s="1">
        <v>0.878</v>
      </c>
      <c r="E1942" t="str">
        <f>VLOOKUP(A1942,Sheet2!A2:B327,2)</f>
        <v>Yli 64-vuotiaat</v>
      </c>
      <c r="I1942" t="str">
        <f>VLOOKUP(B1942,Sheet2!A2:B327,2)</f>
        <v>Toisen asteen tutkinnon suorittaneet, miehet</v>
      </c>
    </row>
    <row r="1943" spans="1:9" x14ac:dyDescent="0.2">
      <c r="A1943" s="1" t="s">
        <v>14</v>
      </c>
      <c r="B1943" s="1" t="s">
        <v>28</v>
      </c>
      <c r="C1943" s="1">
        <v>0.91900000000000004</v>
      </c>
      <c r="E1943" t="str">
        <f>VLOOKUP(A1943,Sheet2!A2:B327,2)</f>
        <v>Asuntokuntien lukumäärä</v>
      </c>
      <c r="I1943" t="str">
        <f>VLOOKUP(B1943,Sheet2!A2:B327,2)</f>
        <v>Toisen asteen tutkinnon suorittaneet, miehet</v>
      </c>
    </row>
    <row r="1944" spans="1:9" x14ac:dyDescent="0.2">
      <c r="A1944" s="1" t="s">
        <v>16</v>
      </c>
      <c r="B1944" s="1" t="s">
        <v>28</v>
      </c>
      <c r="C1944" s="1">
        <v>0.93700000000000006</v>
      </c>
      <c r="E1944" t="str">
        <f>VLOOKUP(A1944,Sheet2!A2:B327,2)</f>
        <v>Asuntokunnan koko (1 henkilö)</v>
      </c>
      <c r="I1944" t="str">
        <f>VLOOKUP(B1944,Sheet2!A2:B327,2)</f>
        <v>Toisen asteen tutkinnon suorittaneet, miehet</v>
      </c>
    </row>
    <row r="1945" spans="1:9" x14ac:dyDescent="0.2">
      <c r="A1945" s="1" t="s">
        <v>9</v>
      </c>
      <c r="B1945" s="1" t="s">
        <v>29</v>
      </c>
      <c r="C1945" s="1">
        <v>-0.61899999999999999</v>
      </c>
      <c r="E1945" t="str">
        <f>VLOOKUP(A1945,Sheet2!A2:B327,2)</f>
        <v>Syntyneet, äiti 30-34 -vuotias</v>
      </c>
      <c r="I1945" t="str">
        <f>VLOOKUP(B1945,Sheet2!A2:B327,2)</f>
        <v>Toisen asteen tutkinnon suorittaneet, naiset</v>
      </c>
    </row>
    <row r="1946" spans="1:9" x14ac:dyDescent="0.2">
      <c r="A1946" s="1" t="s">
        <v>26</v>
      </c>
      <c r="B1946" s="1" t="s">
        <v>29</v>
      </c>
      <c r="C1946" s="1">
        <v>0.60299999999999998</v>
      </c>
      <c r="E1946" t="str">
        <f>VLOOKUP(A1946,Sheet2!A2:B327,2)</f>
        <v>Korkea-asteen tutkinnon suorittaneet, miehet</v>
      </c>
      <c r="I1946" t="str">
        <f>VLOOKUP(B1946,Sheet2!A2:B327,2)</f>
        <v>Toisen asteen tutkinnon suorittaneet, naiset</v>
      </c>
    </row>
    <row r="1947" spans="1:9" x14ac:dyDescent="0.2">
      <c r="A1947" s="1" t="s">
        <v>13</v>
      </c>
      <c r="B1947" s="1" t="s">
        <v>29</v>
      </c>
      <c r="C1947" s="1">
        <v>0.66200000000000003</v>
      </c>
      <c r="E1947" t="str">
        <f>VLOOKUP(A1947,Sheet2!A2:B327,2)</f>
        <v>Perheiden lukumäärä</v>
      </c>
      <c r="I1947" t="str">
        <f>VLOOKUP(B1947,Sheet2!A2:B327,2)</f>
        <v>Toisen asteen tutkinnon suorittaneet, naiset</v>
      </c>
    </row>
    <row r="1948" spans="1:9" x14ac:dyDescent="0.2">
      <c r="A1948" s="1" t="s">
        <v>4</v>
      </c>
      <c r="B1948" s="1" t="s">
        <v>29</v>
      </c>
      <c r="C1948" s="1">
        <v>0.71299999999999997</v>
      </c>
      <c r="E1948" t="str">
        <f>VLOOKUP(A1948,Sheet2!A2:B327,2)</f>
        <v>Alle 15- ja yli 64 -vuotiaat</v>
      </c>
      <c r="I1948" t="str">
        <f>VLOOKUP(B1948,Sheet2!A2:B327,2)</f>
        <v>Toisen asteen tutkinnon suorittaneet, naiset</v>
      </c>
    </row>
    <row r="1949" spans="1:9" x14ac:dyDescent="0.2">
      <c r="A1949" s="1" t="s">
        <v>25</v>
      </c>
      <c r="B1949" s="1" t="s">
        <v>29</v>
      </c>
      <c r="C1949" s="1">
        <v>0.75600000000000001</v>
      </c>
      <c r="E1949" t="str">
        <f>VLOOKUP(A1949,Sheet2!A2:B327,2)</f>
        <v>Vähintään toisen asteen tutkinnon suorittaneet, naiset</v>
      </c>
      <c r="I1949" t="str">
        <f>VLOOKUP(B1949,Sheet2!A2:B327,2)</f>
        <v>Toisen asteen tutkinnon suorittaneet, naiset</v>
      </c>
    </row>
    <row r="1950" spans="1:9" x14ac:dyDescent="0.2">
      <c r="A1950" s="1" t="s">
        <v>21</v>
      </c>
      <c r="B1950" s="1" t="s">
        <v>29</v>
      </c>
      <c r="C1950" s="1">
        <v>0.75800000000000001</v>
      </c>
      <c r="E1950" t="str">
        <f>VLOOKUP(A1950,Sheet2!A2:B327,2)</f>
        <v>Hyvin varustetuissa asunnoissa asuvat vanhusasuntokunnat</v>
      </c>
      <c r="I1950" t="str">
        <f>VLOOKUP(B1950,Sheet2!A2:B327,2)</f>
        <v>Toisen asteen tutkinnon suorittaneet, naiset</v>
      </c>
    </row>
    <row r="1951" spans="1:9" x14ac:dyDescent="0.2">
      <c r="A1951" s="1" t="s">
        <v>3</v>
      </c>
      <c r="B1951" s="1" t="s">
        <v>29</v>
      </c>
      <c r="C1951" s="1">
        <v>0.76100000000000001</v>
      </c>
      <c r="E1951" t="str">
        <f>VLOOKUP(A1951,Sheet2!A2:B327,2)</f>
        <v>Yli 64-vuotiaat</v>
      </c>
      <c r="I1951" t="str">
        <f>VLOOKUP(B1951,Sheet2!A2:B327,2)</f>
        <v>Toisen asteen tutkinnon suorittaneet, naiset</v>
      </c>
    </row>
    <row r="1952" spans="1:9" x14ac:dyDescent="0.2">
      <c r="A1952" s="1" t="s">
        <v>17</v>
      </c>
      <c r="B1952" s="1" t="s">
        <v>29</v>
      </c>
      <c r="C1952" s="1">
        <v>0.76700000000000002</v>
      </c>
      <c r="E1952" t="str">
        <f>VLOOKUP(A1952,Sheet2!A2:B327,2)</f>
        <v>Asuntokunnan koko (2 henkilöä)</v>
      </c>
      <c r="I1952" t="str">
        <f>VLOOKUP(B1952,Sheet2!A2:B327,2)</f>
        <v>Toisen asteen tutkinnon suorittaneet, naiset</v>
      </c>
    </row>
    <row r="1953" spans="1:9" x14ac:dyDescent="0.2">
      <c r="A1953" s="1" t="s">
        <v>24</v>
      </c>
      <c r="B1953" s="1" t="s">
        <v>29</v>
      </c>
      <c r="C1953" s="1">
        <v>0.76800000000000002</v>
      </c>
      <c r="E1953" t="str">
        <f>VLOOKUP(A1953,Sheet2!A2:B327,2)</f>
        <v>Vähintään toisen asteen tutkinnon suorittaneet, miehet</v>
      </c>
      <c r="I1953" t="str">
        <f>VLOOKUP(B1953,Sheet2!A2:B327,2)</f>
        <v>Toisen asteen tutkinnon suorittaneet, naiset</v>
      </c>
    </row>
    <row r="1954" spans="1:9" x14ac:dyDescent="0.2">
      <c r="A1954" s="1" t="s">
        <v>75</v>
      </c>
      <c r="B1954" s="1" t="s">
        <v>29</v>
      </c>
      <c r="C1954" s="1">
        <v>0.77800000000000002</v>
      </c>
      <c r="E1954" t="str">
        <f>VLOOKUP(A1954,Sheet2!A2:B327,2)</f>
        <v>Taajamaväestö</v>
      </c>
      <c r="I1954" t="str">
        <f>VLOOKUP(B1954,Sheet2!A2:B327,2)</f>
        <v>Toisen asteen tutkinnon suorittaneet, naiset</v>
      </c>
    </row>
    <row r="1955" spans="1:9" x14ac:dyDescent="0.2">
      <c r="A1955" s="1" t="s">
        <v>5</v>
      </c>
      <c r="B1955" s="1" t="s">
        <v>29</v>
      </c>
      <c r="C1955" s="1">
        <v>0.80700000000000005</v>
      </c>
      <c r="E1955" t="str">
        <f>VLOOKUP(A1955,Sheet2!A2:B327,2)</f>
        <v>Ulkomaan kansalaiset</v>
      </c>
      <c r="I1955" t="str">
        <f>VLOOKUP(B1955,Sheet2!A2:B327,2)</f>
        <v>Toisen asteen tutkinnon suorittaneet, naiset</v>
      </c>
    </row>
    <row r="1956" spans="1:9" x14ac:dyDescent="0.2">
      <c r="A1956" s="1" t="s">
        <v>76</v>
      </c>
      <c r="B1956" s="1" t="s">
        <v>29</v>
      </c>
      <c r="C1956" s="1">
        <v>0.81100000000000005</v>
      </c>
      <c r="E1956" t="str">
        <f>VLOOKUP(A1956,Sheet2!A2:B327,2)</f>
        <v>Väkiluku</v>
      </c>
      <c r="I1956" t="str">
        <f>VLOOKUP(B1956,Sheet2!A2:B327,2)</f>
        <v>Toisen asteen tutkinnon suorittaneet, naiset</v>
      </c>
    </row>
    <row r="1957" spans="1:9" x14ac:dyDescent="0.2">
      <c r="A1957" s="1" t="s">
        <v>2</v>
      </c>
      <c r="B1957" s="1" t="s">
        <v>29</v>
      </c>
      <c r="C1957" s="1">
        <v>0.82299999999999995</v>
      </c>
      <c r="E1957" t="str">
        <f>VLOOKUP(A1957,Sheet2!A2:B327,2)</f>
        <v>15-64 -vuotiaat</v>
      </c>
      <c r="I1957" t="str">
        <f>VLOOKUP(B1957,Sheet2!A2:B327,2)</f>
        <v>Toisen asteen tutkinnon suorittaneet, naiset</v>
      </c>
    </row>
    <row r="1958" spans="1:9" x14ac:dyDescent="0.2">
      <c r="A1958" s="1" t="s">
        <v>14</v>
      </c>
      <c r="B1958" s="1" t="s">
        <v>29</v>
      </c>
      <c r="C1958" s="1">
        <v>0.84199999999999997</v>
      </c>
      <c r="E1958" t="str">
        <f>VLOOKUP(A1958,Sheet2!A2:B327,2)</f>
        <v>Asuntokuntien lukumäärä</v>
      </c>
      <c r="I1958" t="str">
        <f>VLOOKUP(B1958,Sheet2!A2:B327,2)</f>
        <v>Toisen asteen tutkinnon suorittaneet, naiset</v>
      </c>
    </row>
    <row r="1959" spans="1:9" x14ac:dyDescent="0.2">
      <c r="A1959" s="1" t="s">
        <v>16</v>
      </c>
      <c r="B1959" s="1" t="s">
        <v>29</v>
      </c>
      <c r="C1959" s="1">
        <v>0.85599999999999998</v>
      </c>
      <c r="E1959" t="str">
        <f>VLOOKUP(A1959,Sheet2!A2:B327,2)</f>
        <v>Asuntokunnan koko (1 henkilö)</v>
      </c>
      <c r="I1959" t="str">
        <f>VLOOKUP(B1959,Sheet2!A2:B327,2)</f>
        <v>Toisen asteen tutkinnon suorittaneet, naiset</v>
      </c>
    </row>
    <row r="1960" spans="1:9" x14ac:dyDescent="0.2">
      <c r="A1960" s="1" t="s">
        <v>28</v>
      </c>
      <c r="B1960" s="1" t="s">
        <v>29</v>
      </c>
      <c r="C1960" s="1">
        <v>0.96399999999999997</v>
      </c>
      <c r="E1960" t="str">
        <f>VLOOKUP(A1960,Sheet2!A2:B327,2)</f>
        <v>Toisen asteen tutkinnon suorittaneet, miehet</v>
      </c>
      <c r="I1960" t="str">
        <f>VLOOKUP(B1960,Sheet2!A2:B327,2)</f>
        <v>Toisen asteen tutkinnon suorittaneet, naiset</v>
      </c>
    </row>
    <row r="1961" spans="1:9" x14ac:dyDescent="0.2">
      <c r="A1961" s="1" t="s">
        <v>8</v>
      </c>
      <c r="B1961" s="1" t="s">
        <v>31</v>
      </c>
      <c r="C1961" s="1">
        <v>-0.86299999999999999</v>
      </c>
      <c r="E1961" t="str">
        <f>VLOOKUP(A1961,Sheet2!A2:B327,2)</f>
        <v>Syntyneet, äiti  20-29 -vuotias</v>
      </c>
      <c r="I1961" t="str">
        <f>VLOOKUP(B1961,Sheet2!A2:B327,2)</f>
        <v>Työlliset, 18-64-vuotiaat</v>
      </c>
    </row>
    <row r="1962" spans="1:9" x14ac:dyDescent="0.2">
      <c r="A1962" s="1" t="s">
        <v>9</v>
      </c>
      <c r="B1962" s="1" t="s">
        <v>31</v>
      </c>
      <c r="C1962" s="1">
        <v>-0.78200000000000003</v>
      </c>
      <c r="E1962" t="str">
        <f>VLOOKUP(A1962,Sheet2!A2:B327,2)</f>
        <v>Syntyneet, äiti 30-34 -vuotias</v>
      </c>
      <c r="I1962" t="str">
        <f>VLOOKUP(B1962,Sheet2!A2:B327,2)</f>
        <v>Työlliset, 18-64-vuotiaat</v>
      </c>
    </row>
    <row r="1963" spans="1:9" x14ac:dyDescent="0.2">
      <c r="A1963" s="1" t="s">
        <v>23</v>
      </c>
      <c r="B1963" s="1" t="s">
        <v>31</v>
      </c>
      <c r="C1963" s="1">
        <v>-0.77800000000000002</v>
      </c>
      <c r="E1963" t="str">
        <f>VLOOKUP(A1963,Sheet2!A2:B327,2)</f>
        <v>Ei perusasteen jälkeistä tutkintoa, naiset</v>
      </c>
      <c r="I1963" t="str">
        <f>VLOOKUP(B1963,Sheet2!A2:B327,2)</f>
        <v>Työlliset, 18-64-vuotiaat</v>
      </c>
    </row>
    <row r="1964" spans="1:9" x14ac:dyDescent="0.2">
      <c r="A1964" s="1" t="s">
        <v>6</v>
      </c>
      <c r="B1964" s="1" t="s">
        <v>31</v>
      </c>
      <c r="C1964" s="1">
        <v>-0.77700000000000002</v>
      </c>
      <c r="E1964" t="str">
        <f>VLOOKUP(A1964,Sheet2!A2:B327,2)</f>
        <v>Syntyneet</v>
      </c>
      <c r="I1964" t="str">
        <f>VLOOKUP(B1964,Sheet2!A2:B327,2)</f>
        <v>Työlliset, 18-64-vuotiaat</v>
      </c>
    </row>
    <row r="1965" spans="1:9" x14ac:dyDescent="0.2">
      <c r="A1965" s="1" t="s">
        <v>20</v>
      </c>
      <c r="B1965" s="1" t="s">
        <v>31</v>
      </c>
      <c r="C1965" s="1">
        <v>-0.64700000000000002</v>
      </c>
      <c r="E1965" t="str">
        <f>VLOOKUP(A1965,Sheet2!A2:B327,2)</f>
        <v>Puutteellisesti varustetuissa tai varustetasoltaan tuntemattomissa asunnoissa asuvat asuntokunnat</v>
      </c>
      <c r="I1965" t="str">
        <f>VLOOKUP(B1965,Sheet2!A2:B327,2)</f>
        <v>Työlliset, 18-64-vuotiaat</v>
      </c>
    </row>
    <row r="1966" spans="1:9" x14ac:dyDescent="0.2">
      <c r="A1966" s="1" t="s">
        <v>19</v>
      </c>
      <c r="B1966" s="1" t="s">
        <v>31</v>
      </c>
      <c r="C1966" s="1">
        <v>0.621</v>
      </c>
      <c r="E1966" t="str">
        <f>VLOOKUP(A1966,Sheet2!A2:B327,2)</f>
        <v>Asuntokunnan koko (4+ henkilöä)</v>
      </c>
      <c r="I1966" t="str">
        <f>VLOOKUP(B1966,Sheet2!A2:B327,2)</f>
        <v>Työlliset, 18-64-vuotiaat</v>
      </c>
    </row>
    <row r="1967" spans="1:9" x14ac:dyDescent="0.2">
      <c r="A1967" s="1" t="s">
        <v>10</v>
      </c>
      <c r="B1967" s="1" t="s">
        <v>31</v>
      </c>
      <c r="C1967" s="1">
        <v>0.76100000000000001</v>
      </c>
      <c r="E1967" t="str">
        <f>VLOOKUP(A1967,Sheet2!A2:B327,2)</f>
        <v>Syntyneet , äiti yli 34-vuotias</v>
      </c>
      <c r="I1967" t="str">
        <f>VLOOKUP(B1967,Sheet2!A2:B327,2)</f>
        <v>Työlliset, 18-64-vuotiaat</v>
      </c>
    </row>
    <row r="1968" spans="1:9" x14ac:dyDescent="0.2">
      <c r="A1968" s="1" t="s">
        <v>1</v>
      </c>
      <c r="B1968" s="1" t="s">
        <v>31</v>
      </c>
      <c r="C1968" s="1">
        <v>0.77700000000000002</v>
      </c>
      <c r="E1968" t="str">
        <f>VLOOKUP(A1968,Sheet2!A2:B327,2)</f>
        <v>Alle 15-vuotiaat</v>
      </c>
      <c r="I1968" t="str">
        <f>VLOOKUP(B1968,Sheet2!A2:B327,2)</f>
        <v>Työlliset, 18-64-vuotiaat</v>
      </c>
    </row>
    <row r="1969" spans="1:9" x14ac:dyDescent="0.2">
      <c r="A1969" s="1" t="s">
        <v>29</v>
      </c>
      <c r="B1969" s="1" t="s">
        <v>31</v>
      </c>
      <c r="C1969" s="1">
        <v>0.78</v>
      </c>
      <c r="E1969" t="str">
        <f>VLOOKUP(A1969,Sheet2!A2:B327,2)</f>
        <v>Toisen asteen tutkinnon suorittaneet, naiset</v>
      </c>
      <c r="I1969" t="str">
        <f>VLOOKUP(B1969,Sheet2!A2:B327,2)</f>
        <v>Työlliset, 18-64-vuotiaat</v>
      </c>
    </row>
    <row r="1970" spans="1:9" x14ac:dyDescent="0.2">
      <c r="A1970" s="1" t="s">
        <v>11</v>
      </c>
      <c r="B1970" s="1" t="s">
        <v>31</v>
      </c>
      <c r="C1970" s="1">
        <v>0.86899999999999999</v>
      </c>
      <c r="E1970" t="str">
        <f>VLOOKUP(A1970,Sheet2!A2:B327,2)</f>
        <v>Maahanmuuttaneet</v>
      </c>
      <c r="I1970" t="str">
        <f>VLOOKUP(B1970,Sheet2!A2:B327,2)</f>
        <v>Työlliset, 18-64-vuotiaat</v>
      </c>
    </row>
    <row r="1971" spans="1:9" x14ac:dyDescent="0.2">
      <c r="A1971" s="1" t="s">
        <v>28</v>
      </c>
      <c r="B1971" s="1" t="s">
        <v>31</v>
      </c>
      <c r="C1971" s="1">
        <v>0.873</v>
      </c>
      <c r="E1971" t="str">
        <f>VLOOKUP(A1971,Sheet2!A2:B327,2)</f>
        <v>Toisen asteen tutkinnon suorittaneet, miehet</v>
      </c>
      <c r="I1971" t="str">
        <f>VLOOKUP(B1971,Sheet2!A2:B327,2)</f>
        <v>Työlliset, 18-64-vuotiaat</v>
      </c>
    </row>
    <row r="1972" spans="1:9" x14ac:dyDescent="0.2">
      <c r="A1972" s="1" t="s">
        <v>5</v>
      </c>
      <c r="B1972" s="1" t="s">
        <v>31</v>
      </c>
      <c r="C1972" s="1">
        <v>0.875</v>
      </c>
      <c r="E1972" t="str">
        <f>VLOOKUP(A1972,Sheet2!A2:B327,2)</f>
        <v>Ulkomaan kansalaiset</v>
      </c>
      <c r="I1972" t="str">
        <f>VLOOKUP(B1972,Sheet2!A2:B327,2)</f>
        <v>Työlliset, 18-64-vuotiaat</v>
      </c>
    </row>
    <row r="1973" spans="1:9" x14ac:dyDescent="0.2">
      <c r="A1973" s="1" t="s">
        <v>2</v>
      </c>
      <c r="B1973" s="1" t="s">
        <v>31</v>
      </c>
      <c r="C1973" s="1">
        <v>0.89</v>
      </c>
      <c r="E1973" t="str">
        <f>VLOOKUP(A1973,Sheet2!A2:B327,2)</f>
        <v>15-64 -vuotiaat</v>
      </c>
      <c r="I1973" t="str">
        <f>VLOOKUP(B1973,Sheet2!A2:B327,2)</f>
        <v>Työlliset, 18-64-vuotiaat</v>
      </c>
    </row>
    <row r="1974" spans="1:9" x14ac:dyDescent="0.2">
      <c r="A1974" s="1" t="s">
        <v>13</v>
      </c>
      <c r="B1974" s="1" t="s">
        <v>31</v>
      </c>
      <c r="C1974" s="1">
        <v>0.89500000000000002</v>
      </c>
      <c r="E1974" t="str">
        <f>VLOOKUP(A1974,Sheet2!A2:B327,2)</f>
        <v>Perheiden lukumäärä</v>
      </c>
      <c r="I1974" t="str">
        <f>VLOOKUP(B1974,Sheet2!A2:B327,2)</f>
        <v>Työlliset, 18-64-vuotiaat</v>
      </c>
    </row>
    <row r="1975" spans="1:9" x14ac:dyDescent="0.2">
      <c r="A1975" s="1" t="s">
        <v>3</v>
      </c>
      <c r="B1975" s="1" t="s">
        <v>31</v>
      </c>
      <c r="C1975" s="1">
        <v>0.91800000000000004</v>
      </c>
      <c r="E1975" t="str">
        <f>VLOOKUP(A1975,Sheet2!A2:B327,2)</f>
        <v>Yli 64-vuotiaat</v>
      </c>
      <c r="I1975" t="str">
        <f>VLOOKUP(B1975,Sheet2!A2:B327,2)</f>
        <v>Työlliset, 18-64-vuotiaat</v>
      </c>
    </row>
    <row r="1976" spans="1:9" x14ac:dyDescent="0.2">
      <c r="A1976" s="1" t="s">
        <v>21</v>
      </c>
      <c r="B1976" s="1" t="s">
        <v>31</v>
      </c>
      <c r="C1976" s="1">
        <v>0.92500000000000004</v>
      </c>
      <c r="E1976" t="str">
        <f>VLOOKUP(A1976,Sheet2!A2:B327,2)</f>
        <v>Hyvin varustetuissa asunnoissa asuvat vanhusasuntokunnat</v>
      </c>
      <c r="I1976" t="str">
        <f>VLOOKUP(B1976,Sheet2!A2:B327,2)</f>
        <v>Työlliset, 18-64-vuotiaat</v>
      </c>
    </row>
    <row r="1977" spans="1:9" x14ac:dyDescent="0.2">
      <c r="A1977" s="1" t="s">
        <v>17</v>
      </c>
      <c r="B1977" s="1" t="s">
        <v>31</v>
      </c>
      <c r="C1977" s="1">
        <v>0.93799999999999994</v>
      </c>
      <c r="E1977" t="str">
        <f>VLOOKUP(A1977,Sheet2!A2:B327,2)</f>
        <v>Asuntokunnan koko (2 henkilöä)</v>
      </c>
      <c r="I1977" t="str">
        <f>VLOOKUP(B1977,Sheet2!A2:B327,2)</f>
        <v>Työlliset, 18-64-vuotiaat</v>
      </c>
    </row>
    <row r="1978" spans="1:9" x14ac:dyDescent="0.2">
      <c r="A1978" s="1" t="s">
        <v>16</v>
      </c>
      <c r="B1978" s="1" t="s">
        <v>31</v>
      </c>
      <c r="C1978" s="1">
        <v>0.95399999999999996</v>
      </c>
      <c r="E1978" t="str">
        <f>VLOOKUP(A1978,Sheet2!A2:B327,2)</f>
        <v>Asuntokunnan koko (1 henkilö)</v>
      </c>
      <c r="I1978" t="str">
        <f>VLOOKUP(B1978,Sheet2!A2:B327,2)</f>
        <v>Työlliset, 18-64-vuotiaat</v>
      </c>
    </row>
    <row r="1979" spans="1:9" x14ac:dyDescent="0.2">
      <c r="A1979" s="1" t="s">
        <v>26</v>
      </c>
      <c r="B1979" s="1" t="s">
        <v>31</v>
      </c>
      <c r="C1979" s="1">
        <v>0.96099999999999997</v>
      </c>
      <c r="E1979" t="str">
        <f>VLOOKUP(A1979,Sheet2!A2:B327,2)</f>
        <v>Korkea-asteen tutkinnon suorittaneet, miehet</v>
      </c>
      <c r="I1979" t="str">
        <f>VLOOKUP(B1979,Sheet2!A2:B327,2)</f>
        <v>Työlliset, 18-64-vuotiaat</v>
      </c>
    </row>
    <row r="1980" spans="1:9" x14ac:dyDescent="0.2">
      <c r="A1980" s="1" t="s">
        <v>27</v>
      </c>
      <c r="B1980" s="1" t="s">
        <v>31</v>
      </c>
      <c r="C1980" s="1">
        <v>0.96099999999999997</v>
      </c>
      <c r="E1980" t="str">
        <f>VLOOKUP(A1980,Sheet2!A2:B327,2)</f>
        <v>Korkea-asteen tutkinnon suorittaneet, naiset</v>
      </c>
      <c r="I1980" t="str">
        <f>VLOOKUP(B1980,Sheet2!A2:B327,2)</f>
        <v>Työlliset, 18-64-vuotiaat</v>
      </c>
    </row>
    <row r="1981" spans="1:9" x14ac:dyDescent="0.2">
      <c r="A1981" s="1" t="s">
        <v>76</v>
      </c>
      <c r="B1981" s="1" t="s">
        <v>31</v>
      </c>
      <c r="C1981" s="1">
        <v>0.96899999999999997</v>
      </c>
      <c r="E1981" t="str">
        <f>VLOOKUP(A1981,Sheet2!A2:B327,2)</f>
        <v>Väkiluku</v>
      </c>
      <c r="I1981" t="str">
        <f>VLOOKUP(B1981,Sheet2!A2:B327,2)</f>
        <v>Työlliset, 18-64-vuotiaat</v>
      </c>
    </row>
    <row r="1982" spans="1:9" x14ac:dyDescent="0.2">
      <c r="A1982" s="1" t="s">
        <v>4</v>
      </c>
      <c r="B1982" s="1" t="s">
        <v>31</v>
      </c>
      <c r="C1982" s="1">
        <v>0.97599999999999998</v>
      </c>
      <c r="E1982" t="str">
        <f>VLOOKUP(A1982,Sheet2!A2:B327,2)</f>
        <v>Alle 15- ja yli 64 -vuotiaat</v>
      </c>
      <c r="I1982" t="str">
        <f>VLOOKUP(B1982,Sheet2!A2:B327,2)</f>
        <v>Työlliset, 18-64-vuotiaat</v>
      </c>
    </row>
    <row r="1983" spans="1:9" x14ac:dyDescent="0.2">
      <c r="A1983" s="1" t="s">
        <v>75</v>
      </c>
      <c r="B1983" s="1" t="s">
        <v>31</v>
      </c>
      <c r="C1983" s="1">
        <v>0.97799999999999998</v>
      </c>
      <c r="E1983" t="str">
        <f>VLOOKUP(A1983,Sheet2!A2:B327,2)</f>
        <v>Taajamaväestö</v>
      </c>
      <c r="I1983" t="str">
        <f>VLOOKUP(B1983,Sheet2!A2:B327,2)</f>
        <v>Työlliset, 18-64-vuotiaat</v>
      </c>
    </row>
    <row r="1984" spans="1:9" x14ac:dyDescent="0.2">
      <c r="A1984" s="1" t="s">
        <v>14</v>
      </c>
      <c r="B1984" s="1" t="s">
        <v>31</v>
      </c>
      <c r="C1984" s="1">
        <v>0.98699999999999999</v>
      </c>
      <c r="E1984" t="str">
        <f>VLOOKUP(A1984,Sheet2!A2:B327,2)</f>
        <v>Asuntokuntien lukumäärä</v>
      </c>
      <c r="I1984" t="str">
        <f>VLOOKUP(B1984,Sheet2!A2:B327,2)</f>
        <v>Työlliset, 18-64-vuotiaat</v>
      </c>
    </row>
    <row r="1985" spans="1:9" x14ac:dyDescent="0.2">
      <c r="A1985" s="1" t="s">
        <v>16</v>
      </c>
      <c r="B1985" s="1" t="s">
        <v>33</v>
      </c>
      <c r="C1985" s="1">
        <v>-0.94199999999999995</v>
      </c>
      <c r="E1985" t="str">
        <f>VLOOKUP(A1985,Sheet2!A2:B327,2)</f>
        <v>Asuntokunnan koko (1 henkilö)</v>
      </c>
      <c r="I1985" t="str">
        <f>VLOOKUP(B1985,Sheet2!A2:B327,2)</f>
        <v>Työttömät, 18-64-vuotiaat</v>
      </c>
    </row>
    <row r="1986" spans="1:9" x14ac:dyDescent="0.2">
      <c r="A1986" s="1" t="s">
        <v>25</v>
      </c>
      <c r="B1986" s="1" t="s">
        <v>33</v>
      </c>
      <c r="C1986" s="1">
        <v>-0.90900000000000003</v>
      </c>
      <c r="E1986" t="str">
        <f>VLOOKUP(A1986,Sheet2!A2:B327,2)</f>
        <v>Vähintään toisen asteen tutkinnon suorittaneet, naiset</v>
      </c>
      <c r="I1986" t="str">
        <f>VLOOKUP(B1986,Sheet2!A2:B327,2)</f>
        <v>Työttömät, 18-64-vuotiaat</v>
      </c>
    </row>
    <row r="1987" spans="1:9" x14ac:dyDescent="0.2">
      <c r="A1987" s="1" t="s">
        <v>24</v>
      </c>
      <c r="B1987" s="1" t="s">
        <v>33</v>
      </c>
      <c r="C1987" s="1">
        <v>-0.90300000000000002</v>
      </c>
      <c r="E1987" t="str">
        <f>VLOOKUP(A1987,Sheet2!A2:B327,2)</f>
        <v>Vähintään toisen asteen tutkinnon suorittaneet, miehet</v>
      </c>
      <c r="I1987" t="str">
        <f>VLOOKUP(B1987,Sheet2!A2:B327,2)</f>
        <v>Työttömät, 18-64-vuotiaat</v>
      </c>
    </row>
    <row r="1988" spans="1:9" x14ac:dyDescent="0.2">
      <c r="A1988" s="1" t="s">
        <v>32</v>
      </c>
      <c r="B1988" s="1" t="s">
        <v>33</v>
      </c>
      <c r="C1988" s="1">
        <v>-0.89500000000000002</v>
      </c>
      <c r="E1988" t="str">
        <f>VLOOKUP(A1988,Sheet2!A2:B327,2)</f>
        <v>Asuinkunnassa työssäkäyvät</v>
      </c>
      <c r="I1988" t="str">
        <f>VLOOKUP(B1988,Sheet2!A2:B327,2)</f>
        <v>Työttömät, 18-64-vuotiaat</v>
      </c>
    </row>
    <row r="1989" spans="1:9" x14ac:dyDescent="0.2">
      <c r="A1989" s="1" t="s">
        <v>30</v>
      </c>
      <c r="B1989" s="1" t="s">
        <v>33</v>
      </c>
      <c r="C1989" s="1">
        <v>-0.89400000000000002</v>
      </c>
      <c r="E1989" t="str">
        <f>VLOOKUP(A1989,Sheet2!A2:B327,2)</f>
        <v>Alueella asuvan työllisen työvoiman määrä</v>
      </c>
      <c r="I1989" t="str">
        <f>VLOOKUP(B1989,Sheet2!A2:B327,2)</f>
        <v>Työttömät, 18-64-vuotiaat</v>
      </c>
    </row>
    <row r="1990" spans="1:9" x14ac:dyDescent="0.2">
      <c r="A1990" s="1" t="s">
        <v>31</v>
      </c>
      <c r="B1990" s="1" t="s">
        <v>33</v>
      </c>
      <c r="C1990" s="1">
        <v>-0.89300000000000002</v>
      </c>
      <c r="E1990" t="str">
        <f>VLOOKUP(A1990,Sheet2!A2:B327,2)</f>
        <v>Työlliset, 18-64-vuotiaat</v>
      </c>
      <c r="I1990" t="str">
        <f>VLOOKUP(B1990,Sheet2!A2:B327,2)</f>
        <v>Työttömät, 18-64-vuotiaat</v>
      </c>
    </row>
    <row r="1991" spans="1:9" x14ac:dyDescent="0.2">
      <c r="A1991" s="1" t="s">
        <v>4</v>
      </c>
      <c r="B1991" s="1" t="s">
        <v>33</v>
      </c>
      <c r="C1991" s="1">
        <v>-0.89100000000000001</v>
      </c>
      <c r="E1991" t="str">
        <f>VLOOKUP(A1991,Sheet2!A2:B327,2)</f>
        <v>Alle 15- ja yli 64 -vuotiaat</v>
      </c>
      <c r="I1991" t="str">
        <f>VLOOKUP(B1991,Sheet2!A2:B327,2)</f>
        <v>Työttömät, 18-64-vuotiaat</v>
      </c>
    </row>
    <row r="1992" spans="1:9" x14ac:dyDescent="0.2">
      <c r="A1992" s="1" t="s">
        <v>14</v>
      </c>
      <c r="B1992" s="1" t="s">
        <v>33</v>
      </c>
      <c r="C1992" s="1">
        <v>-0.89100000000000001</v>
      </c>
      <c r="E1992" t="str">
        <f>VLOOKUP(A1992,Sheet2!A2:B327,2)</f>
        <v>Asuntokuntien lukumäärä</v>
      </c>
      <c r="I1992" t="str">
        <f>VLOOKUP(B1992,Sheet2!A2:B327,2)</f>
        <v>Työttömät, 18-64-vuotiaat</v>
      </c>
    </row>
    <row r="1993" spans="1:9" x14ac:dyDescent="0.2">
      <c r="A1993" s="1" t="s">
        <v>27</v>
      </c>
      <c r="B1993" s="1" t="s">
        <v>33</v>
      </c>
      <c r="C1993" s="1">
        <v>-0.88</v>
      </c>
      <c r="E1993" t="str">
        <f>VLOOKUP(A1993,Sheet2!A2:B327,2)</f>
        <v>Korkea-asteen tutkinnon suorittaneet, naiset</v>
      </c>
      <c r="I1993" t="str">
        <f>VLOOKUP(B1993,Sheet2!A2:B327,2)</f>
        <v>Työttömät, 18-64-vuotiaat</v>
      </c>
    </row>
    <row r="1994" spans="1:9" x14ac:dyDescent="0.2">
      <c r="A1994" s="1" t="s">
        <v>26</v>
      </c>
      <c r="B1994" s="1" t="s">
        <v>33</v>
      </c>
      <c r="C1994" s="1">
        <v>-0.85799999999999998</v>
      </c>
      <c r="E1994" t="str">
        <f>VLOOKUP(A1994,Sheet2!A2:B327,2)</f>
        <v>Korkea-asteen tutkinnon suorittaneet, miehet</v>
      </c>
      <c r="I1994" t="str">
        <f>VLOOKUP(B1994,Sheet2!A2:B327,2)</f>
        <v>Työttömät, 18-64-vuotiaat</v>
      </c>
    </row>
    <row r="1995" spans="1:9" x14ac:dyDescent="0.2">
      <c r="A1995" s="1" t="s">
        <v>28</v>
      </c>
      <c r="B1995" s="1" t="s">
        <v>33</v>
      </c>
      <c r="C1995" s="1">
        <v>-0.82799999999999996</v>
      </c>
      <c r="E1995" t="str">
        <f>VLOOKUP(A1995,Sheet2!A2:B327,2)</f>
        <v>Toisen asteen tutkinnon suorittaneet, miehet</v>
      </c>
      <c r="I1995" t="str">
        <f>VLOOKUP(B1995,Sheet2!A2:B327,2)</f>
        <v>Työttömät, 18-64-vuotiaat</v>
      </c>
    </row>
    <row r="1996" spans="1:9" x14ac:dyDescent="0.2">
      <c r="A1996" s="1" t="s">
        <v>75</v>
      </c>
      <c r="B1996" s="1" t="s">
        <v>33</v>
      </c>
      <c r="C1996" s="1">
        <v>-0.8</v>
      </c>
      <c r="E1996" t="str">
        <f>VLOOKUP(A1996,Sheet2!A2:B327,2)</f>
        <v>Taajamaväestö</v>
      </c>
      <c r="I1996" t="str">
        <f>VLOOKUP(B1996,Sheet2!A2:B327,2)</f>
        <v>Työttömät, 18-64-vuotiaat</v>
      </c>
    </row>
    <row r="1997" spans="1:9" x14ac:dyDescent="0.2">
      <c r="A1997" s="1" t="s">
        <v>76</v>
      </c>
      <c r="B1997" s="1" t="s">
        <v>33</v>
      </c>
      <c r="C1997" s="1">
        <v>-0.78</v>
      </c>
      <c r="E1997" t="str">
        <f>VLOOKUP(A1997,Sheet2!A2:B327,2)</f>
        <v>Väkiluku</v>
      </c>
      <c r="I1997" t="str">
        <f>VLOOKUP(B1997,Sheet2!A2:B327,2)</f>
        <v>Työttömät, 18-64-vuotiaat</v>
      </c>
    </row>
    <row r="1998" spans="1:9" x14ac:dyDescent="0.2">
      <c r="A1998" s="1" t="s">
        <v>17</v>
      </c>
      <c r="B1998" s="1" t="s">
        <v>33</v>
      </c>
      <c r="C1998" s="1">
        <v>-0.74</v>
      </c>
      <c r="E1998" t="str">
        <f>VLOOKUP(A1998,Sheet2!A2:B327,2)</f>
        <v>Asuntokunnan koko (2 henkilöä)</v>
      </c>
      <c r="I1998" t="str">
        <f>VLOOKUP(B1998,Sheet2!A2:B327,2)</f>
        <v>Työttömät, 18-64-vuotiaat</v>
      </c>
    </row>
    <row r="1999" spans="1:9" x14ac:dyDescent="0.2">
      <c r="A1999" s="1" t="s">
        <v>11</v>
      </c>
      <c r="B1999" s="1" t="s">
        <v>33</v>
      </c>
      <c r="C1999" s="1">
        <v>-0.71399999999999997</v>
      </c>
      <c r="E1999" t="str">
        <f>VLOOKUP(A1999,Sheet2!A2:B327,2)</f>
        <v>Maahanmuuttaneet</v>
      </c>
      <c r="I1999" t="str">
        <f>VLOOKUP(B1999,Sheet2!A2:B327,2)</f>
        <v>Työttömät, 18-64-vuotiaat</v>
      </c>
    </row>
    <row r="2000" spans="1:9" x14ac:dyDescent="0.2">
      <c r="A2000" s="1" t="s">
        <v>29</v>
      </c>
      <c r="B2000" s="1" t="s">
        <v>33</v>
      </c>
      <c r="C2000" s="1">
        <v>-0.71399999999999997</v>
      </c>
      <c r="E2000" t="str">
        <f>VLOOKUP(A2000,Sheet2!A2:B327,2)</f>
        <v>Toisen asteen tutkinnon suorittaneet, naiset</v>
      </c>
      <c r="I2000" t="str">
        <f>VLOOKUP(B2000,Sheet2!A2:B327,2)</f>
        <v>Työttömät, 18-64-vuotiaat</v>
      </c>
    </row>
    <row r="2001" spans="1:9" x14ac:dyDescent="0.2">
      <c r="A2001" s="1" t="s">
        <v>5</v>
      </c>
      <c r="B2001" s="1" t="s">
        <v>33</v>
      </c>
      <c r="C2001" s="1">
        <v>-0.67</v>
      </c>
      <c r="E2001" t="str">
        <f>VLOOKUP(A2001,Sheet2!A2:B327,2)</f>
        <v>Ulkomaan kansalaiset</v>
      </c>
      <c r="I2001" t="str">
        <f>VLOOKUP(B2001,Sheet2!A2:B327,2)</f>
        <v>Työttömät, 18-64-vuotiaat</v>
      </c>
    </row>
    <row r="2002" spans="1:9" x14ac:dyDescent="0.2">
      <c r="A2002" s="1" t="s">
        <v>2</v>
      </c>
      <c r="B2002" s="1" t="s">
        <v>33</v>
      </c>
      <c r="C2002" s="1">
        <v>-0.63700000000000001</v>
      </c>
      <c r="E2002" t="str">
        <f>VLOOKUP(A2002,Sheet2!A2:B327,2)</f>
        <v>15-64 -vuotiaat</v>
      </c>
      <c r="I2002" t="str">
        <f>VLOOKUP(B2002,Sheet2!A2:B327,2)</f>
        <v>Työttömät, 18-64-vuotiaat</v>
      </c>
    </row>
    <row r="2003" spans="1:9" x14ac:dyDescent="0.2">
      <c r="A2003" s="1" t="s">
        <v>13</v>
      </c>
      <c r="B2003" s="1" t="s">
        <v>33</v>
      </c>
      <c r="C2003" s="1">
        <v>-0.624</v>
      </c>
      <c r="E2003" t="str">
        <f>VLOOKUP(A2003,Sheet2!A2:B327,2)</f>
        <v>Perheiden lukumäärä</v>
      </c>
      <c r="I2003" t="str">
        <f>VLOOKUP(B2003,Sheet2!A2:B327,2)</f>
        <v>Työttömät, 18-64-vuotiaat</v>
      </c>
    </row>
    <row r="2004" spans="1:9" x14ac:dyDescent="0.2">
      <c r="A2004" s="1" t="s">
        <v>0</v>
      </c>
      <c r="B2004" s="1" t="s">
        <v>33</v>
      </c>
      <c r="C2004" s="1">
        <v>0.61099999999999999</v>
      </c>
      <c r="E2004" t="str">
        <f>VLOOKUP(A2004,Sheet2!A2:B327,2)</f>
        <v>Alle 7-vuotiaat</v>
      </c>
      <c r="I2004" t="str">
        <f>VLOOKUP(B2004,Sheet2!A2:B327,2)</f>
        <v>Työttömät, 18-64-vuotiaat</v>
      </c>
    </row>
    <row r="2005" spans="1:9" x14ac:dyDescent="0.2">
      <c r="A2005" s="1" t="s">
        <v>22</v>
      </c>
      <c r="B2005" s="1" t="s">
        <v>33</v>
      </c>
      <c r="C2005" s="1">
        <v>0.70099999999999996</v>
      </c>
      <c r="E2005" t="str">
        <f>VLOOKUP(A2005,Sheet2!A2:B327,2)</f>
        <v>Ei perusasteen jälkeistä tutkintoa, miehet</v>
      </c>
      <c r="I2005" t="str">
        <f>VLOOKUP(B2005,Sheet2!A2:B327,2)</f>
        <v>Työttömät, 18-64-vuotiaat</v>
      </c>
    </row>
    <row r="2006" spans="1:9" x14ac:dyDescent="0.2">
      <c r="A2006" s="1" t="s">
        <v>20</v>
      </c>
      <c r="B2006" s="1" t="s">
        <v>33</v>
      </c>
      <c r="C2006" s="1">
        <v>0.84499999999999997</v>
      </c>
      <c r="E2006" t="str">
        <f>VLOOKUP(A2006,Sheet2!A2:B327,2)</f>
        <v>Puutteellisesti varustetuissa tai varustetasoltaan tuntemattomissa asunnoissa asuvat asuntokunnat</v>
      </c>
      <c r="I2006" t="str">
        <f>VLOOKUP(B2006,Sheet2!A2:B327,2)</f>
        <v>Työttömät, 18-64-vuotiaat</v>
      </c>
    </row>
    <row r="2007" spans="1:9" x14ac:dyDescent="0.2">
      <c r="A2007" s="1" t="s">
        <v>9</v>
      </c>
      <c r="B2007" s="1" t="s">
        <v>33</v>
      </c>
      <c r="C2007" s="1">
        <v>0.86399999999999999</v>
      </c>
      <c r="E2007" t="str">
        <f>VLOOKUP(A2007,Sheet2!A2:B327,2)</f>
        <v>Syntyneet, äiti 30-34 -vuotias</v>
      </c>
      <c r="I2007" t="str">
        <f>VLOOKUP(B2007,Sheet2!A2:B327,2)</f>
        <v>Työttömät, 18-64-vuotiaat</v>
      </c>
    </row>
    <row r="2008" spans="1:9" x14ac:dyDescent="0.2">
      <c r="A2008" s="1" t="s">
        <v>23</v>
      </c>
      <c r="B2008" s="1" t="s">
        <v>33</v>
      </c>
      <c r="C2008" s="1">
        <v>0.872</v>
      </c>
      <c r="E2008" t="str">
        <f>VLOOKUP(A2008,Sheet2!A2:B327,2)</f>
        <v>Ei perusasteen jälkeistä tutkintoa, naiset</v>
      </c>
      <c r="I2008" t="str">
        <f>VLOOKUP(B2008,Sheet2!A2:B327,2)</f>
        <v>Työttömät, 18-64-vuotiaat</v>
      </c>
    </row>
    <row r="2009" spans="1:9" x14ac:dyDescent="0.2">
      <c r="A2009" s="1" t="s">
        <v>6</v>
      </c>
      <c r="B2009" s="1" t="s">
        <v>33</v>
      </c>
      <c r="C2009" s="1">
        <v>0.92800000000000005</v>
      </c>
      <c r="E2009" t="str">
        <f>VLOOKUP(A2009,Sheet2!A2:B327,2)</f>
        <v>Syntyneet</v>
      </c>
      <c r="I2009" t="str">
        <f>VLOOKUP(B2009,Sheet2!A2:B327,2)</f>
        <v>Työttömät, 18-64-vuotiaat</v>
      </c>
    </row>
    <row r="2010" spans="1:9" x14ac:dyDescent="0.2">
      <c r="A2010" s="1" t="s">
        <v>8</v>
      </c>
      <c r="B2010" s="1" t="s">
        <v>33</v>
      </c>
      <c r="C2010" s="1">
        <v>0.95499999999999996</v>
      </c>
      <c r="E2010" t="str">
        <f>VLOOKUP(A2010,Sheet2!A2:B327,2)</f>
        <v>Syntyneet, äiti  20-29 -vuotias</v>
      </c>
      <c r="I2010" t="str">
        <f>VLOOKUP(B2010,Sheet2!A2:B327,2)</f>
        <v>Työttömät, 18-64-vuotiaat</v>
      </c>
    </row>
    <row r="2011" spans="1:9" x14ac:dyDescent="0.2">
      <c r="A2011" s="1" t="s">
        <v>33</v>
      </c>
      <c r="B2011" s="1" t="s">
        <v>47</v>
      </c>
      <c r="C2011" s="1">
        <v>-0.75</v>
      </c>
      <c r="E2011" t="str">
        <f>VLOOKUP(A2011,Sheet2!A2:B327,2)</f>
        <v>Työttömät, 18-64-vuotiaat</v>
      </c>
      <c r="I2011" t="str">
        <f>VLOOKUP(B2011,Sheet2!A2:B327,2)</f>
        <v>Ulkomaalaistaustaisia</v>
      </c>
    </row>
    <row r="2012" spans="1:9" x14ac:dyDescent="0.2">
      <c r="A2012" s="1" t="s">
        <v>8</v>
      </c>
      <c r="B2012" s="1" t="s">
        <v>47</v>
      </c>
      <c r="C2012" s="1">
        <v>-0.71699999999999997</v>
      </c>
      <c r="E2012" t="str">
        <f>VLOOKUP(A2012,Sheet2!A2:B327,2)</f>
        <v>Syntyneet, äiti  20-29 -vuotias</v>
      </c>
      <c r="I2012" t="str">
        <f>VLOOKUP(B2012,Sheet2!A2:B327,2)</f>
        <v>Ulkomaalaistaustaisia</v>
      </c>
    </row>
    <row r="2013" spans="1:9" x14ac:dyDescent="0.2">
      <c r="A2013" s="1" t="s">
        <v>9</v>
      </c>
      <c r="B2013" s="1" t="s">
        <v>47</v>
      </c>
      <c r="C2013" s="1">
        <v>-0.68300000000000005</v>
      </c>
      <c r="E2013" t="str">
        <f>VLOOKUP(A2013,Sheet2!A2:B327,2)</f>
        <v>Syntyneet, äiti 30-34 -vuotias</v>
      </c>
      <c r="I2013" t="str">
        <f>VLOOKUP(B2013,Sheet2!A2:B327,2)</f>
        <v>Ulkomaalaistaustaisia</v>
      </c>
    </row>
    <row r="2014" spans="1:9" x14ac:dyDescent="0.2">
      <c r="A2014" s="1" t="s">
        <v>23</v>
      </c>
      <c r="B2014" s="1" t="s">
        <v>47</v>
      </c>
      <c r="C2014" s="1">
        <v>-0.67800000000000005</v>
      </c>
      <c r="E2014" t="str">
        <f>VLOOKUP(A2014,Sheet2!A2:B327,2)</f>
        <v>Ei perusasteen jälkeistä tutkintoa, naiset</v>
      </c>
      <c r="I2014" t="str">
        <f>VLOOKUP(B2014,Sheet2!A2:B327,2)</f>
        <v>Ulkomaalaistaustaisia</v>
      </c>
    </row>
    <row r="2015" spans="1:9" x14ac:dyDescent="0.2">
      <c r="A2015" s="1" t="s">
        <v>45</v>
      </c>
      <c r="B2015" s="1" t="s">
        <v>47</v>
      </c>
      <c r="C2015" s="1">
        <v>-0.628</v>
      </c>
      <c r="E2015">
        <f>VLOOKUP(A2015,Sheet2!A2:B327,2)</f>
        <v>0</v>
      </c>
      <c r="I2015" t="str">
        <f>VLOOKUP(B2015,Sheet2!A2:B327,2)</f>
        <v>Ulkomaalaistaustaisia</v>
      </c>
    </row>
    <row r="2016" spans="1:9" x14ac:dyDescent="0.2">
      <c r="A2016" s="1" t="s">
        <v>6</v>
      </c>
      <c r="B2016" s="1" t="s">
        <v>47</v>
      </c>
      <c r="C2016" s="1">
        <v>-0.626</v>
      </c>
      <c r="E2016" t="str">
        <f>VLOOKUP(A2016,Sheet2!A2:B327,2)</f>
        <v>Syntyneet</v>
      </c>
      <c r="I2016" t="str">
        <f>VLOOKUP(B2016,Sheet2!A2:B327,2)</f>
        <v>Ulkomaalaistaustaisia</v>
      </c>
    </row>
    <row r="2017" spans="1:9" x14ac:dyDescent="0.2">
      <c r="A2017" s="1" t="s">
        <v>41</v>
      </c>
      <c r="B2017" s="1" t="s">
        <v>47</v>
      </c>
      <c r="C2017" s="1">
        <v>0.64400000000000002</v>
      </c>
      <c r="E2017" t="str">
        <f>VLOOKUP(A2017,Sheet2!A2:B327,2)</f>
        <v>1.1.1.1 Tulovero ansiotulosta valtionverotuksessa (TVL 124§ 1 mom.)</v>
      </c>
      <c r="I2017" t="str">
        <f>VLOOKUP(B2017,Sheet2!A2:B327,2)</f>
        <v>Ulkomaalaistaustaisia</v>
      </c>
    </row>
    <row r="2018" spans="1:9" x14ac:dyDescent="0.2">
      <c r="A2018" s="1" t="s">
        <v>19</v>
      </c>
      <c r="B2018" s="1" t="s">
        <v>47</v>
      </c>
      <c r="C2018" s="1">
        <v>0.67600000000000005</v>
      </c>
      <c r="E2018" t="str">
        <f>VLOOKUP(A2018,Sheet2!A2:B327,2)</f>
        <v>Asuntokunnan koko (4+ henkilöä)</v>
      </c>
      <c r="I2018" t="str">
        <f>VLOOKUP(B2018,Sheet2!A2:B327,2)</f>
        <v>Ulkomaalaistaustaisia</v>
      </c>
    </row>
    <row r="2019" spans="1:9" x14ac:dyDescent="0.2">
      <c r="A2019" s="1" t="s">
        <v>18</v>
      </c>
      <c r="B2019" s="1" t="s">
        <v>47</v>
      </c>
      <c r="C2019" s="1">
        <v>0.68200000000000005</v>
      </c>
      <c r="E2019" t="str">
        <f>VLOOKUP(A2019,Sheet2!A2:B327,2)</f>
        <v>Asuntokunnan koko (3 henkilöä)</v>
      </c>
      <c r="I2019" t="str">
        <f>VLOOKUP(B2019,Sheet2!A2:B327,2)</f>
        <v>Ulkomaalaistaustaisia</v>
      </c>
    </row>
    <row r="2020" spans="1:9" x14ac:dyDescent="0.2">
      <c r="A2020" s="1" t="s">
        <v>29</v>
      </c>
      <c r="B2020" s="1" t="s">
        <v>47</v>
      </c>
      <c r="C2020" s="1">
        <v>0.73399999999999999</v>
      </c>
      <c r="E2020" t="str">
        <f>VLOOKUP(A2020,Sheet2!A2:B327,2)</f>
        <v>Toisen asteen tutkinnon suorittaneet, naiset</v>
      </c>
      <c r="I2020" t="str">
        <f>VLOOKUP(B2020,Sheet2!A2:B327,2)</f>
        <v>Ulkomaalaistaustaisia</v>
      </c>
    </row>
    <row r="2021" spans="1:9" x14ac:dyDescent="0.2">
      <c r="A2021" s="1" t="s">
        <v>10</v>
      </c>
      <c r="B2021" s="1" t="s">
        <v>47</v>
      </c>
      <c r="C2021" s="1">
        <v>0.78100000000000003</v>
      </c>
      <c r="E2021" t="str">
        <f>VLOOKUP(A2021,Sheet2!A2:B327,2)</f>
        <v>Syntyneet , äiti yli 34-vuotias</v>
      </c>
      <c r="I2021" t="str">
        <f>VLOOKUP(B2021,Sheet2!A2:B327,2)</f>
        <v>Ulkomaalaistaustaisia</v>
      </c>
    </row>
    <row r="2022" spans="1:9" x14ac:dyDescent="0.2">
      <c r="A2022" s="1" t="s">
        <v>34</v>
      </c>
      <c r="B2022" s="1" t="s">
        <v>47</v>
      </c>
      <c r="C2022" s="1">
        <v>0.79900000000000004</v>
      </c>
      <c r="E2022" t="str">
        <f>VLOOKUP(A2022,Sheet2!A2:B327,2)</f>
        <v>0-14 -vuotiaat</v>
      </c>
      <c r="I2022" t="str">
        <f>VLOOKUP(B2022,Sheet2!A2:B327,2)</f>
        <v>Ulkomaalaistaustaisia</v>
      </c>
    </row>
    <row r="2023" spans="1:9" x14ac:dyDescent="0.2">
      <c r="A2023" s="1" t="s">
        <v>1</v>
      </c>
      <c r="B2023" s="1" t="s">
        <v>47</v>
      </c>
      <c r="C2023" s="1">
        <v>0.8</v>
      </c>
      <c r="E2023" t="str">
        <f>VLOOKUP(A2023,Sheet2!A2:B327,2)</f>
        <v>Alle 15-vuotiaat</v>
      </c>
      <c r="I2023" t="str">
        <f>VLOOKUP(B2023,Sheet2!A2:B327,2)</f>
        <v>Ulkomaalaistaustaisia</v>
      </c>
    </row>
    <row r="2024" spans="1:9" x14ac:dyDescent="0.2">
      <c r="A2024" s="1" t="s">
        <v>42</v>
      </c>
      <c r="B2024" s="1" t="s">
        <v>47</v>
      </c>
      <c r="C2024" s="1">
        <v>0.80200000000000005</v>
      </c>
      <c r="E2024" t="str">
        <f>VLOOKUP(A2024,Sheet2!A2:B327,2)</f>
        <v>1.1.1.2 Tulovero pääomatulosta valtionverotuksessa (TVL 124 § 2 mom.)</v>
      </c>
      <c r="I2024" t="str">
        <f>VLOOKUP(B2024,Sheet2!A2:B327,2)</f>
        <v>Ulkomaalaistaustaisia</v>
      </c>
    </row>
    <row r="2025" spans="1:9" x14ac:dyDescent="0.2">
      <c r="A2025" s="1" t="s">
        <v>37</v>
      </c>
      <c r="B2025" s="1" t="s">
        <v>47</v>
      </c>
      <c r="C2025" s="1">
        <v>0.81</v>
      </c>
      <c r="E2025" t="str">
        <f>VLOOKUP(A2025,Sheet2!A2:B327,2)</f>
        <v>Jalostuksen työpaikat</v>
      </c>
      <c r="I2025" t="str">
        <f>VLOOKUP(B2025,Sheet2!A2:B327,2)</f>
        <v>Ulkomaalaistaustaisia</v>
      </c>
    </row>
    <row r="2026" spans="1:9" x14ac:dyDescent="0.2">
      <c r="A2026" s="1" t="s">
        <v>28</v>
      </c>
      <c r="B2026" s="1" t="s">
        <v>47</v>
      </c>
      <c r="C2026" s="1">
        <v>0.81200000000000006</v>
      </c>
      <c r="E2026" t="str">
        <f>VLOOKUP(A2026,Sheet2!A2:B327,2)</f>
        <v>Toisen asteen tutkinnon suorittaneet, miehet</v>
      </c>
      <c r="I2026" t="str">
        <f>VLOOKUP(B2026,Sheet2!A2:B327,2)</f>
        <v>Ulkomaalaistaustaisia</v>
      </c>
    </row>
    <row r="2027" spans="1:9" x14ac:dyDescent="0.2">
      <c r="A2027" s="1" t="s">
        <v>3</v>
      </c>
      <c r="B2027" s="1" t="s">
        <v>47</v>
      </c>
      <c r="C2027" s="1">
        <v>0.84399999999999997</v>
      </c>
      <c r="E2027" t="str">
        <f>VLOOKUP(A2027,Sheet2!A2:B327,2)</f>
        <v>Yli 64-vuotiaat</v>
      </c>
      <c r="I2027" t="str">
        <f>VLOOKUP(B2027,Sheet2!A2:B327,2)</f>
        <v>Ulkomaalaistaustaisia</v>
      </c>
    </row>
    <row r="2028" spans="1:9" x14ac:dyDescent="0.2">
      <c r="A2028" s="1" t="s">
        <v>16</v>
      </c>
      <c r="B2028" s="1" t="s">
        <v>47</v>
      </c>
      <c r="C2028" s="1">
        <v>0.85</v>
      </c>
      <c r="E2028" t="str">
        <f>VLOOKUP(A2028,Sheet2!A2:B327,2)</f>
        <v>Asuntokunnan koko (1 henkilö)</v>
      </c>
      <c r="I2028" t="str">
        <f>VLOOKUP(B2028,Sheet2!A2:B327,2)</f>
        <v>Ulkomaalaistaustaisia</v>
      </c>
    </row>
    <row r="2029" spans="1:9" x14ac:dyDescent="0.2">
      <c r="A2029" s="1" t="s">
        <v>21</v>
      </c>
      <c r="B2029" s="1" t="s">
        <v>47</v>
      </c>
      <c r="C2029" s="1">
        <v>0.85699999999999998</v>
      </c>
      <c r="E2029" t="str">
        <f>VLOOKUP(A2029,Sheet2!A2:B327,2)</f>
        <v>Hyvin varustetuissa asunnoissa asuvat vanhusasuntokunnat</v>
      </c>
      <c r="I2029" t="str">
        <f>VLOOKUP(B2029,Sheet2!A2:B327,2)</f>
        <v>Ulkomaalaistaustaisia</v>
      </c>
    </row>
    <row r="2030" spans="1:9" x14ac:dyDescent="0.2">
      <c r="A2030" s="1" t="s">
        <v>32</v>
      </c>
      <c r="B2030" s="1" t="s">
        <v>47</v>
      </c>
      <c r="C2030" s="1">
        <v>0.85899999999999999</v>
      </c>
      <c r="E2030" t="str">
        <f>VLOOKUP(A2030,Sheet2!A2:B327,2)</f>
        <v>Asuinkunnassa työssäkäyvät</v>
      </c>
      <c r="I2030" t="str">
        <f>VLOOKUP(B2030,Sheet2!A2:B327,2)</f>
        <v>Ulkomaalaistaustaisia</v>
      </c>
    </row>
    <row r="2031" spans="1:9" x14ac:dyDescent="0.2">
      <c r="A2031" s="1" t="s">
        <v>39</v>
      </c>
      <c r="B2031" s="1" t="s">
        <v>47</v>
      </c>
      <c r="C2031" s="1">
        <v>0.877</v>
      </c>
      <c r="E2031" t="str">
        <f>VLOOKUP(A2031,Sheet2!A2:B327,2)</f>
        <v>Jalostuksen työllinen työvoima</v>
      </c>
      <c r="I2031" t="str">
        <f>VLOOKUP(B2031,Sheet2!A2:B327,2)</f>
        <v>Ulkomaalaistaustaisia</v>
      </c>
    </row>
    <row r="2032" spans="1:9" x14ac:dyDescent="0.2">
      <c r="A2032" s="1" t="s">
        <v>2</v>
      </c>
      <c r="B2032" s="1" t="s">
        <v>47</v>
      </c>
      <c r="C2032" s="1">
        <v>0.89</v>
      </c>
      <c r="E2032" t="str">
        <f>VLOOKUP(A2032,Sheet2!A2:B327,2)</f>
        <v>15-64 -vuotiaat</v>
      </c>
      <c r="I2032" t="str">
        <f>VLOOKUP(B2032,Sheet2!A2:B327,2)</f>
        <v>Ulkomaalaistaustaisia</v>
      </c>
    </row>
    <row r="2033" spans="1:9" x14ac:dyDescent="0.2">
      <c r="A2033" s="1" t="s">
        <v>38</v>
      </c>
      <c r="B2033" s="1" t="s">
        <v>47</v>
      </c>
      <c r="C2033" s="1">
        <v>0.89500000000000002</v>
      </c>
      <c r="E2033" t="str">
        <f>VLOOKUP(A2033,Sheet2!A2:B327,2)</f>
        <v>Palvelujen työpaikat</v>
      </c>
      <c r="I2033" t="str">
        <f>VLOOKUP(B2033,Sheet2!A2:B327,2)</f>
        <v>Ulkomaalaistaustaisia</v>
      </c>
    </row>
    <row r="2034" spans="1:9" x14ac:dyDescent="0.2">
      <c r="A2034" s="1" t="s">
        <v>27</v>
      </c>
      <c r="B2034" s="1" t="s">
        <v>47</v>
      </c>
      <c r="C2034" s="1">
        <v>0.89600000000000002</v>
      </c>
      <c r="E2034" t="str">
        <f>VLOOKUP(A2034,Sheet2!A2:B327,2)</f>
        <v>Korkea-asteen tutkinnon suorittaneet, naiset</v>
      </c>
      <c r="I2034" t="str">
        <f>VLOOKUP(B2034,Sheet2!A2:B327,2)</f>
        <v>Ulkomaalaistaustaisia</v>
      </c>
    </row>
    <row r="2035" spans="1:9" x14ac:dyDescent="0.2">
      <c r="A2035" s="1" t="s">
        <v>36</v>
      </c>
      <c r="B2035" s="1" t="s">
        <v>47</v>
      </c>
      <c r="C2035" s="1">
        <v>0.90100000000000002</v>
      </c>
      <c r="E2035" t="str">
        <f>VLOOKUP(A2035,Sheet2!A2:B327,2)</f>
        <v>Alueella olevien työpaikkojen lukumäärä</v>
      </c>
      <c r="I2035" t="str">
        <f>VLOOKUP(B2035,Sheet2!A2:B327,2)</f>
        <v>Ulkomaalaistaustaisia</v>
      </c>
    </row>
    <row r="2036" spans="1:9" x14ac:dyDescent="0.2">
      <c r="A2036" s="1" t="s">
        <v>11</v>
      </c>
      <c r="B2036" s="1" t="s">
        <v>47</v>
      </c>
      <c r="C2036" s="1">
        <v>0.90500000000000003</v>
      </c>
      <c r="E2036" t="str">
        <f>VLOOKUP(A2036,Sheet2!A2:B327,2)</f>
        <v>Maahanmuuttaneet</v>
      </c>
      <c r="I2036" t="str">
        <f>VLOOKUP(B2036,Sheet2!A2:B327,2)</f>
        <v>Ulkomaalaistaustaisia</v>
      </c>
    </row>
    <row r="2037" spans="1:9" x14ac:dyDescent="0.2">
      <c r="A2037" s="1" t="s">
        <v>26</v>
      </c>
      <c r="B2037" s="1" t="s">
        <v>47</v>
      </c>
      <c r="C2037" s="1">
        <v>0.91</v>
      </c>
      <c r="E2037" t="str">
        <f>VLOOKUP(A2037,Sheet2!A2:B327,2)</f>
        <v>Korkea-asteen tutkinnon suorittaneet, miehet</v>
      </c>
      <c r="I2037" t="str">
        <f>VLOOKUP(B2037,Sheet2!A2:B327,2)</f>
        <v>Ulkomaalaistaustaisia</v>
      </c>
    </row>
    <row r="2038" spans="1:9" x14ac:dyDescent="0.2">
      <c r="A2038" s="1" t="s">
        <v>13</v>
      </c>
      <c r="B2038" s="1" t="s">
        <v>47</v>
      </c>
      <c r="C2038" s="1">
        <v>0.91600000000000004</v>
      </c>
      <c r="E2038" t="str">
        <f>VLOOKUP(A2038,Sheet2!A2:B327,2)</f>
        <v>Perheiden lukumäärä</v>
      </c>
      <c r="I2038" t="str">
        <f>VLOOKUP(B2038,Sheet2!A2:B327,2)</f>
        <v>Ulkomaalaistaustaisia</v>
      </c>
    </row>
    <row r="2039" spans="1:9" x14ac:dyDescent="0.2">
      <c r="A2039" s="1" t="s">
        <v>14</v>
      </c>
      <c r="B2039" s="1" t="s">
        <v>47</v>
      </c>
      <c r="C2039" s="1">
        <v>0.92100000000000004</v>
      </c>
      <c r="E2039" t="str">
        <f>VLOOKUP(A2039,Sheet2!A2:B327,2)</f>
        <v>Asuntokuntien lukumäärä</v>
      </c>
      <c r="I2039" t="str">
        <f>VLOOKUP(B2039,Sheet2!A2:B327,2)</f>
        <v>Ulkomaalaistaustaisia</v>
      </c>
    </row>
    <row r="2040" spans="1:9" x14ac:dyDescent="0.2">
      <c r="A2040" s="1" t="s">
        <v>35</v>
      </c>
      <c r="B2040" s="1" t="s">
        <v>47</v>
      </c>
      <c r="C2040" s="1">
        <v>0.92200000000000004</v>
      </c>
      <c r="E2040" t="str">
        <f>VLOOKUP(A2040,Sheet2!A2:B327,2)</f>
        <v>Yrittäjät</v>
      </c>
      <c r="I2040" t="str">
        <f>VLOOKUP(B2040,Sheet2!A2:B327,2)</f>
        <v>Ulkomaalaistaustaisia</v>
      </c>
    </row>
    <row r="2041" spans="1:9" x14ac:dyDescent="0.2">
      <c r="A2041" s="1" t="s">
        <v>25</v>
      </c>
      <c r="B2041" s="1" t="s">
        <v>47</v>
      </c>
      <c r="C2041" s="1">
        <v>0.92800000000000005</v>
      </c>
      <c r="E2041" t="str">
        <f>VLOOKUP(A2041,Sheet2!A2:B327,2)</f>
        <v>Vähintään toisen asteen tutkinnon suorittaneet, naiset</v>
      </c>
      <c r="I2041" t="str">
        <f>VLOOKUP(B2041,Sheet2!A2:B327,2)</f>
        <v>Ulkomaalaistaustaisia</v>
      </c>
    </row>
    <row r="2042" spans="1:9" x14ac:dyDescent="0.2">
      <c r="A2042" s="1" t="s">
        <v>4</v>
      </c>
      <c r="B2042" s="1" t="s">
        <v>47</v>
      </c>
      <c r="C2042" s="1">
        <v>0.92900000000000005</v>
      </c>
      <c r="E2042" t="str">
        <f>VLOOKUP(A2042,Sheet2!A2:B327,2)</f>
        <v>Alle 15- ja yli 64 -vuotiaat</v>
      </c>
      <c r="I2042" t="str">
        <f>VLOOKUP(B2042,Sheet2!A2:B327,2)</f>
        <v>Ulkomaalaistaustaisia</v>
      </c>
    </row>
    <row r="2043" spans="1:9" x14ac:dyDescent="0.2">
      <c r="A2043" s="1" t="s">
        <v>40</v>
      </c>
      <c r="B2043" s="1" t="s">
        <v>47</v>
      </c>
      <c r="C2043" s="1">
        <v>0.93100000000000005</v>
      </c>
      <c r="E2043" t="str">
        <f>VLOOKUP(A2043,Sheet2!A2:B327,2)</f>
        <v>Palvelutoimialojen työllinen työvoima</v>
      </c>
      <c r="I2043" t="str">
        <f>VLOOKUP(B2043,Sheet2!A2:B327,2)</f>
        <v>Ulkomaalaistaustaisia</v>
      </c>
    </row>
    <row r="2044" spans="1:9" x14ac:dyDescent="0.2">
      <c r="A2044" s="1" t="s">
        <v>31</v>
      </c>
      <c r="B2044" s="1" t="s">
        <v>47</v>
      </c>
      <c r="C2044" s="1">
        <v>0.93300000000000005</v>
      </c>
      <c r="E2044" t="str">
        <f>VLOOKUP(A2044,Sheet2!A2:B327,2)</f>
        <v>Työlliset, 18-64-vuotiaat</v>
      </c>
      <c r="I2044" t="str">
        <f>VLOOKUP(B2044,Sheet2!A2:B327,2)</f>
        <v>Ulkomaalaistaustaisia</v>
      </c>
    </row>
    <row r="2045" spans="1:9" x14ac:dyDescent="0.2">
      <c r="A2045" s="1" t="s">
        <v>30</v>
      </c>
      <c r="B2045" s="1" t="s">
        <v>47</v>
      </c>
      <c r="C2045" s="1">
        <v>0.93400000000000005</v>
      </c>
      <c r="E2045" t="str">
        <f>VLOOKUP(A2045,Sheet2!A2:B327,2)</f>
        <v>Alueella asuvan työllisen työvoiman määrä</v>
      </c>
      <c r="I2045" t="str">
        <f>VLOOKUP(B2045,Sheet2!A2:B327,2)</f>
        <v>Ulkomaalaistaustaisia</v>
      </c>
    </row>
    <row r="2046" spans="1:9" x14ac:dyDescent="0.2">
      <c r="A2046" s="1" t="s">
        <v>24</v>
      </c>
      <c r="B2046" s="1" t="s">
        <v>47</v>
      </c>
      <c r="C2046" s="1">
        <v>0.93500000000000005</v>
      </c>
      <c r="E2046" t="str">
        <f>VLOOKUP(A2046,Sheet2!A2:B327,2)</f>
        <v>Vähintään toisen asteen tutkinnon suorittaneet, miehet</v>
      </c>
      <c r="I2046" t="str">
        <f>VLOOKUP(B2046,Sheet2!A2:B327,2)</f>
        <v>Ulkomaalaistaustaisia</v>
      </c>
    </row>
    <row r="2047" spans="1:9" x14ac:dyDescent="0.2">
      <c r="A2047" s="1" t="s">
        <v>17</v>
      </c>
      <c r="B2047" s="1" t="s">
        <v>47</v>
      </c>
      <c r="C2047" s="1">
        <v>0.93600000000000005</v>
      </c>
      <c r="E2047" t="str">
        <f>VLOOKUP(A2047,Sheet2!A2:B327,2)</f>
        <v>Asuntokunnan koko (2 henkilöä)</v>
      </c>
      <c r="I2047" t="str">
        <f>VLOOKUP(B2047,Sheet2!A2:B327,2)</f>
        <v>Ulkomaalaistaustaisia</v>
      </c>
    </row>
    <row r="2048" spans="1:9" x14ac:dyDescent="0.2">
      <c r="A2048" s="1" t="s">
        <v>76</v>
      </c>
      <c r="B2048" s="1" t="s">
        <v>47</v>
      </c>
      <c r="C2048" s="1">
        <v>0.94799999999999995</v>
      </c>
      <c r="E2048" t="str">
        <f>VLOOKUP(A2048,Sheet2!A2:B327,2)</f>
        <v>Väkiluku</v>
      </c>
      <c r="I2048" t="str">
        <f>VLOOKUP(B2048,Sheet2!A2:B327,2)</f>
        <v>Ulkomaalaistaustaisia</v>
      </c>
    </row>
    <row r="2049" spans="1:9" x14ac:dyDescent="0.2">
      <c r="A2049" s="1" t="s">
        <v>43</v>
      </c>
      <c r="B2049" s="1" t="s">
        <v>47</v>
      </c>
      <c r="C2049" s="1">
        <v>0.95199999999999996</v>
      </c>
      <c r="E2049" t="str">
        <f>VLOOKUP(A2049,Sheet2!A2:B327,2)</f>
        <v>1.1.2.1 Kunnallisvero kunnille</v>
      </c>
      <c r="I2049" t="str">
        <f>VLOOKUP(B2049,Sheet2!A2:B327,2)</f>
        <v>Ulkomaalaistaustaisia</v>
      </c>
    </row>
    <row r="2050" spans="1:9" x14ac:dyDescent="0.2">
      <c r="A2050" s="1" t="s">
        <v>75</v>
      </c>
      <c r="B2050" s="1" t="s">
        <v>47</v>
      </c>
      <c r="C2050" s="1">
        <v>0.95599999999999996</v>
      </c>
      <c r="E2050" t="str">
        <f>VLOOKUP(A2050,Sheet2!A2:B327,2)</f>
        <v>Taajamaväestö</v>
      </c>
      <c r="I2050" t="str">
        <f>VLOOKUP(B2050,Sheet2!A2:B327,2)</f>
        <v>Ulkomaalaistaustaisia</v>
      </c>
    </row>
    <row r="2051" spans="1:9" x14ac:dyDescent="0.2">
      <c r="A2051" s="1" t="s">
        <v>5</v>
      </c>
      <c r="B2051" s="1" t="s">
        <v>47</v>
      </c>
      <c r="C2051" s="1">
        <v>0.97299999999999998</v>
      </c>
      <c r="E2051" t="str">
        <f>VLOOKUP(A2051,Sheet2!A2:B327,2)</f>
        <v>Ulkomaan kansalaiset</v>
      </c>
      <c r="I2051" t="str">
        <f>VLOOKUP(B2051,Sheet2!A2:B327,2)</f>
        <v>Ulkomaalaistaustaisia</v>
      </c>
    </row>
    <row r="2052" spans="1:9" x14ac:dyDescent="0.2">
      <c r="A2052" s="1" t="s">
        <v>1</v>
      </c>
      <c r="B2052" s="1" t="s">
        <v>5</v>
      </c>
      <c r="C2052" s="1">
        <v>0.71299999999999997</v>
      </c>
      <c r="E2052" t="str">
        <f>VLOOKUP(A2052,Sheet2!A2:B327,2)</f>
        <v>Alle 15-vuotiaat</v>
      </c>
      <c r="I2052" t="str">
        <f>VLOOKUP(B2052,Sheet2!A2:B327,2)</f>
        <v>Ulkomaan kansalaiset</v>
      </c>
    </row>
    <row r="2053" spans="1:9" x14ac:dyDescent="0.2">
      <c r="A2053" s="1" t="s">
        <v>3</v>
      </c>
      <c r="B2053" s="1" t="s">
        <v>5</v>
      </c>
      <c r="C2053" s="1">
        <v>0.79300000000000004</v>
      </c>
      <c r="E2053" t="str">
        <f>VLOOKUP(A2053,Sheet2!A2:B327,2)</f>
        <v>Yli 64-vuotiaat</v>
      </c>
      <c r="I2053" t="str">
        <f>VLOOKUP(B2053,Sheet2!A2:B327,2)</f>
        <v>Ulkomaan kansalaiset</v>
      </c>
    </row>
    <row r="2054" spans="1:9" x14ac:dyDescent="0.2">
      <c r="A2054" s="1" t="s">
        <v>4</v>
      </c>
      <c r="B2054" s="1" t="s">
        <v>5</v>
      </c>
      <c r="C2054" s="1">
        <v>0.85899999999999999</v>
      </c>
      <c r="E2054" t="str">
        <f>VLOOKUP(A2054,Sheet2!A2:B327,2)</f>
        <v>Alle 15- ja yli 64 -vuotiaat</v>
      </c>
      <c r="I2054" t="str">
        <f>VLOOKUP(B2054,Sheet2!A2:B327,2)</f>
        <v>Ulkomaan kansalaiset</v>
      </c>
    </row>
    <row r="2055" spans="1:9" x14ac:dyDescent="0.2">
      <c r="A2055" s="1" t="s">
        <v>2</v>
      </c>
      <c r="B2055" s="1" t="s">
        <v>5</v>
      </c>
      <c r="C2055" s="1">
        <v>0.90800000000000003</v>
      </c>
      <c r="E2055" t="str">
        <f>VLOOKUP(A2055,Sheet2!A2:B327,2)</f>
        <v>15-64 -vuotiaat</v>
      </c>
      <c r="I2055" t="str">
        <f>VLOOKUP(B2055,Sheet2!A2:B327,2)</f>
        <v>Ulkomaan kansalaiset</v>
      </c>
    </row>
    <row r="2056" spans="1:9" x14ac:dyDescent="0.2">
      <c r="A2056" s="1" t="s">
        <v>75</v>
      </c>
      <c r="B2056" s="1" t="s">
        <v>5</v>
      </c>
      <c r="C2056" s="1">
        <v>0.91900000000000004</v>
      </c>
      <c r="E2056" t="str">
        <f>VLOOKUP(A2056,Sheet2!A2:B327,2)</f>
        <v>Taajamaväestö</v>
      </c>
      <c r="I2056" t="str">
        <f>VLOOKUP(B2056,Sheet2!A2:B327,2)</f>
        <v>Ulkomaan kansalaiset</v>
      </c>
    </row>
    <row r="2057" spans="1:9" x14ac:dyDescent="0.2">
      <c r="A2057" s="1" t="s">
        <v>76</v>
      </c>
      <c r="B2057" s="1" t="s">
        <v>5</v>
      </c>
      <c r="C2057" s="1">
        <v>0.92700000000000005</v>
      </c>
      <c r="E2057" t="str">
        <f>VLOOKUP(A2057,Sheet2!A2:B327,2)</f>
        <v>Väkiluku</v>
      </c>
      <c r="I2057" t="str">
        <f>VLOOKUP(B2057,Sheet2!A2:B327,2)</f>
        <v>Ulkomaan kansalaiset</v>
      </c>
    </row>
    <row r="2058" spans="1:9" x14ac:dyDescent="0.2">
      <c r="A2058" s="1" t="s">
        <v>33</v>
      </c>
      <c r="B2058" s="1" t="s">
        <v>46</v>
      </c>
      <c r="C2058" s="1">
        <v>-0.751</v>
      </c>
      <c r="E2058" t="str">
        <f>VLOOKUP(A2058,Sheet2!A2:B327,2)</f>
        <v>Työttömät, 18-64-vuotiaat</v>
      </c>
      <c r="I2058" t="str">
        <f>VLOOKUP(B2058,Sheet2!A2:B327,2)</f>
        <v>Ulkomailla syntyneitä</v>
      </c>
    </row>
    <row r="2059" spans="1:9" x14ac:dyDescent="0.2">
      <c r="A2059" s="1" t="s">
        <v>8</v>
      </c>
      <c r="B2059" s="1" t="s">
        <v>46</v>
      </c>
      <c r="C2059" s="1">
        <v>-0.71499999999999997</v>
      </c>
      <c r="E2059" t="str">
        <f>VLOOKUP(A2059,Sheet2!A2:B327,2)</f>
        <v>Syntyneet, äiti  20-29 -vuotias</v>
      </c>
      <c r="I2059" t="str">
        <f>VLOOKUP(B2059,Sheet2!A2:B327,2)</f>
        <v>Ulkomailla syntyneitä</v>
      </c>
    </row>
    <row r="2060" spans="1:9" x14ac:dyDescent="0.2">
      <c r="A2060" s="1" t="s">
        <v>9</v>
      </c>
      <c r="B2060" s="1" t="s">
        <v>46</v>
      </c>
      <c r="C2060" s="1">
        <v>-0.68400000000000005</v>
      </c>
      <c r="E2060" t="str">
        <f>VLOOKUP(A2060,Sheet2!A2:B327,2)</f>
        <v>Syntyneet, äiti 30-34 -vuotias</v>
      </c>
      <c r="I2060" t="str">
        <f>VLOOKUP(B2060,Sheet2!A2:B327,2)</f>
        <v>Ulkomailla syntyneitä</v>
      </c>
    </row>
    <row r="2061" spans="1:9" x14ac:dyDescent="0.2">
      <c r="A2061" s="1" t="s">
        <v>23</v>
      </c>
      <c r="B2061" s="1" t="s">
        <v>46</v>
      </c>
      <c r="C2061" s="1">
        <v>-0.66700000000000004</v>
      </c>
      <c r="E2061" t="str">
        <f>VLOOKUP(A2061,Sheet2!A2:B327,2)</f>
        <v>Ei perusasteen jälkeistä tutkintoa, naiset</v>
      </c>
      <c r="I2061" t="str">
        <f>VLOOKUP(B2061,Sheet2!A2:B327,2)</f>
        <v>Ulkomailla syntyneitä</v>
      </c>
    </row>
    <row r="2062" spans="1:9" x14ac:dyDescent="0.2">
      <c r="A2062" s="1" t="s">
        <v>45</v>
      </c>
      <c r="B2062" s="1" t="s">
        <v>46</v>
      </c>
      <c r="C2062" s="1">
        <v>-0.629</v>
      </c>
      <c r="E2062">
        <f>VLOOKUP(A2062,Sheet2!A2:B327,2)</f>
        <v>0</v>
      </c>
      <c r="I2062" t="str">
        <f>VLOOKUP(B2062,Sheet2!A2:B327,2)</f>
        <v>Ulkomailla syntyneitä</v>
      </c>
    </row>
    <row r="2063" spans="1:9" x14ac:dyDescent="0.2">
      <c r="A2063" s="1" t="s">
        <v>6</v>
      </c>
      <c r="B2063" s="1" t="s">
        <v>46</v>
      </c>
      <c r="C2063" s="1">
        <v>-0.626</v>
      </c>
      <c r="E2063" t="str">
        <f>VLOOKUP(A2063,Sheet2!A2:B327,2)</f>
        <v>Syntyneet</v>
      </c>
      <c r="I2063" t="str">
        <f>VLOOKUP(B2063,Sheet2!A2:B327,2)</f>
        <v>Ulkomailla syntyneitä</v>
      </c>
    </row>
    <row r="2064" spans="1:9" x14ac:dyDescent="0.2">
      <c r="A2064" s="1" t="s">
        <v>41</v>
      </c>
      <c r="B2064" s="1" t="s">
        <v>46</v>
      </c>
      <c r="C2064" s="1">
        <v>0.63200000000000001</v>
      </c>
      <c r="E2064" t="str">
        <f>VLOOKUP(A2064,Sheet2!A2:B327,2)</f>
        <v>1.1.1.1 Tulovero ansiotulosta valtionverotuksessa (TVL 124§ 1 mom.)</v>
      </c>
      <c r="I2064" t="str">
        <f>VLOOKUP(B2064,Sheet2!A2:B327,2)</f>
        <v>Ulkomailla syntyneitä</v>
      </c>
    </row>
    <row r="2065" spans="1:9" x14ac:dyDescent="0.2">
      <c r="A2065" s="1" t="s">
        <v>19</v>
      </c>
      <c r="B2065" s="1" t="s">
        <v>46</v>
      </c>
      <c r="C2065" s="1">
        <v>0.66700000000000004</v>
      </c>
      <c r="E2065" t="str">
        <f>VLOOKUP(A2065,Sheet2!A2:B327,2)</f>
        <v>Asuntokunnan koko (4+ henkilöä)</v>
      </c>
      <c r="I2065" t="str">
        <f>VLOOKUP(B2065,Sheet2!A2:B327,2)</f>
        <v>Ulkomailla syntyneitä</v>
      </c>
    </row>
    <row r="2066" spans="1:9" x14ac:dyDescent="0.2">
      <c r="A2066" s="1" t="s">
        <v>18</v>
      </c>
      <c r="B2066" s="1" t="s">
        <v>46</v>
      </c>
      <c r="C2066" s="1">
        <v>0.68500000000000005</v>
      </c>
      <c r="E2066" t="str">
        <f>VLOOKUP(A2066,Sheet2!A2:B327,2)</f>
        <v>Asuntokunnan koko (3 henkilöä)</v>
      </c>
      <c r="I2066" t="str">
        <f>VLOOKUP(B2066,Sheet2!A2:B327,2)</f>
        <v>Ulkomailla syntyneitä</v>
      </c>
    </row>
    <row r="2067" spans="1:9" x14ac:dyDescent="0.2">
      <c r="A2067" s="1" t="s">
        <v>29</v>
      </c>
      <c r="B2067" s="1" t="s">
        <v>46</v>
      </c>
      <c r="C2067" s="1">
        <v>0.748</v>
      </c>
      <c r="E2067" t="str">
        <f>VLOOKUP(A2067,Sheet2!A2:B327,2)</f>
        <v>Toisen asteen tutkinnon suorittaneet, naiset</v>
      </c>
      <c r="I2067" t="str">
        <f>VLOOKUP(B2067,Sheet2!A2:B327,2)</f>
        <v>Ulkomailla syntyneitä</v>
      </c>
    </row>
    <row r="2068" spans="1:9" x14ac:dyDescent="0.2">
      <c r="A2068" s="1" t="s">
        <v>10</v>
      </c>
      <c r="B2068" s="1" t="s">
        <v>46</v>
      </c>
      <c r="C2068" s="1">
        <v>0.77600000000000002</v>
      </c>
      <c r="E2068" t="str">
        <f>VLOOKUP(A2068,Sheet2!A2:B327,2)</f>
        <v>Syntyneet , äiti yli 34-vuotias</v>
      </c>
      <c r="I2068" t="str">
        <f>VLOOKUP(B2068,Sheet2!A2:B327,2)</f>
        <v>Ulkomailla syntyneitä</v>
      </c>
    </row>
    <row r="2069" spans="1:9" x14ac:dyDescent="0.2">
      <c r="A2069" s="1" t="s">
        <v>34</v>
      </c>
      <c r="B2069" s="1" t="s">
        <v>46</v>
      </c>
      <c r="C2069" s="1">
        <v>0.79100000000000004</v>
      </c>
      <c r="E2069" t="str">
        <f>VLOOKUP(A2069,Sheet2!A2:B327,2)</f>
        <v>0-14 -vuotiaat</v>
      </c>
      <c r="I2069" t="str">
        <f>VLOOKUP(B2069,Sheet2!A2:B327,2)</f>
        <v>Ulkomailla syntyneitä</v>
      </c>
    </row>
    <row r="2070" spans="1:9" x14ac:dyDescent="0.2">
      <c r="A2070" s="1" t="s">
        <v>42</v>
      </c>
      <c r="B2070" s="1" t="s">
        <v>46</v>
      </c>
      <c r="C2070" s="1">
        <v>0.79100000000000004</v>
      </c>
      <c r="E2070" t="str">
        <f>VLOOKUP(A2070,Sheet2!A2:B327,2)</f>
        <v>1.1.1.2 Tulovero pääomatulosta valtionverotuksessa (TVL 124 § 2 mom.)</v>
      </c>
      <c r="I2070" t="str">
        <f>VLOOKUP(B2070,Sheet2!A2:B327,2)</f>
        <v>Ulkomailla syntyneitä</v>
      </c>
    </row>
    <row r="2071" spans="1:9" x14ac:dyDescent="0.2">
      <c r="A2071" s="1" t="s">
        <v>1</v>
      </c>
      <c r="B2071" s="1" t="s">
        <v>46</v>
      </c>
      <c r="C2071" s="1">
        <v>0.79200000000000004</v>
      </c>
      <c r="E2071" t="str">
        <f>VLOOKUP(A2071,Sheet2!A2:B327,2)</f>
        <v>Alle 15-vuotiaat</v>
      </c>
      <c r="I2071" t="str">
        <f>VLOOKUP(B2071,Sheet2!A2:B327,2)</f>
        <v>Ulkomailla syntyneitä</v>
      </c>
    </row>
    <row r="2072" spans="1:9" x14ac:dyDescent="0.2">
      <c r="A2072" s="1" t="s">
        <v>37</v>
      </c>
      <c r="B2072" s="1" t="s">
        <v>46</v>
      </c>
      <c r="C2072" s="1">
        <v>0.80600000000000005</v>
      </c>
      <c r="E2072" t="str">
        <f>VLOOKUP(A2072,Sheet2!A2:B327,2)</f>
        <v>Jalostuksen työpaikat</v>
      </c>
      <c r="I2072" t="str">
        <f>VLOOKUP(B2072,Sheet2!A2:B327,2)</f>
        <v>Ulkomailla syntyneitä</v>
      </c>
    </row>
    <row r="2073" spans="1:9" x14ac:dyDescent="0.2">
      <c r="A2073" s="1" t="s">
        <v>28</v>
      </c>
      <c r="B2073" s="1" t="s">
        <v>46</v>
      </c>
      <c r="C2073" s="1">
        <v>0.82199999999999995</v>
      </c>
      <c r="E2073" t="str">
        <f>VLOOKUP(A2073,Sheet2!A2:B327,2)</f>
        <v>Toisen asteen tutkinnon suorittaneet, miehet</v>
      </c>
      <c r="I2073" t="str">
        <f>VLOOKUP(B2073,Sheet2!A2:B327,2)</f>
        <v>Ulkomailla syntyneitä</v>
      </c>
    </row>
    <row r="2074" spans="1:9" x14ac:dyDescent="0.2">
      <c r="A2074" s="1" t="s">
        <v>3</v>
      </c>
      <c r="B2074" s="1" t="s">
        <v>46</v>
      </c>
      <c r="C2074" s="1">
        <v>0.84799999999999998</v>
      </c>
      <c r="E2074" t="str">
        <f>VLOOKUP(A2074,Sheet2!A2:B327,2)</f>
        <v>Yli 64-vuotiaat</v>
      </c>
      <c r="I2074" t="str">
        <f>VLOOKUP(B2074,Sheet2!A2:B327,2)</f>
        <v>Ulkomailla syntyneitä</v>
      </c>
    </row>
    <row r="2075" spans="1:9" x14ac:dyDescent="0.2">
      <c r="A2075" s="1" t="s">
        <v>16</v>
      </c>
      <c r="B2075" s="1" t="s">
        <v>46</v>
      </c>
      <c r="C2075" s="1">
        <v>0.85499999999999998</v>
      </c>
      <c r="E2075" t="str">
        <f>VLOOKUP(A2075,Sheet2!A2:B327,2)</f>
        <v>Asuntokunnan koko (1 henkilö)</v>
      </c>
      <c r="I2075" t="str">
        <f>VLOOKUP(B2075,Sheet2!A2:B327,2)</f>
        <v>Ulkomailla syntyneitä</v>
      </c>
    </row>
    <row r="2076" spans="1:9" x14ac:dyDescent="0.2">
      <c r="A2076" s="1" t="s">
        <v>32</v>
      </c>
      <c r="B2076" s="1" t="s">
        <v>46</v>
      </c>
      <c r="C2076" s="1">
        <v>0.85699999999999998</v>
      </c>
      <c r="E2076" t="str">
        <f>VLOOKUP(A2076,Sheet2!A2:B327,2)</f>
        <v>Asuinkunnassa työssäkäyvät</v>
      </c>
      <c r="I2076" t="str">
        <f>VLOOKUP(B2076,Sheet2!A2:B327,2)</f>
        <v>Ulkomailla syntyneitä</v>
      </c>
    </row>
    <row r="2077" spans="1:9" x14ac:dyDescent="0.2">
      <c r="A2077" s="1" t="s">
        <v>21</v>
      </c>
      <c r="B2077" s="1" t="s">
        <v>46</v>
      </c>
      <c r="C2077" s="1">
        <v>0.86</v>
      </c>
      <c r="E2077" t="str">
        <f>VLOOKUP(A2077,Sheet2!A2:B327,2)</f>
        <v>Hyvin varustetuissa asunnoissa asuvat vanhusasuntokunnat</v>
      </c>
      <c r="I2077" t="str">
        <f>VLOOKUP(B2077,Sheet2!A2:B327,2)</f>
        <v>Ulkomailla syntyneitä</v>
      </c>
    </row>
    <row r="2078" spans="1:9" x14ac:dyDescent="0.2">
      <c r="A2078" s="1" t="s">
        <v>39</v>
      </c>
      <c r="B2078" s="1" t="s">
        <v>46</v>
      </c>
      <c r="C2078" s="1">
        <v>0.88100000000000001</v>
      </c>
      <c r="E2078" t="str">
        <f>VLOOKUP(A2078,Sheet2!A2:B327,2)</f>
        <v>Jalostuksen työllinen työvoima</v>
      </c>
      <c r="I2078" t="str">
        <f>VLOOKUP(B2078,Sheet2!A2:B327,2)</f>
        <v>Ulkomailla syntyneitä</v>
      </c>
    </row>
    <row r="2079" spans="1:9" x14ac:dyDescent="0.2">
      <c r="A2079" s="1" t="s">
        <v>38</v>
      </c>
      <c r="B2079" s="1" t="s">
        <v>46</v>
      </c>
      <c r="C2079" s="1">
        <v>0.89</v>
      </c>
      <c r="E2079" t="str">
        <f>VLOOKUP(A2079,Sheet2!A2:B327,2)</f>
        <v>Palvelujen työpaikat</v>
      </c>
      <c r="I2079" t="str">
        <f>VLOOKUP(B2079,Sheet2!A2:B327,2)</f>
        <v>Ulkomailla syntyneitä</v>
      </c>
    </row>
    <row r="2080" spans="1:9" x14ac:dyDescent="0.2">
      <c r="A2080" s="1" t="s">
        <v>27</v>
      </c>
      <c r="B2080" s="1" t="s">
        <v>46</v>
      </c>
      <c r="C2080" s="1">
        <v>0.89100000000000001</v>
      </c>
      <c r="E2080" t="str">
        <f>VLOOKUP(A2080,Sheet2!A2:B327,2)</f>
        <v>Korkea-asteen tutkinnon suorittaneet, naiset</v>
      </c>
      <c r="I2080" t="str">
        <f>VLOOKUP(B2080,Sheet2!A2:B327,2)</f>
        <v>Ulkomailla syntyneitä</v>
      </c>
    </row>
    <row r="2081" spans="1:9" x14ac:dyDescent="0.2">
      <c r="A2081" s="1" t="s">
        <v>36</v>
      </c>
      <c r="B2081" s="1" t="s">
        <v>46</v>
      </c>
      <c r="C2081" s="1">
        <v>0.89600000000000002</v>
      </c>
      <c r="E2081" t="str">
        <f>VLOOKUP(A2081,Sheet2!A2:B327,2)</f>
        <v>Alueella olevien työpaikkojen lukumäärä</v>
      </c>
      <c r="I2081" t="str">
        <f>VLOOKUP(B2081,Sheet2!A2:B327,2)</f>
        <v>Ulkomailla syntyneitä</v>
      </c>
    </row>
    <row r="2082" spans="1:9" x14ac:dyDescent="0.2">
      <c r="A2082" s="1" t="s">
        <v>2</v>
      </c>
      <c r="B2082" s="1" t="s">
        <v>46</v>
      </c>
      <c r="C2082" s="1">
        <v>0.89700000000000002</v>
      </c>
      <c r="E2082" t="str">
        <f>VLOOKUP(A2082,Sheet2!A2:B327,2)</f>
        <v>15-64 -vuotiaat</v>
      </c>
      <c r="I2082" t="str">
        <f>VLOOKUP(B2082,Sheet2!A2:B327,2)</f>
        <v>Ulkomailla syntyneitä</v>
      </c>
    </row>
    <row r="2083" spans="1:9" x14ac:dyDescent="0.2">
      <c r="A2083" s="1" t="s">
        <v>11</v>
      </c>
      <c r="B2083" s="1" t="s">
        <v>46</v>
      </c>
      <c r="C2083" s="1">
        <v>0.90600000000000003</v>
      </c>
      <c r="E2083" t="str">
        <f>VLOOKUP(A2083,Sheet2!A2:B327,2)</f>
        <v>Maahanmuuttaneet</v>
      </c>
      <c r="I2083" t="str">
        <f>VLOOKUP(B2083,Sheet2!A2:B327,2)</f>
        <v>Ulkomailla syntyneitä</v>
      </c>
    </row>
    <row r="2084" spans="1:9" x14ac:dyDescent="0.2">
      <c r="A2084" s="1" t="s">
        <v>26</v>
      </c>
      <c r="B2084" s="1" t="s">
        <v>46</v>
      </c>
      <c r="C2084" s="1">
        <v>0.90700000000000003</v>
      </c>
      <c r="E2084" t="str">
        <f>VLOOKUP(A2084,Sheet2!A2:B327,2)</f>
        <v>Korkea-asteen tutkinnon suorittaneet, miehet</v>
      </c>
      <c r="I2084" t="str">
        <f>VLOOKUP(B2084,Sheet2!A2:B327,2)</f>
        <v>Ulkomailla syntyneitä</v>
      </c>
    </row>
    <row r="2085" spans="1:9" x14ac:dyDescent="0.2">
      <c r="A2085" s="1" t="s">
        <v>35</v>
      </c>
      <c r="B2085" s="1" t="s">
        <v>46</v>
      </c>
      <c r="C2085" s="1">
        <v>0.91500000000000004</v>
      </c>
      <c r="E2085" t="str">
        <f>VLOOKUP(A2085,Sheet2!A2:B327,2)</f>
        <v>Yrittäjät</v>
      </c>
      <c r="I2085" t="str">
        <f>VLOOKUP(B2085,Sheet2!A2:B327,2)</f>
        <v>Ulkomailla syntyneitä</v>
      </c>
    </row>
    <row r="2086" spans="1:9" x14ac:dyDescent="0.2">
      <c r="A2086" s="1" t="s">
        <v>13</v>
      </c>
      <c r="B2086" s="1" t="s">
        <v>46</v>
      </c>
      <c r="C2086" s="1">
        <v>0.91800000000000004</v>
      </c>
      <c r="E2086" t="str">
        <f>VLOOKUP(A2086,Sheet2!A2:B327,2)</f>
        <v>Perheiden lukumäärä</v>
      </c>
      <c r="I2086" t="str">
        <f>VLOOKUP(B2086,Sheet2!A2:B327,2)</f>
        <v>Ulkomailla syntyneitä</v>
      </c>
    </row>
    <row r="2087" spans="1:9" x14ac:dyDescent="0.2">
      <c r="A2087" s="1" t="s">
        <v>14</v>
      </c>
      <c r="B2087" s="1" t="s">
        <v>46</v>
      </c>
      <c r="C2087" s="1">
        <v>0.92600000000000005</v>
      </c>
      <c r="E2087" t="str">
        <f>VLOOKUP(A2087,Sheet2!A2:B327,2)</f>
        <v>Asuntokuntien lukumäärä</v>
      </c>
      <c r="I2087" t="str">
        <f>VLOOKUP(B2087,Sheet2!A2:B327,2)</f>
        <v>Ulkomailla syntyneitä</v>
      </c>
    </row>
    <row r="2088" spans="1:9" x14ac:dyDescent="0.2">
      <c r="A2088" s="1" t="s">
        <v>25</v>
      </c>
      <c r="B2088" s="1" t="s">
        <v>46</v>
      </c>
      <c r="C2088" s="1">
        <v>0.92800000000000005</v>
      </c>
      <c r="E2088" t="str">
        <f>VLOOKUP(A2088,Sheet2!A2:B327,2)</f>
        <v>Vähintään toisen asteen tutkinnon suorittaneet, naiset</v>
      </c>
      <c r="I2088" t="str">
        <f>VLOOKUP(B2088,Sheet2!A2:B327,2)</f>
        <v>Ulkomailla syntyneitä</v>
      </c>
    </row>
    <row r="2089" spans="1:9" x14ac:dyDescent="0.2">
      <c r="A2089" s="1" t="s">
        <v>4</v>
      </c>
      <c r="B2089" s="1" t="s">
        <v>46</v>
      </c>
      <c r="C2089" s="1">
        <v>0.92900000000000005</v>
      </c>
      <c r="E2089" t="str">
        <f>VLOOKUP(A2089,Sheet2!A2:B327,2)</f>
        <v>Alle 15- ja yli 64 -vuotiaat</v>
      </c>
      <c r="I2089" t="str">
        <f>VLOOKUP(B2089,Sheet2!A2:B327,2)</f>
        <v>Ulkomailla syntyneitä</v>
      </c>
    </row>
    <row r="2090" spans="1:9" x14ac:dyDescent="0.2">
      <c r="A2090" s="1" t="s">
        <v>40</v>
      </c>
      <c r="B2090" s="1" t="s">
        <v>46</v>
      </c>
      <c r="C2090" s="1">
        <v>0.93100000000000005</v>
      </c>
      <c r="E2090" t="str">
        <f>VLOOKUP(A2090,Sheet2!A2:B327,2)</f>
        <v>Palvelutoimialojen työllinen työvoima</v>
      </c>
      <c r="I2090" t="str">
        <f>VLOOKUP(B2090,Sheet2!A2:B327,2)</f>
        <v>Ulkomailla syntyneitä</v>
      </c>
    </row>
    <row r="2091" spans="1:9" x14ac:dyDescent="0.2">
      <c r="A2091" s="1" t="s">
        <v>30</v>
      </c>
      <c r="B2091" s="1" t="s">
        <v>46</v>
      </c>
      <c r="C2091" s="1">
        <v>0.93400000000000005</v>
      </c>
      <c r="E2091" t="str">
        <f>VLOOKUP(A2091,Sheet2!A2:B327,2)</f>
        <v>Alueella asuvan työllisen työvoiman määrä</v>
      </c>
      <c r="I2091" t="str">
        <f>VLOOKUP(B2091,Sheet2!A2:B327,2)</f>
        <v>Ulkomailla syntyneitä</v>
      </c>
    </row>
    <row r="2092" spans="1:9" x14ac:dyDescent="0.2">
      <c r="A2092" s="1" t="s">
        <v>31</v>
      </c>
      <c r="B2092" s="1" t="s">
        <v>46</v>
      </c>
      <c r="C2092" s="1">
        <v>0.93400000000000005</v>
      </c>
      <c r="E2092" t="str">
        <f>VLOOKUP(A2092,Sheet2!A2:B327,2)</f>
        <v>Työlliset, 18-64-vuotiaat</v>
      </c>
      <c r="I2092" t="str">
        <f>VLOOKUP(B2092,Sheet2!A2:B327,2)</f>
        <v>Ulkomailla syntyneitä</v>
      </c>
    </row>
    <row r="2093" spans="1:9" x14ac:dyDescent="0.2">
      <c r="A2093" s="1" t="s">
        <v>24</v>
      </c>
      <c r="B2093" s="1" t="s">
        <v>46</v>
      </c>
      <c r="C2093" s="1">
        <v>0.93600000000000005</v>
      </c>
      <c r="E2093" t="str">
        <f>VLOOKUP(A2093,Sheet2!A2:B327,2)</f>
        <v>Vähintään toisen asteen tutkinnon suorittaneet, miehet</v>
      </c>
      <c r="I2093" t="str">
        <f>VLOOKUP(B2093,Sheet2!A2:B327,2)</f>
        <v>Ulkomailla syntyneitä</v>
      </c>
    </row>
    <row r="2094" spans="1:9" x14ac:dyDescent="0.2">
      <c r="A2094" s="1" t="s">
        <v>17</v>
      </c>
      <c r="B2094" s="1" t="s">
        <v>46</v>
      </c>
      <c r="C2094" s="1">
        <v>0.94099999999999995</v>
      </c>
      <c r="E2094" t="str">
        <f>VLOOKUP(A2094,Sheet2!A2:B327,2)</f>
        <v>Asuntokunnan koko (2 henkilöä)</v>
      </c>
      <c r="I2094" t="str">
        <f>VLOOKUP(B2094,Sheet2!A2:B327,2)</f>
        <v>Ulkomailla syntyneitä</v>
      </c>
    </row>
    <row r="2095" spans="1:9" x14ac:dyDescent="0.2">
      <c r="A2095" s="1" t="s">
        <v>76</v>
      </c>
      <c r="B2095" s="1" t="s">
        <v>46</v>
      </c>
      <c r="C2095" s="1">
        <v>0.95199999999999996</v>
      </c>
      <c r="E2095" t="str">
        <f>VLOOKUP(A2095,Sheet2!A2:B327,2)</f>
        <v>Väkiluku</v>
      </c>
      <c r="I2095" t="str">
        <f>VLOOKUP(B2095,Sheet2!A2:B327,2)</f>
        <v>Ulkomailla syntyneitä</v>
      </c>
    </row>
    <row r="2096" spans="1:9" x14ac:dyDescent="0.2">
      <c r="A2096" s="1" t="s">
        <v>43</v>
      </c>
      <c r="B2096" s="1" t="s">
        <v>46</v>
      </c>
      <c r="C2096" s="1">
        <v>0.95299999999999996</v>
      </c>
      <c r="E2096" t="str">
        <f>VLOOKUP(A2096,Sheet2!A2:B327,2)</f>
        <v>1.1.2.1 Kunnallisvero kunnille</v>
      </c>
      <c r="I2096" t="str">
        <f>VLOOKUP(B2096,Sheet2!A2:B327,2)</f>
        <v>Ulkomailla syntyneitä</v>
      </c>
    </row>
    <row r="2097" spans="1:9" x14ac:dyDescent="0.2">
      <c r="A2097" s="1" t="s">
        <v>75</v>
      </c>
      <c r="B2097" s="1" t="s">
        <v>46</v>
      </c>
      <c r="C2097" s="1">
        <v>0.95799999999999996</v>
      </c>
      <c r="E2097" t="str">
        <f>VLOOKUP(A2097,Sheet2!A2:B327,2)</f>
        <v>Taajamaväestö</v>
      </c>
      <c r="I2097" t="str">
        <f>VLOOKUP(B2097,Sheet2!A2:B327,2)</f>
        <v>Ulkomailla syntyneitä</v>
      </c>
    </row>
    <row r="2098" spans="1:9" x14ac:dyDescent="0.2">
      <c r="A2098" s="1" t="s">
        <v>5</v>
      </c>
      <c r="B2098" s="1" t="s">
        <v>46</v>
      </c>
      <c r="C2098" s="1">
        <v>0.97799999999999998</v>
      </c>
      <c r="E2098" t="str">
        <f>VLOOKUP(A2098,Sheet2!A2:B327,2)</f>
        <v>Ulkomaan kansalaiset</v>
      </c>
      <c r="I2098" t="str">
        <f>VLOOKUP(B2098,Sheet2!A2:B327,2)</f>
        <v>Ulkomailla syntyneitä</v>
      </c>
    </row>
    <row r="2099" spans="1:9" x14ac:dyDescent="0.2">
      <c r="A2099" s="1" t="s">
        <v>33</v>
      </c>
      <c r="B2099" s="1" t="s">
        <v>48</v>
      </c>
      <c r="C2099" s="1">
        <v>-0.8</v>
      </c>
      <c r="E2099" t="str">
        <f>VLOOKUP(A2099,Sheet2!A2:B327,2)</f>
        <v>Työttömät, 18-64-vuotiaat</v>
      </c>
      <c r="I2099" t="str">
        <f>VLOOKUP(B2099,Sheet2!A2:B327,2)</f>
        <v>Väestö taajamissa</v>
      </c>
    </row>
    <row r="2100" spans="1:9" x14ac:dyDescent="0.2">
      <c r="A2100" s="1" t="s">
        <v>8</v>
      </c>
      <c r="B2100" s="1" t="s">
        <v>48</v>
      </c>
      <c r="C2100" s="1">
        <v>-0.77500000000000002</v>
      </c>
      <c r="E2100" t="str">
        <f>VLOOKUP(A2100,Sheet2!A2:B327,2)</f>
        <v>Syntyneet, äiti  20-29 -vuotias</v>
      </c>
      <c r="I2100" t="str">
        <f>VLOOKUP(B2100,Sheet2!A2:B327,2)</f>
        <v>Väestö taajamissa</v>
      </c>
    </row>
    <row r="2101" spans="1:9" x14ac:dyDescent="0.2">
      <c r="A2101" s="1" t="s">
        <v>9</v>
      </c>
      <c r="B2101" s="1" t="s">
        <v>48</v>
      </c>
      <c r="C2101" s="1">
        <v>-0.70899999999999996</v>
      </c>
      <c r="E2101" t="str">
        <f>VLOOKUP(A2101,Sheet2!A2:B327,2)</f>
        <v>Syntyneet, äiti 30-34 -vuotias</v>
      </c>
      <c r="I2101" t="str">
        <f>VLOOKUP(B2101,Sheet2!A2:B327,2)</f>
        <v>Väestö taajamissa</v>
      </c>
    </row>
    <row r="2102" spans="1:9" x14ac:dyDescent="0.2">
      <c r="A2102" s="1" t="s">
        <v>23</v>
      </c>
      <c r="B2102" s="1" t="s">
        <v>48</v>
      </c>
      <c r="C2102" s="1">
        <v>-0.67900000000000005</v>
      </c>
      <c r="E2102" t="str">
        <f>VLOOKUP(A2102,Sheet2!A2:B327,2)</f>
        <v>Ei perusasteen jälkeistä tutkintoa, naiset</v>
      </c>
      <c r="I2102" t="str">
        <f>VLOOKUP(B2102,Sheet2!A2:B327,2)</f>
        <v>Väestö taajamissa</v>
      </c>
    </row>
    <row r="2103" spans="1:9" x14ac:dyDescent="0.2">
      <c r="A2103" s="1" t="s">
        <v>6</v>
      </c>
      <c r="B2103" s="1" t="s">
        <v>48</v>
      </c>
      <c r="C2103" s="1">
        <v>-0.67600000000000005</v>
      </c>
      <c r="E2103" t="str">
        <f>VLOOKUP(A2103,Sheet2!A2:B327,2)</f>
        <v>Syntyneet</v>
      </c>
      <c r="I2103" t="str">
        <f>VLOOKUP(B2103,Sheet2!A2:B327,2)</f>
        <v>Väestö taajamissa</v>
      </c>
    </row>
    <row r="2104" spans="1:9" x14ac:dyDescent="0.2">
      <c r="A2104" s="1" t="s">
        <v>45</v>
      </c>
      <c r="B2104" s="1" t="s">
        <v>48</v>
      </c>
      <c r="C2104" s="1">
        <v>-0.67300000000000004</v>
      </c>
      <c r="E2104">
        <f>VLOOKUP(A2104,Sheet2!A2:B327,2)</f>
        <v>0</v>
      </c>
      <c r="I2104" t="str">
        <f>VLOOKUP(B2104,Sheet2!A2:B327,2)</f>
        <v>Väestö taajamissa</v>
      </c>
    </row>
    <row r="2105" spans="1:9" x14ac:dyDescent="0.2">
      <c r="A2105" s="1" t="s">
        <v>41</v>
      </c>
      <c r="B2105" s="1" t="s">
        <v>48</v>
      </c>
      <c r="C2105" s="1">
        <v>0.65300000000000002</v>
      </c>
      <c r="E2105" t="str">
        <f>VLOOKUP(A2105,Sheet2!A2:B327,2)</f>
        <v>1.1.1.1 Tulovero ansiotulosta valtionverotuksessa (TVL 124§ 1 mom.)</v>
      </c>
      <c r="I2105" t="str">
        <f>VLOOKUP(B2105,Sheet2!A2:B327,2)</f>
        <v>Väestö taajamissa</v>
      </c>
    </row>
    <row r="2106" spans="1:9" x14ac:dyDescent="0.2">
      <c r="A2106" s="1" t="s">
        <v>18</v>
      </c>
      <c r="B2106" s="1" t="s">
        <v>48</v>
      </c>
      <c r="C2106" s="1">
        <v>0.65900000000000003</v>
      </c>
      <c r="E2106" t="str">
        <f>VLOOKUP(A2106,Sheet2!A2:B327,2)</f>
        <v>Asuntokunnan koko (3 henkilöä)</v>
      </c>
      <c r="I2106" t="str">
        <f>VLOOKUP(B2106,Sheet2!A2:B327,2)</f>
        <v>Väestö taajamissa</v>
      </c>
    </row>
    <row r="2107" spans="1:9" x14ac:dyDescent="0.2">
      <c r="A2107" s="1" t="s">
        <v>19</v>
      </c>
      <c r="B2107" s="1" t="s">
        <v>48</v>
      </c>
      <c r="C2107" s="1">
        <v>0.70199999999999996</v>
      </c>
      <c r="E2107" t="str">
        <f>VLOOKUP(A2107,Sheet2!A2:B327,2)</f>
        <v>Asuntokunnan koko (4+ henkilöä)</v>
      </c>
      <c r="I2107" t="str">
        <f>VLOOKUP(B2107,Sheet2!A2:B327,2)</f>
        <v>Väestö taajamissa</v>
      </c>
    </row>
    <row r="2108" spans="1:9" x14ac:dyDescent="0.2">
      <c r="A2108" s="1" t="s">
        <v>29</v>
      </c>
      <c r="B2108" s="1" t="s">
        <v>48</v>
      </c>
      <c r="C2108" s="1">
        <v>0.77800000000000002</v>
      </c>
      <c r="E2108" t="str">
        <f>VLOOKUP(A2108,Sheet2!A2:B327,2)</f>
        <v>Toisen asteen tutkinnon suorittaneet, naiset</v>
      </c>
      <c r="I2108" t="str">
        <f>VLOOKUP(B2108,Sheet2!A2:B327,2)</f>
        <v>Väestö taajamissa</v>
      </c>
    </row>
    <row r="2109" spans="1:9" x14ac:dyDescent="0.2">
      <c r="A2109" s="1" t="s">
        <v>10</v>
      </c>
      <c r="B2109" s="1" t="s">
        <v>48</v>
      </c>
      <c r="C2109" s="1">
        <v>0.78300000000000003</v>
      </c>
      <c r="E2109" t="str">
        <f>VLOOKUP(A2109,Sheet2!A2:B327,2)</f>
        <v>Syntyneet , äiti yli 34-vuotias</v>
      </c>
      <c r="I2109" t="str">
        <f>VLOOKUP(B2109,Sheet2!A2:B327,2)</f>
        <v>Väestö taajamissa</v>
      </c>
    </row>
    <row r="2110" spans="1:9" x14ac:dyDescent="0.2">
      <c r="A2110" s="1" t="s">
        <v>42</v>
      </c>
      <c r="B2110" s="1" t="s">
        <v>48</v>
      </c>
      <c r="C2110" s="1">
        <v>0.80600000000000005</v>
      </c>
      <c r="E2110" t="str">
        <f>VLOOKUP(A2110,Sheet2!A2:B327,2)</f>
        <v>1.1.1.2 Tulovero pääomatulosta valtionverotuksessa (TVL 124 § 2 mom.)</v>
      </c>
      <c r="I2110" t="str">
        <f>VLOOKUP(B2110,Sheet2!A2:B327,2)</f>
        <v>Väestö taajamissa</v>
      </c>
    </row>
    <row r="2111" spans="1:9" x14ac:dyDescent="0.2">
      <c r="A2111" s="1" t="s">
        <v>34</v>
      </c>
      <c r="B2111" s="1" t="s">
        <v>48</v>
      </c>
      <c r="C2111" s="1">
        <v>0.83</v>
      </c>
      <c r="E2111" t="str">
        <f>VLOOKUP(A2111,Sheet2!A2:B327,2)</f>
        <v>0-14 -vuotiaat</v>
      </c>
      <c r="I2111" t="str">
        <f>VLOOKUP(B2111,Sheet2!A2:B327,2)</f>
        <v>Väestö taajamissa</v>
      </c>
    </row>
    <row r="2112" spans="1:9" x14ac:dyDescent="0.2">
      <c r="A2112" s="1" t="s">
        <v>1</v>
      </c>
      <c r="B2112" s="1" t="s">
        <v>48</v>
      </c>
      <c r="C2112" s="1">
        <v>0.83</v>
      </c>
      <c r="E2112" t="str">
        <f>VLOOKUP(A2112,Sheet2!A2:B327,2)</f>
        <v>Alle 15-vuotiaat</v>
      </c>
      <c r="I2112" t="str">
        <f>VLOOKUP(B2112,Sheet2!A2:B327,2)</f>
        <v>Väestö taajamissa</v>
      </c>
    </row>
    <row r="2113" spans="1:9" x14ac:dyDescent="0.2">
      <c r="A2113" s="1" t="s">
        <v>37</v>
      </c>
      <c r="B2113" s="1" t="s">
        <v>48</v>
      </c>
      <c r="C2113" s="1">
        <v>0.83599999999999997</v>
      </c>
      <c r="E2113" t="str">
        <f>VLOOKUP(A2113,Sheet2!A2:B327,2)</f>
        <v>Jalostuksen työpaikat</v>
      </c>
      <c r="I2113" t="str">
        <f>VLOOKUP(B2113,Sheet2!A2:B327,2)</f>
        <v>Väestö taajamissa</v>
      </c>
    </row>
    <row r="2114" spans="1:9" x14ac:dyDescent="0.2">
      <c r="A2114" s="1" t="s">
        <v>28</v>
      </c>
      <c r="B2114" s="1" t="s">
        <v>48</v>
      </c>
      <c r="C2114" s="1">
        <v>0.85</v>
      </c>
      <c r="E2114" t="str">
        <f>VLOOKUP(A2114,Sheet2!A2:B327,2)</f>
        <v>Toisen asteen tutkinnon suorittaneet, miehet</v>
      </c>
      <c r="I2114" t="str">
        <f>VLOOKUP(B2114,Sheet2!A2:B327,2)</f>
        <v>Väestö taajamissa</v>
      </c>
    </row>
    <row r="2115" spans="1:9" x14ac:dyDescent="0.2">
      <c r="A2115" s="1" t="s">
        <v>3</v>
      </c>
      <c r="B2115" s="1" t="s">
        <v>48</v>
      </c>
      <c r="C2115" s="1">
        <v>0.86899999999999999</v>
      </c>
      <c r="E2115" t="str">
        <f>VLOOKUP(A2115,Sheet2!A2:B327,2)</f>
        <v>Yli 64-vuotiaat</v>
      </c>
      <c r="I2115" t="str">
        <f>VLOOKUP(B2115,Sheet2!A2:B327,2)</f>
        <v>Väestö taajamissa</v>
      </c>
    </row>
    <row r="2116" spans="1:9" x14ac:dyDescent="0.2">
      <c r="A2116" s="1" t="s">
        <v>21</v>
      </c>
      <c r="B2116" s="1" t="s">
        <v>48</v>
      </c>
      <c r="C2116" s="1">
        <v>0.875</v>
      </c>
      <c r="E2116" t="str">
        <f>VLOOKUP(A2116,Sheet2!A2:B327,2)</f>
        <v>Hyvin varustetuissa asunnoissa asuvat vanhusasuntokunnat</v>
      </c>
      <c r="I2116" t="str">
        <f>VLOOKUP(B2116,Sheet2!A2:B327,2)</f>
        <v>Väestö taajamissa</v>
      </c>
    </row>
    <row r="2117" spans="1:9" x14ac:dyDescent="0.2">
      <c r="A2117" s="1" t="s">
        <v>11</v>
      </c>
      <c r="B2117" s="1" t="s">
        <v>48</v>
      </c>
      <c r="C2117" s="1">
        <v>0.89200000000000002</v>
      </c>
      <c r="E2117" t="str">
        <f>VLOOKUP(A2117,Sheet2!A2:B327,2)</f>
        <v>Maahanmuuttaneet</v>
      </c>
      <c r="I2117" t="str">
        <f>VLOOKUP(B2117,Sheet2!A2:B327,2)</f>
        <v>Väestö taajamissa</v>
      </c>
    </row>
    <row r="2118" spans="1:9" x14ac:dyDescent="0.2">
      <c r="A2118" s="1" t="s">
        <v>39</v>
      </c>
      <c r="B2118" s="1" t="s">
        <v>48</v>
      </c>
      <c r="C2118" s="1">
        <v>0.90900000000000003</v>
      </c>
      <c r="E2118" t="str">
        <f>VLOOKUP(A2118,Sheet2!A2:B327,2)</f>
        <v>Jalostuksen työllinen työvoima</v>
      </c>
      <c r="I2118" t="str">
        <f>VLOOKUP(B2118,Sheet2!A2:B327,2)</f>
        <v>Väestö taajamissa</v>
      </c>
    </row>
    <row r="2119" spans="1:9" x14ac:dyDescent="0.2">
      <c r="A2119" s="1" t="s">
        <v>16</v>
      </c>
      <c r="B2119" s="1" t="s">
        <v>48</v>
      </c>
      <c r="C2119" s="1">
        <v>0.91200000000000003</v>
      </c>
      <c r="E2119" t="str">
        <f>VLOOKUP(A2119,Sheet2!A2:B327,2)</f>
        <v>Asuntokunnan koko (1 henkilö)</v>
      </c>
      <c r="I2119" t="str">
        <f>VLOOKUP(B2119,Sheet2!A2:B327,2)</f>
        <v>Väestö taajamissa</v>
      </c>
    </row>
    <row r="2120" spans="1:9" x14ac:dyDescent="0.2">
      <c r="A2120" s="1" t="s">
        <v>5</v>
      </c>
      <c r="B2120" s="1" t="s">
        <v>48</v>
      </c>
      <c r="C2120" s="1">
        <v>0.91900000000000004</v>
      </c>
      <c r="E2120" t="str">
        <f>VLOOKUP(A2120,Sheet2!A2:B327,2)</f>
        <v>Ulkomaan kansalaiset</v>
      </c>
      <c r="I2120" t="str">
        <f>VLOOKUP(B2120,Sheet2!A2:B327,2)</f>
        <v>Väestö taajamissa</v>
      </c>
    </row>
    <row r="2121" spans="1:9" x14ac:dyDescent="0.2">
      <c r="A2121" s="1" t="s">
        <v>35</v>
      </c>
      <c r="B2121" s="1" t="s">
        <v>48</v>
      </c>
      <c r="C2121" s="1">
        <v>0.93200000000000005</v>
      </c>
      <c r="E2121" t="str">
        <f>VLOOKUP(A2121,Sheet2!A2:B327,2)</f>
        <v>Yrittäjät</v>
      </c>
      <c r="I2121" t="str">
        <f>VLOOKUP(B2121,Sheet2!A2:B327,2)</f>
        <v>Väestö taajamissa</v>
      </c>
    </row>
    <row r="2122" spans="1:9" x14ac:dyDescent="0.2">
      <c r="A2122" s="1" t="s">
        <v>32</v>
      </c>
      <c r="B2122" s="1" t="s">
        <v>48</v>
      </c>
      <c r="C2122" s="1">
        <v>0.93300000000000005</v>
      </c>
      <c r="E2122" t="str">
        <f>VLOOKUP(A2122,Sheet2!A2:B327,2)</f>
        <v>Asuinkunnassa työssäkäyvät</v>
      </c>
      <c r="I2122" t="str">
        <f>VLOOKUP(B2122,Sheet2!A2:B327,2)</f>
        <v>Väestö taajamissa</v>
      </c>
    </row>
    <row r="2123" spans="1:9" x14ac:dyDescent="0.2">
      <c r="A2123" s="1" t="s">
        <v>27</v>
      </c>
      <c r="B2123" s="1" t="s">
        <v>48</v>
      </c>
      <c r="C2123" s="1">
        <v>0.93400000000000005</v>
      </c>
      <c r="E2123" t="str">
        <f>VLOOKUP(A2123,Sheet2!A2:B327,2)</f>
        <v>Korkea-asteen tutkinnon suorittaneet, naiset</v>
      </c>
      <c r="I2123" t="str">
        <f>VLOOKUP(B2123,Sheet2!A2:B327,2)</f>
        <v>Väestö taajamissa</v>
      </c>
    </row>
    <row r="2124" spans="1:9" x14ac:dyDescent="0.2">
      <c r="A2124" s="1" t="s">
        <v>38</v>
      </c>
      <c r="B2124" s="1" t="s">
        <v>48</v>
      </c>
      <c r="C2124" s="1">
        <v>0.94499999999999995</v>
      </c>
      <c r="E2124" t="str">
        <f>VLOOKUP(A2124,Sheet2!A2:B327,2)</f>
        <v>Palvelujen työpaikat</v>
      </c>
      <c r="I2124" t="str">
        <f>VLOOKUP(B2124,Sheet2!A2:B327,2)</f>
        <v>Väestö taajamissa</v>
      </c>
    </row>
    <row r="2125" spans="1:9" x14ac:dyDescent="0.2">
      <c r="A2125" s="1" t="s">
        <v>2</v>
      </c>
      <c r="B2125" s="1" t="s">
        <v>48</v>
      </c>
      <c r="C2125" s="1">
        <v>0.94599999999999995</v>
      </c>
      <c r="E2125" t="str">
        <f>VLOOKUP(A2125,Sheet2!A2:B327,2)</f>
        <v>15-64 -vuotiaat</v>
      </c>
      <c r="I2125" t="str">
        <f>VLOOKUP(B2125,Sheet2!A2:B327,2)</f>
        <v>Väestö taajamissa</v>
      </c>
    </row>
    <row r="2126" spans="1:9" x14ac:dyDescent="0.2">
      <c r="A2126" s="1" t="s">
        <v>36</v>
      </c>
      <c r="B2126" s="1" t="s">
        <v>48</v>
      </c>
      <c r="C2126" s="1">
        <v>0.94599999999999995</v>
      </c>
      <c r="E2126" t="str">
        <f>VLOOKUP(A2126,Sheet2!A2:B327,2)</f>
        <v>Alueella olevien työpaikkojen lukumäärä</v>
      </c>
      <c r="I2126" t="str">
        <f>VLOOKUP(B2126,Sheet2!A2:B327,2)</f>
        <v>Väestö taajamissa</v>
      </c>
    </row>
    <row r="2127" spans="1:9" x14ac:dyDescent="0.2">
      <c r="A2127" s="1" t="s">
        <v>26</v>
      </c>
      <c r="B2127" s="1" t="s">
        <v>48</v>
      </c>
      <c r="C2127" s="1">
        <v>0.94699999999999995</v>
      </c>
      <c r="E2127" t="str">
        <f>VLOOKUP(A2127,Sheet2!A2:B327,2)</f>
        <v>Korkea-asteen tutkinnon suorittaneet, miehet</v>
      </c>
      <c r="I2127" t="str">
        <f>VLOOKUP(B2127,Sheet2!A2:B327,2)</f>
        <v>Väestö taajamissa</v>
      </c>
    </row>
    <row r="2128" spans="1:9" x14ac:dyDescent="0.2">
      <c r="A2128" s="1" t="s">
        <v>47</v>
      </c>
      <c r="B2128" s="1" t="s">
        <v>48</v>
      </c>
      <c r="C2128" s="1">
        <v>0.95599999999999996</v>
      </c>
      <c r="E2128" t="str">
        <f>VLOOKUP(A2128,Sheet2!A2:B327,2)</f>
        <v>Ulkomaalaistaustaisia</v>
      </c>
      <c r="I2128" t="str">
        <f>VLOOKUP(B2128,Sheet2!A2:B327,2)</f>
        <v>Väestö taajamissa</v>
      </c>
    </row>
    <row r="2129" spans="1:9" x14ac:dyDescent="0.2">
      <c r="A2129" s="1" t="s">
        <v>13</v>
      </c>
      <c r="B2129" s="1" t="s">
        <v>48</v>
      </c>
      <c r="C2129" s="1">
        <v>0.95699999999999996</v>
      </c>
      <c r="E2129" t="str">
        <f>VLOOKUP(A2129,Sheet2!A2:B327,2)</f>
        <v>Perheiden lukumäärä</v>
      </c>
      <c r="I2129" t="str">
        <f>VLOOKUP(B2129,Sheet2!A2:B327,2)</f>
        <v>Väestö taajamissa</v>
      </c>
    </row>
    <row r="2130" spans="1:9" x14ac:dyDescent="0.2">
      <c r="A2130" s="1" t="s">
        <v>46</v>
      </c>
      <c r="B2130" s="1" t="s">
        <v>48</v>
      </c>
      <c r="C2130" s="1">
        <v>0.95799999999999996</v>
      </c>
      <c r="E2130" t="str">
        <f>VLOOKUP(A2130,Sheet2!A2:B327,2)</f>
        <v>Ulkomailla syntyneitä</v>
      </c>
      <c r="I2130" t="str">
        <f>VLOOKUP(B2130,Sheet2!A2:B327,2)</f>
        <v>Väestö taajamissa</v>
      </c>
    </row>
    <row r="2131" spans="1:9" x14ac:dyDescent="0.2">
      <c r="A2131" s="1" t="s">
        <v>4</v>
      </c>
      <c r="B2131" s="1" t="s">
        <v>48</v>
      </c>
      <c r="C2131" s="1">
        <v>0.95899999999999996</v>
      </c>
      <c r="E2131" t="str">
        <f>VLOOKUP(A2131,Sheet2!A2:B327,2)</f>
        <v>Alle 15- ja yli 64 -vuotiaat</v>
      </c>
      <c r="I2131" t="str">
        <f>VLOOKUP(B2131,Sheet2!A2:B327,2)</f>
        <v>Väestö taajamissa</v>
      </c>
    </row>
    <row r="2132" spans="1:9" x14ac:dyDescent="0.2">
      <c r="A2132" s="1" t="s">
        <v>43</v>
      </c>
      <c r="B2132" s="1" t="s">
        <v>48</v>
      </c>
      <c r="C2132" s="1">
        <v>0.96699999999999997</v>
      </c>
      <c r="E2132" t="str">
        <f>VLOOKUP(A2132,Sheet2!A2:B327,2)</f>
        <v>1.1.2.1 Kunnallisvero kunnille</v>
      </c>
      <c r="I2132" t="str">
        <f>VLOOKUP(B2132,Sheet2!A2:B327,2)</f>
        <v>Väestö taajamissa</v>
      </c>
    </row>
    <row r="2133" spans="1:9" x14ac:dyDescent="0.2">
      <c r="A2133" s="1" t="s">
        <v>25</v>
      </c>
      <c r="B2133" s="1" t="s">
        <v>48</v>
      </c>
      <c r="C2133" s="1">
        <v>0.97099999999999997</v>
      </c>
      <c r="E2133" t="str">
        <f>VLOOKUP(A2133,Sheet2!A2:B327,2)</f>
        <v>Vähintään toisen asteen tutkinnon suorittaneet, naiset</v>
      </c>
      <c r="I2133" t="str">
        <f>VLOOKUP(B2133,Sheet2!A2:B327,2)</f>
        <v>Väestö taajamissa</v>
      </c>
    </row>
    <row r="2134" spans="1:9" x14ac:dyDescent="0.2">
      <c r="A2134" s="1" t="s">
        <v>17</v>
      </c>
      <c r="B2134" s="1" t="s">
        <v>48</v>
      </c>
      <c r="C2134" s="1">
        <v>0.97199999999999998</v>
      </c>
      <c r="E2134" t="str">
        <f>VLOOKUP(A2134,Sheet2!A2:B327,2)</f>
        <v>Asuntokunnan koko (2 henkilöä)</v>
      </c>
      <c r="I2134" t="str">
        <f>VLOOKUP(B2134,Sheet2!A2:B327,2)</f>
        <v>Väestö taajamissa</v>
      </c>
    </row>
    <row r="2135" spans="1:9" x14ac:dyDescent="0.2">
      <c r="A2135" s="1" t="s">
        <v>24</v>
      </c>
      <c r="B2135" s="1" t="s">
        <v>48</v>
      </c>
      <c r="C2135" s="1">
        <v>0.97499999999999998</v>
      </c>
      <c r="E2135" t="str">
        <f>VLOOKUP(A2135,Sheet2!A2:B327,2)</f>
        <v>Vähintään toisen asteen tutkinnon suorittaneet, miehet</v>
      </c>
      <c r="I2135" t="str">
        <f>VLOOKUP(B2135,Sheet2!A2:B327,2)</f>
        <v>Väestö taajamissa</v>
      </c>
    </row>
    <row r="2136" spans="1:9" x14ac:dyDescent="0.2">
      <c r="A2136" s="1" t="s">
        <v>14</v>
      </c>
      <c r="B2136" s="1" t="s">
        <v>48</v>
      </c>
      <c r="C2136" s="1">
        <v>0.97599999999999998</v>
      </c>
      <c r="E2136" t="str">
        <f>VLOOKUP(A2136,Sheet2!A2:B327,2)</f>
        <v>Asuntokuntien lukumäärä</v>
      </c>
      <c r="I2136" t="str">
        <f>VLOOKUP(B2136,Sheet2!A2:B327,2)</f>
        <v>Väestö taajamissa</v>
      </c>
    </row>
    <row r="2137" spans="1:9" x14ac:dyDescent="0.2">
      <c r="A2137" s="1" t="s">
        <v>30</v>
      </c>
      <c r="B2137" s="1" t="s">
        <v>48</v>
      </c>
      <c r="C2137" s="1">
        <v>0.97799999999999998</v>
      </c>
      <c r="E2137" t="str">
        <f>VLOOKUP(A2137,Sheet2!A2:B327,2)</f>
        <v>Alueella asuvan työllisen työvoiman määrä</v>
      </c>
      <c r="I2137" t="str">
        <f>VLOOKUP(B2137,Sheet2!A2:B327,2)</f>
        <v>Väestö taajamissa</v>
      </c>
    </row>
    <row r="2138" spans="1:9" x14ac:dyDescent="0.2">
      <c r="A2138" s="1" t="s">
        <v>40</v>
      </c>
      <c r="B2138" s="1" t="s">
        <v>48</v>
      </c>
      <c r="C2138" s="1">
        <v>0.97799999999999998</v>
      </c>
      <c r="E2138" t="str">
        <f>VLOOKUP(A2138,Sheet2!A2:B327,2)</f>
        <v>Palvelutoimialojen työllinen työvoima</v>
      </c>
      <c r="I2138" t="str">
        <f>VLOOKUP(B2138,Sheet2!A2:B327,2)</f>
        <v>Väestö taajamissa</v>
      </c>
    </row>
    <row r="2139" spans="1:9" x14ac:dyDescent="0.2">
      <c r="A2139" s="1" t="s">
        <v>31</v>
      </c>
      <c r="B2139" s="1" t="s">
        <v>48</v>
      </c>
      <c r="C2139" s="1">
        <v>0.97799999999999998</v>
      </c>
      <c r="E2139" t="str">
        <f>VLOOKUP(A2139,Sheet2!A2:B327,2)</f>
        <v>Työlliset, 18-64-vuotiaat</v>
      </c>
      <c r="I2139" t="str">
        <f>VLOOKUP(B2139,Sheet2!A2:B327,2)</f>
        <v>Väestö taajamissa</v>
      </c>
    </row>
    <row r="2140" spans="1:9" x14ac:dyDescent="0.2">
      <c r="A2140" s="1" t="s">
        <v>8</v>
      </c>
      <c r="B2140" s="1" t="s">
        <v>24</v>
      </c>
      <c r="C2140" s="1">
        <v>-0.88300000000000001</v>
      </c>
      <c r="E2140" t="str">
        <f>VLOOKUP(A2140,Sheet2!A2:B327,2)</f>
        <v>Syntyneet, äiti  20-29 -vuotias</v>
      </c>
      <c r="I2140" t="str">
        <f>VLOOKUP(B2140,Sheet2!A2:B327,2)</f>
        <v>Vähintään toisen asteen tutkinnon suorittaneet, miehet</v>
      </c>
    </row>
    <row r="2141" spans="1:9" x14ac:dyDescent="0.2">
      <c r="A2141" s="1" t="s">
        <v>9</v>
      </c>
      <c r="B2141" s="1" t="s">
        <v>24</v>
      </c>
      <c r="C2141" s="1">
        <v>-0.81399999999999995</v>
      </c>
      <c r="E2141" t="str">
        <f>VLOOKUP(A2141,Sheet2!A2:B327,2)</f>
        <v>Syntyneet, äiti 30-34 -vuotias</v>
      </c>
      <c r="I2141" t="str">
        <f>VLOOKUP(B2141,Sheet2!A2:B327,2)</f>
        <v>Vähintään toisen asteen tutkinnon suorittaneet, miehet</v>
      </c>
    </row>
    <row r="2142" spans="1:9" x14ac:dyDescent="0.2">
      <c r="A2142" s="1" t="s">
        <v>6</v>
      </c>
      <c r="B2142" s="1" t="s">
        <v>24</v>
      </c>
      <c r="C2142" s="1">
        <v>-0.81100000000000005</v>
      </c>
      <c r="E2142" t="str">
        <f>VLOOKUP(A2142,Sheet2!A2:B327,2)</f>
        <v>Syntyneet</v>
      </c>
      <c r="I2142" t="str">
        <f>VLOOKUP(B2142,Sheet2!A2:B327,2)</f>
        <v>Vähintään toisen asteen tutkinnon suorittaneet, miehet</v>
      </c>
    </row>
    <row r="2143" spans="1:9" x14ac:dyDescent="0.2">
      <c r="A2143" s="1" t="s">
        <v>23</v>
      </c>
      <c r="B2143" s="1" t="s">
        <v>24</v>
      </c>
      <c r="C2143" s="1">
        <v>-0.79600000000000004</v>
      </c>
      <c r="E2143" t="str">
        <f>VLOOKUP(A2143,Sheet2!A2:B327,2)</f>
        <v>Ei perusasteen jälkeistä tutkintoa, naiset</v>
      </c>
      <c r="I2143" t="str">
        <f>VLOOKUP(B2143,Sheet2!A2:B327,2)</f>
        <v>Vähintään toisen asteen tutkinnon suorittaneet, miehet</v>
      </c>
    </row>
    <row r="2144" spans="1:9" x14ac:dyDescent="0.2">
      <c r="A2144" s="1" t="s">
        <v>20</v>
      </c>
      <c r="B2144" s="1" t="s">
        <v>24</v>
      </c>
      <c r="C2144" s="1">
        <v>-0.66400000000000003</v>
      </c>
      <c r="E2144" t="str">
        <f>VLOOKUP(A2144,Sheet2!A2:B327,2)</f>
        <v>Puutteellisesti varustetuissa tai varustetasoltaan tuntemattomissa asunnoissa asuvat asuntokunnat</v>
      </c>
      <c r="I2144" t="str">
        <f>VLOOKUP(B2144,Sheet2!A2:B327,2)</f>
        <v>Vähintään toisen asteen tutkinnon suorittaneet, miehet</v>
      </c>
    </row>
    <row r="2145" spans="1:9" x14ac:dyDescent="0.2">
      <c r="A2145" s="1" t="s">
        <v>10</v>
      </c>
      <c r="B2145" s="1" t="s">
        <v>24</v>
      </c>
      <c r="C2145" s="1">
        <v>0.73099999999999998</v>
      </c>
      <c r="E2145" t="str">
        <f>VLOOKUP(A2145,Sheet2!A2:B327,2)</f>
        <v>Syntyneet , äiti yli 34-vuotias</v>
      </c>
      <c r="I2145" t="str">
        <f>VLOOKUP(B2145,Sheet2!A2:B327,2)</f>
        <v>Vähintään toisen asteen tutkinnon suorittaneet, miehet</v>
      </c>
    </row>
    <row r="2146" spans="1:9" x14ac:dyDescent="0.2">
      <c r="A2146" s="1" t="s">
        <v>1</v>
      </c>
      <c r="B2146" s="1" t="s">
        <v>24</v>
      </c>
      <c r="C2146" s="1">
        <v>0.755</v>
      </c>
      <c r="E2146" t="str">
        <f>VLOOKUP(A2146,Sheet2!A2:B327,2)</f>
        <v>Alle 15-vuotiaat</v>
      </c>
      <c r="I2146" t="str">
        <f>VLOOKUP(B2146,Sheet2!A2:B327,2)</f>
        <v>Vähintään toisen asteen tutkinnon suorittaneet, miehet</v>
      </c>
    </row>
    <row r="2147" spans="1:9" x14ac:dyDescent="0.2">
      <c r="A2147" s="1" t="s">
        <v>2</v>
      </c>
      <c r="B2147" s="1" t="s">
        <v>24</v>
      </c>
      <c r="C2147" s="1">
        <v>0.87</v>
      </c>
      <c r="E2147" t="str">
        <f>VLOOKUP(A2147,Sheet2!A2:B327,2)</f>
        <v>15-64 -vuotiaat</v>
      </c>
      <c r="I2147" t="str">
        <f>VLOOKUP(B2147,Sheet2!A2:B327,2)</f>
        <v>Vähintään toisen asteen tutkinnon suorittaneet, miehet</v>
      </c>
    </row>
    <row r="2148" spans="1:9" x14ac:dyDescent="0.2">
      <c r="A2148" s="1" t="s">
        <v>5</v>
      </c>
      <c r="B2148" s="1" t="s">
        <v>24</v>
      </c>
      <c r="C2148" s="1">
        <v>0.875</v>
      </c>
      <c r="E2148" t="str">
        <f>VLOOKUP(A2148,Sheet2!A2:B327,2)</f>
        <v>Ulkomaan kansalaiset</v>
      </c>
      <c r="I2148" t="str">
        <f>VLOOKUP(B2148,Sheet2!A2:B327,2)</f>
        <v>Vähintään toisen asteen tutkinnon suorittaneet, miehet</v>
      </c>
    </row>
    <row r="2149" spans="1:9" x14ac:dyDescent="0.2">
      <c r="A2149" s="1" t="s">
        <v>11</v>
      </c>
      <c r="B2149" s="1" t="s">
        <v>24</v>
      </c>
      <c r="C2149" s="1">
        <v>0.88600000000000001</v>
      </c>
      <c r="E2149" t="str">
        <f>VLOOKUP(A2149,Sheet2!A2:B327,2)</f>
        <v>Maahanmuuttaneet</v>
      </c>
      <c r="I2149" t="str">
        <f>VLOOKUP(B2149,Sheet2!A2:B327,2)</f>
        <v>Vähintään toisen asteen tutkinnon suorittaneet, miehet</v>
      </c>
    </row>
    <row r="2150" spans="1:9" x14ac:dyDescent="0.2">
      <c r="A2150" s="1" t="s">
        <v>13</v>
      </c>
      <c r="B2150" s="1" t="s">
        <v>24</v>
      </c>
      <c r="C2150" s="1">
        <v>0.88800000000000001</v>
      </c>
      <c r="E2150" t="str">
        <f>VLOOKUP(A2150,Sheet2!A2:B327,2)</f>
        <v>Perheiden lukumäärä</v>
      </c>
      <c r="I2150" t="str">
        <f>VLOOKUP(B2150,Sheet2!A2:B327,2)</f>
        <v>Vähintään toisen asteen tutkinnon suorittaneet, miehet</v>
      </c>
    </row>
    <row r="2151" spans="1:9" x14ac:dyDescent="0.2">
      <c r="A2151" s="1" t="s">
        <v>17</v>
      </c>
      <c r="B2151" s="1" t="s">
        <v>24</v>
      </c>
      <c r="C2151" s="1">
        <v>0.94</v>
      </c>
      <c r="E2151" t="str">
        <f>VLOOKUP(A2151,Sheet2!A2:B327,2)</f>
        <v>Asuntokunnan koko (2 henkilöä)</v>
      </c>
      <c r="I2151" t="str">
        <f>VLOOKUP(B2151,Sheet2!A2:B327,2)</f>
        <v>Vähintään toisen asteen tutkinnon suorittaneet, miehet</v>
      </c>
    </row>
    <row r="2152" spans="1:9" x14ac:dyDescent="0.2">
      <c r="A2152" s="1" t="s">
        <v>3</v>
      </c>
      <c r="B2152" s="1" t="s">
        <v>24</v>
      </c>
      <c r="C2152" s="1">
        <v>0.94499999999999995</v>
      </c>
      <c r="E2152" t="str">
        <f>VLOOKUP(A2152,Sheet2!A2:B327,2)</f>
        <v>Yli 64-vuotiaat</v>
      </c>
      <c r="I2152" t="str">
        <f>VLOOKUP(B2152,Sheet2!A2:B327,2)</f>
        <v>Vähintään toisen asteen tutkinnon suorittaneet, miehet</v>
      </c>
    </row>
    <row r="2153" spans="1:9" x14ac:dyDescent="0.2">
      <c r="A2153" s="1" t="s">
        <v>21</v>
      </c>
      <c r="B2153" s="1" t="s">
        <v>24</v>
      </c>
      <c r="C2153" s="1">
        <v>0.94899999999999995</v>
      </c>
      <c r="E2153" t="str">
        <f>VLOOKUP(A2153,Sheet2!A2:B327,2)</f>
        <v>Hyvin varustetuissa asunnoissa asuvat vanhusasuntokunnat</v>
      </c>
      <c r="I2153" t="str">
        <f>VLOOKUP(B2153,Sheet2!A2:B327,2)</f>
        <v>Vähintään toisen asteen tutkinnon suorittaneet, miehet</v>
      </c>
    </row>
    <row r="2154" spans="1:9" x14ac:dyDescent="0.2">
      <c r="A2154" s="1" t="s">
        <v>16</v>
      </c>
      <c r="B2154" s="1" t="s">
        <v>24</v>
      </c>
      <c r="C2154" s="1">
        <v>0.96</v>
      </c>
      <c r="E2154" t="str">
        <f>VLOOKUP(A2154,Sheet2!A2:B327,2)</f>
        <v>Asuntokunnan koko (1 henkilö)</v>
      </c>
      <c r="I2154" t="str">
        <f>VLOOKUP(B2154,Sheet2!A2:B327,2)</f>
        <v>Vähintään toisen asteen tutkinnon suorittaneet, miehet</v>
      </c>
    </row>
    <row r="2155" spans="1:9" x14ac:dyDescent="0.2">
      <c r="A2155" s="1" t="s">
        <v>76</v>
      </c>
      <c r="B2155" s="1" t="s">
        <v>24</v>
      </c>
      <c r="C2155" s="1">
        <v>0.96199999999999997</v>
      </c>
      <c r="E2155" t="str">
        <f>VLOOKUP(A2155,Sheet2!A2:B327,2)</f>
        <v>Väkiluku</v>
      </c>
      <c r="I2155" t="str">
        <f>VLOOKUP(B2155,Sheet2!A2:B327,2)</f>
        <v>Vähintään toisen asteen tutkinnon suorittaneet, miehet</v>
      </c>
    </row>
    <row r="2156" spans="1:9" x14ac:dyDescent="0.2">
      <c r="A2156" s="1" t="s">
        <v>75</v>
      </c>
      <c r="B2156" s="1" t="s">
        <v>24</v>
      </c>
      <c r="C2156" s="1">
        <v>0.97499999999999998</v>
      </c>
      <c r="E2156" t="str">
        <f>VLOOKUP(A2156,Sheet2!A2:B327,2)</f>
        <v>Taajamaväestö</v>
      </c>
      <c r="I2156" t="str">
        <f>VLOOKUP(B2156,Sheet2!A2:B327,2)</f>
        <v>Vähintään toisen asteen tutkinnon suorittaneet, miehet</v>
      </c>
    </row>
    <row r="2157" spans="1:9" x14ac:dyDescent="0.2">
      <c r="A2157" s="1" t="s">
        <v>4</v>
      </c>
      <c r="B2157" s="1" t="s">
        <v>24</v>
      </c>
      <c r="C2157" s="1">
        <v>0.98699999999999999</v>
      </c>
      <c r="E2157" t="str">
        <f>VLOOKUP(A2157,Sheet2!A2:B327,2)</f>
        <v>Alle 15- ja yli 64 -vuotiaat</v>
      </c>
      <c r="I2157" t="str">
        <f>VLOOKUP(B2157,Sheet2!A2:B327,2)</f>
        <v>Vähintään toisen asteen tutkinnon suorittaneet, miehet</v>
      </c>
    </row>
    <row r="2158" spans="1:9" x14ac:dyDescent="0.2">
      <c r="A2158" s="1" t="s">
        <v>14</v>
      </c>
      <c r="B2158" s="1" t="s">
        <v>24</v>
      </c>
      <c r="C2158" s="1">
        <v>0.98899999999999999</v>
      </c>
      <c r="E2158" t="str">
        <f>VLOOKUP(A2158,Sheet2!A2:B327,2)</f>
        <v>Asuntokuntien lukumäärä</v>
      </c>
      <c r="I2158" t="str">
        <f>VLOOKUP(B2158,Sheet2!A2:B327,2)</f>
        <v>Vähintään toisen asteen tutkinnon suorittaneet, miehet</v>
      </c>
    </row>
    <row r="2159" spans="1:9" x14ac:dyDescent="0.2">
      <c r="A2159" s="1" t="s">
        <v>8</v>
      </c>
      <c r="B2159" s="1" t="s">
        <v>25</v>
      </c>
      <c r="C2159" s="1">
        <v>-0.88900000000000001</v>
      </c>
      <c r="E2159" t="str">
        <f>VLOOKUP(A2159,Sheet2!A2:B327,2)</f>
        <v>Syntyneet, äiti  20-29 -vuotias</v>
      </c>
      <c r="I2159" t="str">
        <f>VLOOKUP(B2159,Sheet2!A2:B327,2)</f>
        <v>Vähintään toisen asteen tutkinnon suorittaneet, naiset</v>
      </c>
    </row>
    <row r="2160" spans="1:9" x14ac:dyDescent="0.2">
      <c r="A2160" s="1" t="s">
        <v>23</v>
      </c>
      <c r="B2160" s="1" t="s">
        <v>25</v>
      </c>
      <c r="C2160" s="1">
        <v>-0.81799999999999995</v>
      </c>
      <c r="E2160" t="str">
        <f>VLOOKUP(A2160,Sheet2!A2:B327,2)</f>
        <v>Ei perusasteen jälkeistä tutkintoa, naiset</v>
      </c>
      <c r="I2160" t="str">
        <f>VLOOKUP(B2160,Sheet2!A2:B327,2)</f>
        <v>Vähintään toisen asteen tutkinnon suorittaneet, naiset</v>
      </c>
    </row>
    <row r="2161" spans="1:9" x14ac:dyDescent="0.2">
      <c r="A2161" s="1" t="s">
        <v>6</v>
      </c>
      <c r="B2161" s="1" t="s">
        <v>25</v>
      </c>
      <c r="C2161" s="1">
        <v>-0.81100000000000005</v>
      </c>
      <c r="E2161" t="str">
        <f>VLOOKUP(A2161,Sheet2!A2:B327,2)</f>
        <v>Syntyneet</v>
      </c>
      <c r="I2161" t="str">
        <f>VLOOKUP(B2161,Sheet2!A2:B327,2)</f>
        <v>Vähintään toisen asteen tutkinnon suorittaneet, naiset</v>
      </c>
    </row>
    <row r="2162" spans="1:9" x14ac:dyDescent="0.2">
      <c r="A2162" s="1" t="s">
        <v>9</v>
      </c>
      <c r="B2162" s="1" t="s">
        <v>25</v>
      </c>
      <c r="C2162" s="1">
        <v>-0.80600000000000005</v>
      </c>
      <c r="E2162" t="str">
        <f>VLOOKUP(A2162,Sheet2!A2:B327,2)</f>
        <v>Syntyneet, äiti 30-34 -vuotias</v>
      </c>
      <c r="I2162" t="str">
        <f>VLOOKUP(B2162,Sheet2!A2:B327,2)</f>
        <v>Vähintään toisen asteen tutkinnon suorittaneet, naiset</v>
      </c>
    </row>
    <row r="2163" spans="1:9" x14ac:dyDescent="0.2">
      <c r="A2163" s="1" t="s">
        <v>20</v>
      </c>
      <c r="B2163" s="1" t="s">
        <v>25</v>
      </c>
      <c r="C2163" s="1">
        <v>-0.66900000000000004</v>
      </c>
      <c r="E2163" t="str">
        <f>VLOOKUP(A2163,Sheet2!A2:B327,2)</f>
        <v>Puutteellisesti varustetuissa tai varustetasoltaan tuntemattomissa asunnoissa asuvat asuntokunnat</v>
      </c>
      <c r="I2163" t="str">
        <f>VLOOKUP(B2163,Sheet2!A2:B327,2)</f>
        <v>Vähintään toisen asteen tutkinnon suorittaneet, naiset</v>
      </c>
    </row>
    <row r="2164" spans="1:9" x14ac:dyDescent="0.2">
      <c r="A2164" s="1" t="s">
        <v>19</v>
      </c>
      <c r="B2164" s="1" t="s">
        <v>25</v>
      </c>
      <c r="C2164" s="1">
        <v>0.60099999999999998</v>
      </c>
      <c r="E2164" t="str">
        <f>VLOOKUP(A2164,Sheet2!A2:B327,2)</f>
        <v>Asuntokunnan koko (4+ henkilöä)</v>
      </c>
      <c r="I2164" t="str">
        <f>VLOOKUP(B2164,Sheet2!A2:B327,2)</f>
        <v>Vähintään toisen asteen tutkinnon suorittaneet, naiset</v>
      </c>
    </row>
    <row r="2165" spans="1:9" x14ac:dyDescent="0.2">
      <c r="A2165" s="1" t="s">
        <v>10</v>
      </c>
      <c r="B2165" s="1" t="s">
        <v>25</v>
      </c>
      <c r="C2165" s="1">
        <v>0.73599999999999999</v>
      </c>
      <c r="E2165" t="str">
        <f>VLOOKUP(A2165,Sheet2!A2:B327,2)</f>
        <v>Syntyneet , äiti yli 34-vuotias</v>
      </c>
      <c r="I2165" t="str">
        <f>VLOOKUP(B2165,Sheet2!A2:B327,2)</f>
        <v>Vähintään toisen asteen tutkinnon suorittaneet, naiset</v>
      </c>
    </row>
    <row r="2166" spans="1:9" x14ac:dyDescent="0.2">
      <c r="A2166" s="1" t="s">
        <v>1</v>
      </c>
      <c r="B2166" s="1" t="s">
        <v>25</v>
      </c>
      <c r="C2166" s="1">
        <v>0.76900000000000002</v>
      </c>
      <c r="E2166" t="str">
        <f>VLOOKUP(A2166,Sheet2!A2:B327,2)</f>
        <v>Alle 15-vuotiaat</v>
      </c>
      <c r="I2166" t="str">
        <f>VLOOKUP(B2166,Sheet2!A2:B327,2)</f>
        <v>Vähintään toisen asteen tutkinnon suorittaneet, naiset</v>
      </c>
    </row>
    <row r="2167" spans="1:9" x14ac:dyDescent="0.2">
      <c r="A2167" s="1" t="s">
        <v>2</v>
      </c>
      <c r="B2167" s="1" t="s">
        <v>25</v>
      </c>
      <c r="C2167" s="1">
        <v>0.85799999999999998</v>
      </c>
      <c r="E2167" t="str">
        <f>VLOOKUP(A2167,Sheet2!A2:B327,2)</f>
        <v>15-64 -vuotiaat</v>
      </c>
      <c r="I2167" t="str">
        <f>VLOOKUP(B2167,Sheet2!A2:B327,2)</f>
        <v>Vähintään toisen asteen tutkinnon suorittaneet, naiset</v>
      </c>
    </row>
    <row r="2168" spans="1:9" x14ac:dyDescent="0.2">
      <c r="A2168" s="1" t="s">
        <v>5</v>
      </c>
      <c r="B2168" s="1" t="s">
        <v>25</v>
      </c>
      <c r="C2168" s="1">
        <v>0.86</v>
      </c>
      <c r="E2168" t="str">
        <f>VLOOKUP(A2168,Sheet2!A2:B327,2)</f>
        <v>Ulkomaan kansalaiset</v>
      </c>
      <c r="I2168" t="str">
        <f>VLOOKUP(B2168,Sheet2!A2:B327,2)</f>
        <v>Vähintään toisen asteen tutkinnon suorittaneet, naiset</v>
      </c>
    </row>
    <row r="2169" spans="1:9" x14ac:dyDescent="0.2">
      <c r="A2169" s="1" t="s">
        <v>11</v>
      </c>
      <c r="B2169" s="1" t="s">
        <v>25</v>
      </c>
      <c r="C2169" s="1">
        <v>0.879</v>
      </c>
      <c r="E2169" t="str">
        <f>VLOOKUP(A2169,Sheet2!A2:B327,2)</f>
        <v>Maahanmuuttaneet</v>
      </c>
      <c r="I2169" t="str">
        <f>VLOOKUP(B2169,Sheet2!A2:B327,2)</f>
        <v>Vähintään toisen asteen tutkinnon suorittaneet, naiset</v>
      </c>
    </row>
    <row r="2170" spans="1:9" x14ac:dyDescent="0.2">
      <c r="A2170" s="1" t="s">
        <v>13</v>
      </c>
      <c r="B2170" s="1" t="s">
        <v>25</v>
      </c>
      <c r="C2170" s="1">
        <v>0.88100000000000001</v>
      </c>
      <c r="E2170" t="str">
        <f>VLOOKUP(A2170,Sheet2!A2:B327,2)</f>
        <v>Perheiden lukumäärä</v>
      </c>
      <c r="I2170" t="str">
        <f>VLOOKUP(B2170,Sheet2!A2:B327,2)</f>
        <v>Vähintään toisen asteen tutkinnon suorittaneet, naiset</v>
      </c>
    </row>
    <row r="2171" spans="1:9" x14ac:dyDescent="0.2">
      <c r="A2171" s="1" t="s">
        <v>17</v>
      </c>
      <c r="B2171" s="1" t="s">
        <v>25</v>
      </c>
      <c r="C2171" s="1">
        <v>0.93</v>
      </c>
      <c r="E2171" t="str">
        <f>VLOOKUP(A2171,Sheet2!A2:B327,2)</f>
        <v>Asuntokunnan koko (2 henkilöä)</v>
      </c>
      <c r="I2171" t="str">
        <f>VLOOKUP(B2171,Sheet2!A2:B327,2)</f>
        <v>Vähintään toisen asteen tutkinnon suorittaneet, naiset</v>
      </c>
    </row>
    <row r="2172" spans="1:9" x14ac:dyDescent="0.2">
      <c r="A2172" s="1" t="s">
        <v>3</v>
      </c>
      <c r="B2172" s="1" t="s">
        <v>25</v>
      </c>
      <c r="C2172" s="1">
        <v>0.94099999999999995</v>
      </c>
      <c r="E2172" t="str">
        <f>VLOOKUP(A2172,Sheet2!A2:B327,2)</f>
        <v>Yli 64-vuotiaat</v>
      </c>
      <c r="I2172" t="str">
        <f>VLOOKUP(B2172,Sheet2!A2:B327,2)</f>
        <v>Vähintään toisen asteen tutkinnon suorittaneet, naiset</v>
      </c>
    </row>
    <row r="2173" spans="1:9" x14ac:dyDescent="0.2">
      <c r="A2173" s="1" t="s">
        <v>21</v>
      </c>
      <c r="B2173" s="1" t="s">
        <v>25</v>
      </c>
      <c r="C2173" s="1">
        <v>0.94599999999999995</v>
      </c>
      <c r="E2173" t="str">
        <f>VLOOKUP(A2173,Sheet2!A2:B327,2)</f>
        <v>Hyvin varustetuissa asunnoissa asuvat vanhusasuntokunnat</v>
      </c>
      <c r="I2173" t="str">
        <f>VLOOKUP(B2173,Sheet2!A2:B327,2)</f>
        <v>Vähintään toisen asteen tutkinnon suorittaneet, naiset</v>
      </c>
    </row>
    <row r="2174" spans="1:9" x14ac:dyDescent="0.2">
      <c r="A2174" s="1" t="s">
        <v>76</v>
      </c>
      <c r="B2174" s="1" t="s">
        <v>25</v>
      </c>
      <c r="C2174" s="1">
        <v>0.95599999999999996</v>
      </c>
      <c r="E2174" t="str">
        <f>VLOOKUP(A2174,Sheet2!A2:B327,2)</f>
        <v>Väkiluku</v>
      </c>
      <c r="I2174" t="str">
        <f>VLOOKUP(B2174,Sheet2!A2:B327,2)</f>
        <v>Vähintään toisen asteen tutkinnon suorittaneet, naiset</v>
      </c>
    </row>
    <row r="2175" spans="1:9" x14ac:dyDescent="0.2">
      <c r="A2175" s="1" t="s">
        <v>16</v>
      </c>
      <c r="B2175" s="1" t="s">
        <v>25</v>
      </c>
      <c r="C2175" s="1">
        <v>0.95799999999999996</v>
      </c>
      <c r="E2175" t="str">
        <f>VLOOKUP(A2175,Sheet2!A2:B327,2)</f>
        <v>Asuntokunnan koko (1 henkilö)</v>
      </c>
      <c r="I2175" t="str">
        <f>VLOOKUP(B2175,Sheet2!A2:B327,2)</f>
        <v>Vähintään toisen asteen tutkinnon suorittaneet, naiset</v>
      </c>
    </row>
    <row r="2176" spans="1:9" x14ac:dyDescent="0.2">
      <c r="A2176" s="1" t="s">
        <v>75</v>
      </c>
      <c r="B2176" s="1" t="s">
        <v>25</v>
      </c>
      <c r="C2176" s="1">
        <v>0.97099999999999997</v>
      </c>
      <c r="E2176" t="str">
        <f>VLOOKUP(A2176,Sheet2!A2:B327,2)</f>
        <v>Taajamaväestö</v>
      </c>
      <c r="I2176" t="str">
        <f>VLOOKUP(B2176,Sheet2!A2:B327,2)</f>
        <v>Vähintään toisen asteen tutkinnon suorittaneet, naiset</v>
      </c>
    </row>
    <row r="2177" spans="1:9" x14ac:dyDescent="0.2">
      <c r="A2177" s="1" t="s">
        <v>14</v>
      </c>
      <c r="B2177" s="1" t="s">
        <v>25</v>
      </c>
      <c r="C2177" s="1">
        <v>0.98499999999999999</v>
      </c>
      <c r="E2177" t="str">
        <f>VLOOKUP(A2177,Sheet2!A2:B327,2)</f>
        <v>Asuntokuntien lukumäärä</v>
      </c>
      <c r="I2177" t="str">
        <f>VLOOKUP(B2177,Sheet2!A2:B327,2)</f>
        <v>Vähintään toisen asteen tutkinnon suorittaneet, naiset</v>
      </c>
    </row>
    <row r="2178" spans="1:9" x14ac:dyDescent="0.2">
      <c r="A2178" s="1" t="s">
        <v>4</v>
      </c>
      <c r="B2178" s="1" t="s">
        <v>25</v>
      </c>
      <c r="C2178" s="1">
        <v>0.98899999999999999</v>
      </c>
      <c r="E2178" t="str">
        <f>VLOOKUP(A2178,Sheet2!A2:B327,2)</f>
        <v>Alle 15- ja yli 64 -vuotiaat</v>
      </c>
      <c r="I2178" t="str">
        <f>VLOOKUP(B2178,Sheet2!A2:B327,2)</f>
        <v>Vähintään toisen asteen tutkinnon suorittaneet, naiset</v>
      </c>
    </row>
    <row r="2179" spans="1:9" x14ac:dyDescent="0.2">
      <c r="A2179" s="1" t="s">
        <v>29</v>
      </c>
      <c r="B2179" s="1" t="s">
        <v>73</v>
      </c>
      <c r="C2179" s="1">
        <v>0.63800000000000001</v>
      </c>
      <c r="E2179" t="str">
        <f>VLOOKUP(A2179,Sheet2!A2:B327,2)</f>
        <v>Toisen asteen tutkinnon suorittaneet, naiset</v>
      </c>
      <c r="I2179" t="str">
        <f>VLOOKUP(B2179,Sheet2!A2:B327,2)</f>
        <v>Velallisten lkm</v>
      </c>
    </row>
    <row r="2180" spans="1:9" x14ac:dyDescent="0.2">
      <c r="A2180" s="1" t="s">
        <v>0</v>
      </c>
      <c r="B2180" s="1" t="s">
        <v>3</v>
      </c>
      <c r="C2180" s="1">
        <v>-0.624</v>
      </c>
      <c r="E2180" t="str">
        <f>VLOOKUP(A2180,Sheet2!A2:B327,2)</f>
        <v>Alle 7-vuotiaat</v>
      </c>
      <c r="I2180" t="str">
        <f>VLOOKUP(B2180,Sheet2!A2:B327,2)</f>
        <v>Yli 64-vuotiaat</v>
      </c>
    </row>
    <row r="2181" spans="1:9" x14ac:dyDescent="0.2">
      <c r="A2181" s="1" t="s">
        <v>2</v>
      </c>
      <c r="B2181" s="1" t="s">
        <v>3</v>
      </c>
      <c r="C2181" s="1">
        <v>0.71399999999999997</v>
      </c>
      <c r="E2181" t="str">
        <f>VLOOKUP(A2181,Sheet2!A2:B327,2)</f>
        <v>15-64 -vuotiaat</v>
      </c>
      <c r="I2181" t="str">
        <f>VLOOKUP(B2181,Sheet2!A2:B327,2)</f>
        <v>Yli 64-vuotiaat</v>
      </c>
    </row>
    <row r="2182" spans="1:9" x14ac:dyDescent="0.2">
      <c r="A2182" s="1" t="s">
        <v>76</v>
      </c>
      <c r="B2182" s="1" t="s">
        <v>3</v>
      </c>
      <c r="C2182" s="1">
        <v>0.85099999999999998</v>
      </c>
      <c r="E2182" t="str">
        <f>VLOOKUP(A2182,Sheet2!A2:B327,2)</f>
        <v>Väkiluku</v>
      </c>
      <c r="I2182" t="str">
        <f>VLOOKUP(B2182,Sheet2!A2:B327,2)</f>
        <v>Yli 64-vuotiaat</v>
      </c>
    </row>
    <row r="2183" spans="1:9" x14ac:dyDescent="0.2">
      <c r="A2183" s="1" t="s">
        <v>75</v>
      </c>
      <c r="B2183" s="1" t="s">
        <v>3</v>
      </c>
      <c r="C2183" s="1">
        <v>0.86899999999999999</v>
      </c>
      <c r="E2183" t="str">
        <f>VLOOKUP(A2183,Sheet2!A2:B327,2)</f>
        <v>Taajamaväestö</v>
      </c>
      <c r="I2183" t="str">
        <f>VLOOKUP(B2183,Sheet2!A2:B327,2)</f>
        <v>Yli 64-vuotiaat</v>
      </c>
    </row>
    <row r="2184" spans="1:9" x14ac:dyDescent="0.2">
      <c r="A2184" s="1" t="s">
        <v>23</v>
      </c>
      <c r="B2184" s="1" t="s">
        <v>35</v>
      </c>
      <c r="C2184" s="1">
        <v>-0.80700000000000005</v>
      </c>
      <c r="E2184" t="str">
        <f>VLOOKUP(A2184,Sheet2!A2:B327,2)</f>
        <v>Ei perusasteen jälkeistä tutkintoa, naiset</v>
      </c>
      <c r="I2184" t="str">
        <f>VLOOKUP(B2184,Sheet2!A2:B327,2)</f>
        <v>Yrittäjät</v>
      </c>
    </row>
    <row r="2185" spans="1:9" x14ac:dyDescent="0.2">
      <c r="A2185" s="1" t="s">
        <v>8</v>
      </c>
      <c r="B2185" s="1" t="s">
        <v>35</v>
      </c>
      <c r="C2185" s="1">
        <v>-0.78700000000000003</v>
      </c>
      <c r="E2185" t="str">
        <f>VLOOKUP(A2185,Sheet2!A2:B327,2)</f>
        <v>Syntyneet, äiti  20-29 -vuotias</v>
      </c>
      <c r="I2185" t="str">
        <f>VLOOKUP(B2185,Sheet2!A2:B327,2)</f>
        <v>Yrittäjät</v>
      </c>
    </row>
    <row r="2186" spans="1:9" x14ac:dyDescent="0.2">
      <c r="A2186" s="1" t="s">
        <v>33</v>
      </c>
      <c r="B2186" s="1" t="s">
        <v>35</v>
      </c>
      <c r="C2186" s="1">
        <v>-0.77200000000000002</v>
      </c>
      <c r="E2186" t="str">
        <f>VLOOKUP(A2186,Sheet2!A2:B327,2)</f>
        <v>Työttömät, 18-64-vuotiaat</v>
      </c>
      <c r="I2186" t="str">
        <f>VLOOKUP(B2186,Sheet2!A2:B327,2)</f>
        <v>Yrittäjät</v>
      </c>
    </row>
    <row r="2187" spans="1:9" x14ac:dyDescent="0.2">
      <c r="A2187" s="1" t="s">
        <v>9</v>
      </c>
      <c r="B2187" s="1" t="s">
        <v>35</v>
      </c>
      <c r="C2187" s="1">
        <v>-0.68400000000000005</v>
      </c>
      <c r="E2187" t="str">
        <f>VLOOKUP(A2187,Sheet2!A2:B327,2)</f>
        <v>Syntyneet, äiti 30-34 -vuotias</v>
      </c>
      <c r="I2187" t="str">
        <f>VLOOKUP(B2187,Sheet2!A2:B327,2)</f>
        <v>Yrittäjät</v>
      </c>
    </row>
    <row r="2188" spans="1:9" x14ac:dyDescent="0.2">
      <c r="A2188" s="1" t="s">
        <v>6</v>
      </c>
      <c r="B2188" s="1" t="s">
        <v>35</v>
      </c>
      <c r="C2188" s="1">
        <v>-0.68200000000000005</v>
      </c>
      <c r="E2188" t="str">
        <f>VLOOKUP(A2188,Sheet2!A2:B327,2)</f>
        <v>Syntyneet</v>
      </c>
      <c r="I2188" t="str">
        <f>VLOOKUP(B2188,Sheet2!A2:B327,2)</f>
        <v>Yrittäjät</v>
      </c>
    </row>
    <row r="2189" spans="1:9" x14ac:dyDescent="0.2">
      <c r="A2189" s="1" t="s">
        <v>28</v>
      </c>
      <c r="B2189" s="1" t="s">
        <v>35</v>
      </c>
      <c r="C2189" s="1">
        <v>0.67800000000000005</v>
      </c>
      <c r="E2189" t="str">
        <f>VLOOKUP(A2189,Sheet2!A2:B327,2)</f>
        <v>Toisen asteen tutkinnon suorittaneet, miehet</v>
      </c>
      <c r="I2189" t="str">
        <f>VLOOKUP(B2189,Sheet2!A2:B327,2)</f>
        <v>Yrittäjät</v>
      </c>
    </row>
    <row r="2190" spans="1:9" x14ac:dyDescent="0.2">
      <c r="A2190" s="1" t="s">
        <v>10</v>
      </c>
      <c r="B2190" s="1" t="s">
        <v>35</v>
      </c>
      <c r="C2190" s="1">
        <v>0.76600000000000001</v>
      </c>
      <c r="E2190" t="str">
        <f>VLOOKUP(A2190,Sheet2!A2:B327,2)</f>
        <v>Syntyneet , äiti yli 34-vuotias</v>
      </c>
      <c r="I2190" t="str">
        <f>VLOOKUP(B2190,Sheet2!A2:B327,2)</f>
        <v>Yrittäjät</v>
      </c>
    </row>
    <row r="2191" spans="1:9" x14ac:dyDescent="0.2">
      <c r="A2191" s="1" t="s">
        <v>19</v>
      </c>
      <c r="B2191" s="1" t="s">
        <v>35</v>
      </c>
      <c r="C2191" s="1">
        <v>0.77400000000000002</v>
      </c>
      <c r="E2191" t="str">
        <f>VLOOKUP(A2191,Sheet2!A2:B327,2)</f>
        <v>Asuntokunnan koko (4+ henkilöä)</v>
      </c>
      <c r="I2191" t="str">
        <f>VLOOKUP(B2191,Sheet2!A2:B327,2)</f>
        <v>Yrittäjät</v>
      </c>
    </row>
    <row r="2192" spans="1:9" x14ac:dyDescent="0.2">
      <c r="A2192" s="1" t="s">
        <v>2</v>
      </c>
      <c r="B2192" s="1" t="s">
        <v>35</v>
      </c>
      <c r="C2192" s="1">
        <v>0.81299999999999994</v>
      </c>
      <c r="E2192" t="str">
        <f>VLOOKUP(A2192,Sheet2!A2:B327,2)</f>
        <v>15-64 -vuotiaat</v>
      </c>
      <c r="I2192" t="str">
        <f>VLOOKUP(B2192,Sheet2!A2:B327,2)</f>
        <v>Yrittäjät</v>
      </c>
    </row>
    <row r="2193" spans="1:9" x14ac:dyDescent="0.2">
      <c r="A2193" s="1" t="s">
        <v>16</v>
      </c>
      <c r="B2193" s="1" t="s">
        <v>35</v>
      </c>
      <c r="C2193" s="1">
        <v>0.81399999999999995</v>
      </c>
      <c r="E2193" t="str">
        <f>VLOOKUP(A2193,Sheet2!A2:B327,2)</f>
        <v>Asuntokunnan koko (1 henkilö)</v>
      </c>
      <c r="I2193" t="str">
        <f>VLOOKUP(B2193,Sheet2!A2:B327,2)</f>
        <v>Yrittäjät</v>
      </c>
    </row>
    <row r="2194" spans="1:9" x14ac:dyDescent="0.2">
      <c r="A2194" s="1" t="s">
        <v>3</v>
      </c>
      <c r="B2194" s="1" t="s">
        <v>35</v>
      </c>
      <c r="C2194" s="1">
        <v>0.81399999999999995</v>
      </c>
      <c r="E2194" t="str">
        <f>VLOOKUP(A2194,Sheet2!A2:B327,2)</f>
        <v>Yli 64-vuotiaat</v>
      </c>
      <c r="I2194" t="str">
        <f>VLOOKUP(B2194,Sheet2!A2:B327,2)</f>
        <v>Yrittäjät</v>
      </c>
    </row>
    <row r="2195" spans="1:9" x14ac:dyDescent="0.2">
      <c r="A2195" s="1" t="s">
        <v>5</v>
      </c>
      <c r="B2195" s="1" t="s">
        <v>35</v>
      </c>
      <c r="C2195" s="1">
        <v>0.82199999999999995</v>
      </c>
      <c r="E2195" t="str">
        <f>VLOOKUP(A2195,Sheet2!A2:B327,2)</f>
        <v>Ulkomaan kansalaiset</v>
      </c>
      <c r="I2195" t="str">
        <f>VLOOKUP(B2195,Sheet2!A2:B327,2)</f>
        <v>Yrittäjät</v>
      </c>
    </row>
    <row r="2196" spans="1:9" x14ac:dyDescent="0.2">
      <c r="A2196" s="1" t="s">
        <v>21</v>
      </c>
      <c r="B2196" s="1" t="s">
        <v>35</v>
      </c>
      <c r="C2196" s="1">
        <v>0.82699999999999996</v>
      </c>
      <c r="E2196" t="str">
        <f>VLOOKUP(A2196,Sheet2!A2:B327,2)</f>
        <v>Hyvin varustetuissa asunnoissa asuvat vanhusasuntokunnat</v>
      </c>
      <c r="I2196" t="str">
        <f>VLOOKUP(B2196,Sheet2!A2:B327,2)</f>
        <v>Yrittäjät</v>
      </c>
    </row>
    <row r="2197" spans="1:9" x14ac:dyDescent="0.2">
      <c r="A2197" s="1" t="s">
        <v>1</v>
      </c>
      <c r="B2197" s="1" t="s">
        <v>35</v>
      </c>
      <c r="C2197" s="1">
        <v>0.88300000000000001</v>
      </c>
      <c r="E2197" t="str">
        <f>VLOOKUP(A2197,Sheet2!A2:B327,2)</f>
        <v>Alle 15-vuotiaat</v>
      </c>
      <c r="I2197" t="str">
        <f>VLOOKUP(B2197,Sheet2!A2:B327,2)</f>
        <v>Yrittäjät</v>
      </c>
    </row>
    <row r="2198" spans="1:9" x14ac:dyDescent="0.2">
      <c r="A2198" s="1" t="s">
        <v>34</v>
      </c>
      <c r="B2198" s="1" t="s">
        <v>35</v>
      </c>
      <c r="C2198" s="1">
        <v>0.88400000000000001</v>
      </c>
      <c r="E2198" t="str">
        <f>VLOOKUP(A2198,Sheet2!A2:B327,2)</f>
        <v>0-14 -vuotiaat</v>
      </c>
      <c r="I2198" t="str">
        <f>VLOOKUP(B2198,Sheet2!A2:B327,2)</f>
        <v>Yrittäjät</v>
      </c>
    </row>
    <row r="2199" spans="1:9" x14ac:dyDescent="0.2">
      <c r="A2199" s="1" t="s">
        <v>14</v>
      </c>
      <c r="B2199" s="1" t="s">
        <v>35</v>
      </c>
      <c r="C2199" s="1">
        <v>0.88800000000000001</v>
      </c>
      <c r="E2199" t="str">
        <f>VLOOKUP(A2199,Sheet2!A2:B327,2)</f>
        <v>Asuntokuntien lukumäärä</v>
      </c>
      <c r="I2199" t="str">
        <f>VLOOKUP(B2199,Sheet2!A2:B327,2)</f>
        <v>Yrittäjät</v>
      </c>
    </row>
    <row r="2200" spans="1:9" x14ac:dyDescent="0.2">
      <c r="A2200" s="1" t="s">
        <v>11</v>
      </c>
      <c r="B2200" s="1" t="s">
        <v>35</v>
      </c>
      <c r="C2200" s="1">
        <v>0.88900000000000001</v>
      </c>
      <c r="E2200" t="str">
        <f>VLOOKUP(A2200,Sheet2!A2:B327,2)</f>
        <v>Maahanmuuttaneet</v>
      </c>
      <c r="I2200" t="str">
        <f>VLOOKUP(B2200,Sheet2!A2:B327,2)</f>
        <v>Yrittäjät</v>
      </c>
    </row>
    <row r="2201" spans="1:9" x14ac:dyDescent="0.2">
      <c r="A2201" s="1" t="s">
        <v>17</v>
      </c>
      <c r="B2201" s="1" t="s">
        <v>35</v>
      </c>
      <c r="C2201" s="1">
        <v>0.89100000000000001</v>
      </c>
      <c r="E2201" t="str">
        <f>VLOOKUP(A2201,Sheet2!A2:B327,2)</f>
        <v>Asuntokunnan koko (2 henkilöä)</v>
      </c>
      <c r="I2201" t="str">
        <f>VLOOKUP(B2201,Sheet2!A2:B327,2)</f>
        <v>Yrittäjät</v>
      </c>
    </row>
    <row r="2202" spans="1:9" x14ac:dyDescent="0.2">
      <c r="A2202" s="1" t="s">
        <v>13</v>
      </c>
      <c r="B2202" s="1" t="s">
        <v>35</v>
      </c>
      <c r="C2202" s="1">
        <v>0.90400000000000003</v>
      </c>
      <c r="E2202" t="str">
        <f>VLOOKUP(A2202,Sheet2!A2:B327,2)</f>
        <v>Perheiden lukumäärä</v>
      </c>
      <c r="I2202" t="str">
        <f>VLOOKUP(B2202,Sheet2!A2:B327,2)</f>
        <v>Yrittäjät</v>
      </c>
    </row>
    <row r="2203" spans="1:9" x14ac:dyDescent="0.2">
      <c r="A2203" s="1" t="s">
        <v>76</v>
      </c>
      <c r="B2203" s="1" t="s">
        <v>35</v>
      </c>
      <c r="C2203" s="1">
        <v>0.90700000000000003</v>
      </c>
      <c r="E2203" t="str">
        <f>VLOOKUP(A2203,Sheet2!A2:B327,2)</f>
        <v>Väkiluku</v>
      </c>
      <c r="I2203" t="str">
        <f>VLOOKUP(B2203,Sheet2!A2:B327,2)</f>
        <v>Yrittäjät</v>
      </c>
    </row>
    <row r="2204" spans="1:9" x14ac:dyDescent="0.2">
      <c r="A2204" s="1" t="s">
        <v>32</v>
      </c>
      <c r="B2204" s="1" t="s">
        <v>35</v>
      </c>
      <c r="C2204" s="1">
        <v>0.92300000000000004</v>
      </c>
      <c r="E2204" t="str">
        <f>VLOOKUP(A2204,Sheet2!A2:B327,2)</f>
        <v>Asuinkunnassa työssäkäyvät</v>
      </c>
      <c r="I2204" t="str">
        <f>VLOOKUP(B2204,Sheet2!A2:B327,2)</f>
        <v>Yrittäjät</v>
      </c>
    </row>
    <row r="2205" spans="1:9" x14ac:dyDescent="0.2">
      <c r="A2205" s="1" t="s">
        <v>24</v>
      </c>
      <c r="B2205" s="1" t="s">
        <v>35</v>
      </c>
      <c r="C2205" s="1">
        <v>0.93</v>
      </c>
      <c r="E2205" t="str">
        <f>VLOOKUP(A2205,Sheet2!A2:B327,2)</f>
        <v>Vähintään toisen asteen tutkinnon suorittaneet, miehet</v>
      </c>
      <c r="I2205" t="str">
        <f>VLOOKUP(B2205,Sheet2!A2:B327,2)</f>
        <v>Yrittäjät</v>
      </c>
    </row>
    <row r="2206" spans="1:9" x14ac:dyDescent="0.2">
      <c r="A2206" s="1" t="s">
        <v>75</v>
      </c>
      <c r="B2206" s="1" t="s">
        <v>35</v>
      </c>
      <c r="C2206" s="1">
        <v>0.93200000000000005</v>
      </c>
      <c r="E2206" t="str">
        <f>VLOOKUP(A2206,Sheet2!A2:B327,2)</f>
        <v>Taajamaväestö</v>
      </c>
      <c r="I2206" t="str">
        <f>VLOOKUP(B2206,Sheet2!A2:B327,2)</f>
        <v>Yrittäjät</v>
      </c>
    </row>
    <row r="2207" spans="1:9" x14ac:dyDescent="0.2">
      <c r="A2207" s="1" t="s">
        <v>30</v>
      </c>
      <c r="B2207" s="1" t="s">
        <v>35</v>
      </c>
      <c r="C2207" s="1">
        <v>0.93500000000000005</v>
      </c>
      <c r="E2207" t="str">
        <f>VLOOKUP(A2207,Sheet2!A2:B327,2)</f>
        <v>Alueella asuvan työllisen työvoiman määrä</v>
      </c>
      <c r="I2207" t="str">
        <f>VLOOKUP(B2207,Sheet2!A2:B327,2)</f>
        <v>Yrittäjät</v>
      </c>
    </row>
    <row r="2208" spans="1:9" x14ac:dyDescent="0.2">
      <c r="A2208" s="1" t="s">
        <v>31</v>
      </c>
      <c r="B2208" s="1" t="s">
        <v>35</v>
      </c>
      <c r="C2208" s="1">
        <v>0.93500000000000005</v>
      </c>
      <c r="E2208" t="str">
        <f>VLOOKUP(A2208,Sheet2!A2:B327,2)</f>
        <v>Työlliset, 18-64-vuotiaat</v>
      </c>
      <c r="I2208" t="str">
        <f>VLOOKUP(B2208,Sheet2!A2:B327,2)</f>
        <v>Yrittäjät</v>
      </c>
    </row>
    <row r="2209" spans="1:9" x14ac:dyDescent="0.2">
      <c r="A2209" s="1" t="s">
        <v>4</v>
      </c>
      <c r="B2209" s="1" t="s">
        <v>35</v>
      </c>
      <c r="C2209" s="1">
        <v>0.93899999999999995</v>
      </c>
      <c r="E2209" t="str">
        <f>VLOOKUP(A2209,Sheet2!A2:B327,2)</f>
        <v>Alle 15- ja yli 64 -vuotiaat</v>
      </c>
      <c r="I2209" t="str">
        <f>VLOOKUP(B2209,Sheet2!A2:B327,2)</f>
        <v>Yrittäjät</v>
      </c>
    </row>
    <row r="2210" spans="1:9" x14ac:dyDescent="0.2">
      <c r="A2210" s="1" t="s">
        <v>25</v>
      </c>
      <c r="B2210" s="1" t="s">
        <v>35</v>
      </c>
      <c r="C2210" s="1">
        <v>0.93899999999999995</v>
      </c>
      <c r="E2210" t="str">
        <f>VLOOKUP(A2210,Sheet2!A2:B327,2)</f>
        <v>Vähintään toisen asteen tutkinnon suorittaneet, naiset</v>
      </c>
      <c r="I2210" t="str">
        <f>VLOOKUP(B2210,Sheet2!A2:B327,2)</f>
        <v>Yrittäjät</v>
      </c>
    </row>
    <row r="2211" spans="1:9" x14ac:dyDescent="0.2">
      <c r="A2211" s="1" t="s">
        <v>27</v>
      </c>
      <c r="B2211" s="1" t="s">
        <v>35</v>
      </c>
      <c r="C2211" s="1">
        <v>0.96699999999999997</v>
      </c>
      <c r="E2211" t="str">
        <f>VLOOKUP(A2211,Sheet2!A2:B327,2)</f>
        <v>Korkea-asteen tutkinnon suorittaneet, naiset</v>
      </c>
      <c r="I2211" t="str">
        <f>VLOOKUP(B2211,Sheet2!A2:B327,2)</f>
        <v>Yrittäjät</v>
      </c>
    </row>
    <row r="2212" spans="1:9" x14ac:dyDescent="0.2">
      <c r="A2212" s="1" t="s">
        <v>26</v>
      </c>
      <c r="B2212" s="1" t="s">
        <v>35</v>
      </c>
      <c r="C2212" s="1">
        <v>0.96899999999999997</v>
      </c>
      <c r="E2212" t="str">
        <f>VLOOKUP(A2212,Sheet2!A2:B327,2)</f>
        <v>Korkea-asteen tutkinnon suorittaneet, miehet</v>
      </c>
      <c r="I2212" t="str">
        <f>VLOOKUP(B2212,Sheet2!A2:B327,2)</f>
        <v>Yrittäjät</v>
      </c>
    </row>
  </sheetData>
  <autoFilter ref="A1:I2212" xr:uid="{71BEBEC5-444A-F240-80BD-4E728B751505}">
    <sortState xmlns:xlrd2="http://schemas.microsoft.com/office/spreadsheetml/2017/richdata2" ref="A2:I2212">
      <sortCondition ref="I1:I221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B460-D729-0D45-8D13-87C486F887C8}">
  <dimension ref="A1:V785"/>
  <sheetViews>
    <sheetView tabSelected="1" topLeftCell="A101" zoomScaleNormal="150" zoomScaleSheetLayoutView="100" workbookViewId="0">
      <selection activeCell="A74" sqref="A74:XFD74"/>
    </sheetView>
  </sheetViews>
  <sheetFormatPr defaultRowHeight="15" x14ac:dyDescent="0.2"/>
  <sheetData>
    <row r="1" spans="1:22" x14ac:dyDescent="0.2">
      <c r="C1" t="s">
        <v>107</v>
      </c>
      <c r="M1" t="s">
        <v>681</v>
      </c>
    </row>
    <row r="2" spans="1:22" x14ac:dyDescent="0.2">
      <c r="A2" t="s">
        <v>45</v>
      </c>
      <c r="B2" t="s">
        <v>672</v>
      </c>
      <c r="E2">
        <v>0</v>
      </c>
      <c r="I2" t="s">
        <v>653</v>
      </c>
      <c r="M2">
        <v>0.91</v>
      </c>
    </row>
    <row r="3" spans="1:22" x14ac:dyDescent="0.2">
      <c r="A3" t="s">
        <v>45</v>
      </c>
      <c r="B3" t="s">
        <v>662</v>
      </c>
      <c r="E3">
        <v>0</v>
      </c>
      <c r="I3" t="s">
        <v>643</v>
      </c>
      <c r="M3">
        <v>0.89900000000000002</v>
      </c>
    </row>
    <row r="4" spans="1:22" x14ac:dyDescent="0.2">
      <c r="A4" t="s">
        <v>45</v>
      </c>
      <c r="B4" t="s">
        <v>663</v>
      </c>
      <c r="E4">
        <v>0</v>
      </c>
      <c r="I4" t="s">
        <v>644</v>
      </c>
      <c r="N4">
        <v>0.94399999999999995</v>
      </c>
    </row>
    <row r="5" spans="1:22" x14ac:dyDescent="0.2">
      <c r="A5" t="s">
        <v>45</v>
      </c>
      <c r="B5" t="s">
        <v>673</v>
      </c>
      <c r="E5">
        <v>0</v>
      </c>
      <c r="I5" t="s">
        <v>654</v>
      </c>
      <c r="N5">
        <v>0.82599999999999996</v>
      </c>
    </row>
    <row r="6" spans="1:22" x14ac:dyDescent="0.2">
      <c r="A6" t="s">
        <v>45</v>
      </c>
      <c r="B6" t="s">
        <v>664</v>
      </c>
      <c r="E6">
        <v>0</v>
      </c>
      <c r="I6" t="s">
        <v>645</v>
      </c>
      <c r="O6">
        <v>0.93200000000000005</v>
      </c>
    </row>
    <row r="7" spans="1:22" x14ac:dyDescent="0.2">
      <c r="A7" t="s">
        <v>45</v>
      </c>
      <c r="B7" t="s">
        <v>665</v>
      </c>
      <c r="E7">
        <v>0</v>
      </c>
      <c r="I7" t="s">
        <v>646</v>
      </c>
      <c r="P7">
        <v>0.94099999999999995</v>
      </c>
    </row>
    <row r="8" spans="1:22" x14ac:dyDescent="0.2">
      <c r="A8" t="s">
        <v>45</v>
      </c>
      <c r="B8" t="s">
        <v>675</v>
      </c>
      <c r="E8">
        <v>0</v>
      </c>
      <c r="I8" t="s">
        <v>656</v>
      </c>
      <c r="P8">
        <v>-0.60199999999999998</v>
      </c>
    </row>
    <row r="9" spans="1:22" x14ac:dyDescent="0.2">
      <c r="A9" t="s">
        <v>45</v>
      </c>
      <c r="B9" t="s">
        <v>666</v>
      </c>
      <c r="E9">
        <v>0</v>
      </c>
      <c r="I9" t="s">
        <v>647</v>
      </c>
      <c r="Q9">
        <v>0.93500000000000005</v>
      </c>
    </row>
    <row r="10" spans="1:22" x14ac:dyDescent="0.2">
      <c r="A10" t="s">
        <v>45</v>
      </c>
      <c r="B10" t="s">
        <v>676</v>
      </c>
      <c r="E10">
        <v>0</v>
      </c>
      <c r="I10" t="s">
        <v>657</v>
      </c>
      <c r="Q10">
        <v>-0.67</v>
      </c>
    </row>
    <row r="11" spans="1:22" x14ac:dyDescent="0.2">
      <c r="A11" t="s">
        <v>45</v>
      </c>
      <c r="B11" t="s">
        <v>641</v>
      </c>
      <c r="E11">
        <v>0</v>
      </c>
      <c r="I11" t="s">
        <v>642</v>
      </c>
      <c r="V11">
        <v>0.94499999999999995</v>
      </c>
    </row>
    <row r="12" spans="1:22" x14ac:dyDescent="0.2">
      <c r="A12" t="s">
        <v>34</v>
      </c>
      <c r="B12" t="s">
        <v>675</v>
      </c>
      <c r="E12" t="s">
        <v>310</v>
      </c>
      <c r="I12" t="s">
        <v>656</v>
      </c>
      <c r="P12">
        <v>0.79300000000000004</v>
      </c>
    </row>
    <row r="13" spans="1:22" x14ac:dyDescent="0.2">
      <c r="A13" t="s">
        <v>34</v>
      </c>
      <c r="B13" t="s">
        <v>676</v>
      </c>
      <c r="E13" t="s">
        <v>310</v>
      </c>
      <c r="I13" t="s">
        <v>657</v>
      </c>
      <c r="Q13">
        <v>0.85599999999999998</v>
      </c>
    </row>
    <row r="14" spans="1:22" x14ac:dyDescent="0.2">
      <c r="A14" t="s">
        <v>34</v>
      </c>
      <c r="B14" t="s">
        <v>678</v>
      </c>
      <c r="E14" t="s">
        <v>310</v>
      </c>
      <c r="I14" t="s">
        <v>659</v>
      </c>
      <c r="S14">
        <v>0.83399999999999996</v>
      </c>
    </row>
    <row r="15" spans="1:22" x14ac:dyDescent="0.2">
      <c r="A15" t="s">
        <v>34</v>
      </c>
      <c r="B15" t="s">
        <v>679</v>
      </c>
      <c r="E15" t="s">
        <v>310</v>
      </c>
      <c r="I15" t="s">
        <v>660</v>
      </c>
      <c r="T15">
        <v>0.79900000000000004</v>
      </c>
    </row>
    <row r="16" spans="1:22" x14ac:dyDescent="0.2">
      <c r="A16" t="s">
        <v>34</v>
      </c>
      <c r="B16" t="s">
        <v>680</v>
      </c>
      <c r="E16" t="s">
        <v>310</v>
      </c>
      <c r="I16" t="s">
        <v>661</v>
      </c>
      <c r="U16">
        <v>0.7</v>
      </c>
    </row>
    <row r="17" spans="1:22" x14ac:dyDescent="0.2">
      <c r="A17" t="s">
        <v>34</v>
      </c>
      <c r="B17" t="s">
        <v>671</v>
      </c>
      <c r="E17" t="s">
        <v>310</v>
      </c>
      <c r="I17" t="s">
        <v>652</v>
      </c>
      <c r="V17">
        <v>0.71399999999999997</v>
      </c>
    </row>
    <row r="18" spans="1:22" x14ac:dyDescent="0.2">
      <c r="A18" t="s">
        <v>41</v>
      </c>
      <c r="B18" t="s">
        <v>675</v>
      </c>
      <c r="E18" t="s">
        <v>385</v>
      </c>
      <c r="I18" t="s">
        <v>656</v>
      </c>
      <c r="P18">
        <v>0.68799999999999994</v>
      </c>
    </row>
    <row r="19" spans="1:22" x14ac:dyDescent="0.2">
      <c r="A19" t="s">
        <v>41</v>
      </c>
      <c r="B19" t="s">
        <v>676</v>
      </c>
      <c r="E19" t="s">
        <v>385</v>
      </c>
      <c r="I19" t="s">
        <v>657</v>
      </c>
      <c r="Q19">
        <v>0.76900000000000002</v>
      </c>
    </row>
    <row r="20" spans="1:22" x14ac:dyDescent="0.2">
      <c r="A20" t="s">
        <v>41</v>
      </c>
      <c r="B20" t="s">
        <v>678</v>
      </c>
      <c r="E20" t="s">
        <v>385</v>
      </c>
      <c r="I20" t="s">
        <v>659</v>
      </c>
      <c r="S20">
        <v>0.78600000000000003</v>
      </c>
    </row>
    <row r="21" spans="1:22" x14ac:dyDescent="0.2">
      <c r="A21" t="s">
        <v>41</v>
      </c>
      <c r="B21" t="s">
        <v>679</v>
      </c>
      <c r="E21" t="s">
        <v>385</v>
      </c>
      <c r="I21" t="s">
        <v>660</v>
      </c>
      <c r="T21">
        <v>0.79600000000000004</v>
      </c>
    </row>
    <row r="22" spans="1:22" x14ac:dyDescent="0.2">
      <c r="A22" t="s">
        <v>41</v>
      </c>
      <c r="B22" t="s">
        <v>680</v>
      </c>
      <c r="E22" t="s">
        <v>385</v>
      </c>
      <c r="I22" t="s">
        <v>661</v>
      </c>
      <c r="U22">
        <v>0.85299999999999998</v>
      </c>
    </row>
    <row r="23" spans="1:22" x14ac:dyDescent="0.2">
      <c r="A23" t="s">
        <v>41</v>
      </c>
      <c r="B23" t="s">
        <v>671</v>
      </c>
      <c r="E23" t="s">
        <v>385</v>
      </c>
      <c r="I23" t="s">
        <v>652</v>
      </c>
      <c r="V23">
        <v>0.73199999999999998</v>
      </c>
    </row>
    <row r="24" spans="1:22" x14ac:dyDescent="0.2">
      <c r="A24" t="s">
        <v>42</v>
      </c>
      <c r="B24" t="s">
        <v>673</v>
      </c>
      <c r="E24" t="s">
        <v>386</v>
      </c>
      <c r="I24" t="s">
        <v>654</v>
      </c>
      <c r="N24">
        <v>-0.61799999999999999</v>
      </c>
    </row>
    <row r="25" spans="1:22" x14ac:dyDescent="0.2">
      <c r="A25" t="s">
        <v>42</v>
      </c>
      <c r="B25" t="s">
        <v>663</v>
      </c>
      <c r="E25" t="s">
        <v>386</v>
      </c>
      <c r="I25" t="s">
        <v>644</v>
      </c>
      <c r="N25">
        <v>-0.63500000000000001</v>
      </c>
    </row>
    <row r="26" spans="1:22" x14ac:dyDescent="0.2">
      <c r="A26" t="s">
        <v>42</v>
      </c>
      <c r="B26" t="s">
        <v>664</v>
      </c>
      <c r="E26" t="s">
        <v>386</v>
      </c>
      <c r="I26" t="s">
        <v>645</v>
      </c>
      <c r="O26">
        <v>-0.72899999999999998</v>
      </c>
    </row>
    <row r="27" spans="1:22" x14ac:dyDescent="0.2">
      <c r="A27" t="s">
        <v>42</v>
      </c>
      <c r="B27" t="s">
        <v>675</v>
      </c>
      <c r="E27" t="s">
        <v>386</v>
      </c>
      <c r="I27" t="s">
        <v>656</v>
      </c>
      <c r="P27">
        <v>0.79</v>
      </c>
    </row>
    <row r="28" spans="1:22" x14ac:dyDescent="0.2">
      <c r="A28" t="s">
        <v>42</v>
      </c>
      <c r="B28" t="s">
        <v>665</v>
      </c>
      <c r="E28" t="s">
        <v>386</v>
      </c>
      <c r="I28" t="s">
        <v>646</v>
      </c>
      <c r="P28">
        <v>-0.71299999999999997</v>
      </c>
    </row>
    <row r="29" spans="1:22" x14ac:dyDescent="0.2">
      <c r="A29" t="s">
        <v>42</v>
      </c>
      <c r="B29" t="s">
        <v>676</v>
      </c>
      <c r="E29" t="s">
        <v>386</v>
      </c>
      <c r="I29" t="s">
        <v>657</v>
      </c>
      <c r="Q29">
        <v>0.86699999999999999</v>
      </c>
    </row>
    <row r="30" spans="1:22" x14ac:dyDescent="0.2">
      <c r="A30" t="s">
        <v>42</v>
      </c>
      <c r="B30" t="s">
        <v>666</v>
      </c>
      <c r="E30" t="s">
        <v>386</v>
      </c>
      <c r="I30" t="s">
        <v>647</v>
      </c>
      <c r="Q30">
        <v>-0.64600000000000002</v>
      </c>
    </row>
    <row r="31" spans="1:22" x14ac:dyDescent="0.2">
      <c r="A31" t="s">
        <v>42</v>
      </c>
      <c r="B31" t="s">
        <v>667</v>
      </c>
      <c r="E31" t="s">
        <v>386</v>
      </c>
      <c r="I31" t="s">
        <v>648</v>
      </c>
      <c r="R31">
        <v>-0.75800000000000001</v>
      </c>
    </row>
    <row r="32" spans="1:22" x14ac:dyDescent="0.2">
      <c r="A32" t="s">
        <v>42</v>
      </c>
      <c r="B32" t="s">
        <v>678</v>
      </c>
      <c r="E32" t="s">
        <v>386</v>
      </c>
      <c r="I32" t="s">
        <v>659</v>
      </c>
      <c r="S32">
        <v>0.84599999999999997</v>
      </c>
    </row>
    <row r="33" spans="1:22" x14ac:dyDescent="0.2">
      <c r="A33" t="s">
        <v>42</v>
      </c>
      <c r="B33" t="s">
        <v>668</v>
      </c>
      <c r="E33" t="s">
        <v>386</v>
      </c>
      <c r="I33" t="s">
        <v>649</v>
      </c>
      <c r="S33">
        <v>-0.77100000000000002</v>
      </c>
    </row>
    <row r="34" spans="1:22" x14ac:dyDescent="0.2">
      <c r="A34" t="s">
        <v>42</v>
      </c>
      <c r="B34" t="s">
        <v>679</v>
      </c>
      <c r="E34" t="s">
        <v>386</v>
      </c>
      <c r="I34" t="s">
        <v>660</v>
      </c>
      <c r="T34">
        <v>0.873</v>
      </c>
    </row>
    <row r="35" spans="1:22" x14ac:dyDescent="0.2">
      <c r="A35" t="s">
        <v>42</v>
      </c>
      <c r="B35" t="s">
        <v>669</v>
      </c>
      <c r="E35" t="s">
        <v>386</v>
      </c>
      <c r="I35" t="s">
        <v>650</v>
      </c>
      <c r="T35">
        <v>-0.65</v>
      </c>
    </row>
    <row r="36" spans="1:22" x14ac:dyDescent="0.2">
      <c r="A36" t="s">
        <v>42</v>
      </c>
      <c r="B36" t="s">
        <v>680</v>
      </c>
      <c r="E36" t="s">
        <v>386</v>
      </c>
      <c r="I36" t="s">
        <v>661</v>
      </c>
      <c r="U36">
        <v>0.67300000000000004</v>
      </c>
    </row>
    <row r="37" spans="1:22" x14ac:dyDescent="0.2">
      <c r="A37" t="s">
        <v>42</v>
      </c>
      <c r="B37" t="s">
        <v>641</v>
      </c>
      <c r="E37" t="s">
        <v>386</v>
      </c>
      <c r="I37" t="s">
        <v>642</v>
      </c>
      <c r="V37">
        <v>-0.69399999999999995</v>
      </c>
    </row>
    <row r="38" spans="1:22" x14ac:dyDescent="0.2">
      <c r="A38" t="s">
        <v>43</v>
      </c>
      <c r="B38" t="s">
        <v>672</v>
      </c>
      <c r="E38" t="s">
        <v>387</v>
      </c>
      <c r="I38" t="s">
        <v>653</v>
      </c>
      <c r="M38">
        <v>-0.64500000000000002</v>
      </c>
    </row>
    <row r="39" spans="1:22" x14ac:dyDescent="0.2">
      <c r="A39" t="s">
        <v>43</v>
      </c>
      <c r="B39" t="s">
        <v>662</v>
      </c>
      <c r="E39" t="s">
        <v>387</v>
      </c>
      <c r="I39" t="s">
        <v>643</v>
      </c>
      <c r="M39">
        <v>-0.66900000000000004</v>
      </c>
    </row>
    <row r="40" spans="1:22" x14ac:dyDescent="0.2">
      <c r="A40" t="s">
        <v>43</v>
      </c>
      <c r="B40" t="s">
        <v>673</v>
      </c>
      <c r="E40" t="s">
        <v>387</v>
      </c>
      <c r="I40" t="s">
        <v>654</v>
      </c>
      <c r="N40">
        <v>-0.622</v>
      </c>
    </row>
    <row r="41" spans="1:22" x14ac:dyDescent="0.2">
      <c r="A41" t="s">
        <v>43</v>
      </c>
      <c r="B41" t="s">
        <v>663</v>
      </c>
      <c r="E41" t="s">
        <v>387</v>
      </c>
      <c r="I41" t="s">
        <v>644</v>
      </c>
      <c r="N41">
        <v>-0.77700000000000002</v>
      </c>
    </row>
    <row r="42" spans="1:22" x14ac:dyDescent="0.2">
      <c r="A42" t="s">
        <v>43</v>
      </c>
      <c r="B42" t="s">
        <v>664</v>
      </c>
      <c r="E42" t="s">
        <v>387</v>
      </c>
      <c r="I42" t="s">
        <v>645</v>
      </c>
      <c r="O42">
        <v>-0.871</v>
      </c>
    </row>
    <row r="43" spans="1:22" x14ac:dyDescent="0.2">
      <c r="A43" t="s">
        <v>43</v>
      </c>
      <c r="B43" t="s">
        <v>675</v>
      </c>
      <c r="E43" t="s">
        <v>387</v>
      </c>
      <c r="I43" t="s">
        <v>656</v>
      </c>
      <c r="P43">
        <v>0.91800000000000004</v>
      </c>
    </row>
    <row r="44" spans="1:22" x14ac:dyDescent="0.2">
      <c r="A44" t="s">
        <v>43</v>
      </c>
      <c r="B44" t="s">
        <v>665</v>
      </c>
      <c r="E44" t="s">
        <v>387</v>
      </c>
      <c r="I44" t="s">
        <v>646</v>
      </c>
      <c r="P44">
        <v>-0.85899999999999999</v>
      </c>
    </row>
    <row r="45" spans="1:22" x14ac:dyDescent="0.2">
      <c r="A45" t="s">
        <v>43</v>
      </c>
      <c r="B45" t="s">
        <v>676</v>
      </c>
      <c r="E45" t="s">
        <v>387</v>
      </c>
      <c r="I45" t="s">
        <v>657</v>
      </c>
      <c r="Q45">
        <v>0.93500000000000005</v>
      </c>
    </row>
    <row r="46" spans="1:22" x14ac:dyDescent="0.2">
      <c r="A46" t="s">
        <v>43</v>
      </c>
      <c r="B46" t="s">
        <v>666</v>
      </c>
      <c r="E46" t="s">
        <v>387</v>
      </c>
      <c r="I46" t="s">
        <v>647</v>
      </c>
      <c r="Q46">
        <v>-0.82599999999999996</v>
      </c>
    </row>
    <row r="47" spans="1:22" x14ac:dyDescent="0.2">
      <c r="A47" t="s">
        <v>43</v>
      </c>
      <c r="B47" t="s">
        <v>667</v>
      </c>
      <c r="E47" t="s">
        <v>387</v>
      </c>
      <c r="I47" t="s">
        <v>648</v>
      </c>
      <c r="R47">
        <v>-0.89</v>
      </c>
    </row>
    <row r="48" spans="1:22" x14ac:dyDescent="0.2">
      <c r="A48" t="s">
        <v>43</v>
      </c>
      <c r="B48" t="s">
        <v>678</v>
      </c>
      <c r="E48" t="s">
        <v>387</v>
      </c>
      <c r="I48" t="s">
        <v>659</v>
      </c>
      <c r="S48">
        <v>0.86</v>
      </c>
    </row>
    <row r="49" spans="1:22" x14ac:dyDescent="0.2">
      <c r="A49" t="s">
        <v>43</v>
      </c>
      <c r="B49" t="s">
        <v>668</v>
      </c>
      <c r="E49" t="s">
        <v>387</v>
      </c>
      <c r="I49" t="s">
        <v>649</v>
      </c>
      <c r="S49">
        <v>-0.877</v>
      </c>
    </row>
    <row r="50" spans="1:22" x14ac:dyDescent="0.2">
      <c r="A50" t="s">
        <v>43</v>
      </c>
      <c r="B50" t="s">
        <v>679</v>
      </c>
      <c r="E50" t="s">
        <v>387</v>
      </c>
      <c r="I50" t="s">
        <v>660</v>
      </c>
      <c r="T50">
        <v>0.90500000000000003</v>
      </c>
    </row>
    <row r="51" spans="1:22" x14ac:dyDescent="0.2">
      <c r="A51" t="s">
        <v>43</v>
      </c>
      <c r="B51" t="s">
        <v>669</v>
      </c>
      <c r="E51" t="s">
        <v>387</v>
      </c>
      <c r="I51" t="s">
        <v>650</v>
      </c>
      <c r="T51">
        <v>-0.77500000000000002</v>
      </c>
    </row>
    <row r="52" spans="1:22" x14ac:dyDescent="0.2">
      <c r="A52" t="s">
        <v>43</v>
      </c>
      <c r="B52" t="s">
        <v>680</v>
      </c>
      <c r="E52" t="s">
        <v>387</v>
      </c>
      <c r="I52" t="s">
        <v>661</v>
      </c>
      <c r="U52">
        <v>0.64300000000000002</v>
      </c>
    </row>
    <row r="53" spans="1:22" x14ac:dyDescent="0.2">
      <c r="A53" t="s">
        <v>43</v>
      </c>
      <c r="B53" t="s">
        <v>670</v>
      </c>
      <c r="E53" t="s">
        <v>387</v>
      </c>
      <c r="I53" t="s">
        <v>651</v>
      </c>
      <c r="U53">
        <v>-0.63</v>
      </c>
    </row>
    <row r="54" spans="1:22" x14ac:dyDescent="0.2">
      <c r="A54" t="s">
        <v>43</v>
      </c>
      <c r="B54" t="s">
        <v>641</v>
      </c>
      <c r="E54" t="s">
        <v>387</v>
      </c>
      <c r="I54" t="s">
        <v>642</v>
      </c>
      <c r="V54">
        <v>-0.83399999999999996</v>
      </c>
    </row>
    <row r="55" spans="1:22" x14ac:dyDescent="0.2">
      <c r="A55" t="s">
        <v>2</v>
      </c>
      <c r="B55" t="s">
        <v>664</v>
      </c>
      <c r="E55" t="s">
        <v>171</v>
      </c>
      <c r="I55" t="s">
        <v>645</v>
      </c>
      <c r="O55">
        <v>-0.63400000000000001</v>
      </c>
    </row>
    <row r="56" spans="1:22" x14ac:dyDescent="0.2">
      <c r="A56" t="s">
        <v>2</v>
      </c>
      <c r="B56" t="s">
        <v>675</v>
      </c>
      <c r="E56" t="s">
        <v>171</v>
      </c>
      <c r="I56" t="s">
        <v>656</v>
      </c>
      <c r="P56">
        <v>0.84099999999999997</v>
      </c>
    </row>
    <row r="57" spans="1:22" x14ac:dyDescent="0.2">
      <c r="A57" t="s">
        <v>2</v>
      </c>
      <c r="B57" t="s">
        <v>665</v>
      </c>
      <c r="E57" t="s">
        <v>171</v>
      </c>
      <c r="I57" t="s">
        <v>646</v>
      </c>
      <c r="P57">
        <v>-0.60699999999999998</v>
      </c>
    </row>
    <row r="58" spans="1:22" x14ac:dyDescent="0.2">
      <c r="A58" t="s">
        <v>2</v>
      </c>
      <c r="B58" t="s">
        <v>676</v>
      </c>
      <c r="E58" t="s">
        <v>171</v>
      </c>
      <c r="I58" t="s">
        <v>657</v>
      </c>
      <c r="Q58">
        <v>0.81499999999999995</v>
      </c>
    </row>
    <row r="59" spans="1:22" x14ac:dyDescent="0.2">
      <c r="A59" t="s">
        <v>2</v>
      </c>
      <c r="B59" t="s">
        <v>667</v>
      </c>
      <c r="E59" t="s">
        <v>171</v>
      </c>
      <c r="I59" t="s">
        <v>648</v>
      </c>
      <c r="R59">
        <v>-0.63</v>
      </c>
    </row>
    <row r="60" spans="1:22" x14ac:dyDescent="0.2">
      <c r="A60" t="s">
        <v>2</v>
      </c>
      <c r="B60" t="s">
        <v>678</v>
      </c>
      <c r="E60" t="s">
        <v>171</v>
      </c>
      <c r="I60" t="s">
        <v>659</v>
      </c>
      <c r="S60">
        <v>0.71099999999999997</v>
      </c>
    </row>
    <row r="61" spans="1:22" x14ac:dyDescent="0.2">
      <c r="A61" t="s">
        <v>2</v>
      </c>
      <c r="B61" t="s">
        <v>668</v>
      </c>
      <c r="E61" t="s">
        <v>171</v>
      </c>
      <c r="I61" t="s">
        <v>649</v>
      </c>
      <c r="S61">
        <v>-0.61399999999999999</v>
      </c>
    </row>
    <row r="62" spans="1:22" x14ac:dyDescent="0.2">
      <c r="A62" t="s">
        <v>2</v>
      </c>
      <c r="B62" t="s">
        <v>679</v>
      </c>
      <c r="E62" t="s">
        <v>171</v>
      </c>
      <c r="I62" t="s">
        <v>660</v>
      </c>
      <c r="T62">
        <v>0.68</v>
      </c>
    </row>
    <row r="63" spans="1:22" x14ac:dyDescent="0.2">
      <c r="A63" t="s">
        <v>66</v>
      </c>
      <c r="B63" t="s">
        <v>673</v>
      </c>
      <c r="E63" t="s">
        <v>588</v>
      </c>
      <c r="I63" t="s">
        <v>654</v>
      </c>
      <c r="N63">
        <v>0.65700000000000003</v>
      </c>
    </row>
    <row r="64" spans="1:22" x14ac:dyDescent="0.2">
      <c r="A64" t="s">
        <v>66</v>
      </c>
      <c r="B64" t="s">
        <v>678</v>
      </c>
      <c r="E64" t="s">
        <v>588</v>
      </c>
      <c r="I64" t="s">
        <v>659</v>
      </c>
      <c r="S64">
        <v>-0.622</v>
      </c>
    </row>
    <row r="65" spans="1:22" x14ac:dyDescent="0.2">
      <c r="A65" t="s">
        <v>66</v>
      </c>
      <c r="B65" t="s">
        <v>679</v>
      </c>
      <c r="E65" t="s">
        <v>588</v>
      </c>
      <c r="I65" t="s">
        <v>660</v>
      </c>
      <c r="T65">
        <v>-0.70099999999999996</v>
      </c>
    </row>
    <row r="66" spans="1:22" x14ac:dyDescent="0.2">
      <c r="A66" t="s">
        <v>66</v>
      </c>
      <c r="B66" t="s">
        <v>680</v>
      </c>
      <c r="E66" t="s">
        <v>588</v>
      </c>
      <c r="I66" t="s">
        <v>661</v>
      </c>
      <c r="U66">
        <v>-0.66700000000000004</v>
      </c>
    </row>
    <row r="67" spans="1:22" x14ac:dyDescent="0.2">
      <c r="A67" t="s">
        <v>15</v>
      </c>
      <c r="B67" t="s">
        <v>671</v>
      </c>
      <c r="E67" t="s">
        <v>214</v>
      </c>
      <c r="I67" t="s">
        <v>652</v>
      </c>
      <c r="V67">
        <v>0.69</v>
      </c>
    </row>
    <row r="68" spans="1:22" x14ac:dyDescent="0.2">
      <c r="A68" t="s">
        <v>1</v>
      </c>
      <c r="B68" t="s">
        <v>675</v>
      </c>
      <c r="E68" t="s">
        <v>170</v>
      </c>
      <c r="I68" t="s">
        <v>656</v>
      </c>
      <c r="P68">
        <v>0.79400000000000004</v>
      </c>
    </row>
    <row r="69" spans="1:22" x14ac:dyDescent="0.2">
      <c r="A69" t="s">
        <v>1</v>
      </c>
      <c r="B69" t="s">
        <v>676</v>
      </c>
      <c r="E69" t="s">
        <v>170</v>
      </c>
      <c r="I69" t="s">
        <v>657</v>
      </c>
      <c r="Q69">
        <v>0.85599999999999998</v>
      </c>
    </row>
    <row r="70" spans="1:22" x14ac:dyDescent="0.2">
      <c r="A70" t="s">
        <v>1</v>
      </c>
      <c r="B70" t="s">
        <v>678</v>
      </c>
      <c r="E70" t="s">
        <v>170</v>
      </c>
      <c r="I70" t="s">
        <v>659</v>
      </c>
      <c r="S70">
        <v>0.83499999999999996</v>
      </c>
    </row>
    <row r="71" spans="1:22" x14ac:dyDescent="0.2">
      <c r="A71" t="s">
        <v>1</v>
      </c>
      <c r="B71" t="s">
        <v>679</v>
      </c>
      <c r="E71" t="s">
        <v>170</v>
      </c>
      <c r="I71" t="s">
        <v>660</v>
      </c>
      <c r="T71">
        <v>0.79900000000000004</v>
      </c>
    </row>
    <row r="72" spans="1:22" x14ac:dyDescent="0.2">
      <c r="A72" t="s">
        <v>1</v>
      </c>
      <c r="B72" t="s">
        <v>680</v>
      </c>
      <c r="E72" t="s">
        <v>170</v>
      </c>
      <c r="I72" t="s">
        <v>661</v>
      </c>
      <c r="U72">
        <v>0.70099999999999996</v>
      </c>
    </row>
    <row r="73" spans="1:22" x14ac:dyDescent="0.2">
      <c r="A73" t="s">
        <v>1</v>
      </c>
      <c r="B73" t="s">
        <v>671</v>
      </c>
      <c r="E73" t="s">
        <v>170</v>
      </c>
      <c r="I73" t="s">
        <v>652</v>
      </c>
      <c r="V73">
        <v>0.71499999999999997</v>
      </c>
    </row>
    <row r="74" spans="1:22" x14ac:dyDescent="0.2">
      <c r="A74" t="s">
        <v>0</v>
      </c>
      <c r="B74" t="s">
        <v>662</v>
      </c>
      <c r="E74" t="s">
        <v>169</v>
      </c>
      <c r="I74" t="s">
        <v>643</v>
      </c>
      <c r="M74">
        <v>0.73899999999999999</v>
      </c>
    </row>
    <row r="75" spans="1:22" x14ac:dyDescent="0.2">
      <c r="A75" t="s">
        <v>0</v>
      </c>
      <c r="B75" t="s">
        <v>672</v>
      </c>
      <c r="E75" t="s">
        <v>169</v>
      </c>
      <c r="I75" t="s">
        <v>653</v>
      </c>
      <c r="M75">
        <v>0.67100000000000004</v>
      </c>
    </row>
    <row r="76" spans="1:22" x14ac:dyDescent="0.2">
      <c r="A76" t="s">
        <v>0</v>
      </c>
      <c r="B76" t="s">
        <v>663</v>
      </c>
      <c r="E76" t="s">
        <v>169</v>
      </c>
      <c r="I76" t="s">
        <v>644</v>
      </c>
      <c r="N76">
        <v>0.69399999999999995</v>
      </c>
    </row>
    <row r="77" spans="1:22" x14ac:dyDescent="0.2">
      <c r="A77" t="s">
        <v>0</v>
      </c>
      <c r="B77" t="s">
        <v>664</v>
      </c>
      <c r="E77" t="s">
        <v>169</v>
      </c>
      <c r="I77" t="s">
        <v>645</v>
      </c>
      <c r="O77">
        <v>0.61</v>
      </c>
    </row>
    <row r="78" spans="1:22" x14ac:dyDescent="0.2">
      <c r="A78" t="s">
        <v>0</v>
      </c>
      <c r="B78" t="s">
        <v>665</v>
      </c>
      <c r="E78" t="s">
        <v>169</v>
      </c>
      <c r="I78" t="s">
        <v>646</v>
      </c>
      <c r="P78">
        <v>0.65700000000000003</v>
      </c>
    </row>
    <row r="79" spans="1:22" x14ac:dyDescent="0.2">
      <c r="A79" t="s">
        <v>0</v>
      </c>
      <c r="B79" t="s">
        <v>666</v>
      </c>
      <c r="E79" t="s">
        <v>169</v>
      </c>
      <c r="I79" t="s">
        <v>647</v>
      </c>
      <c r="Q79">
        <v>0.72799999999999998</v>
      </c>
    </row>
    <row r="80" spans="1:22" x14ac:dyDescent="0.2">
      <c r="A80" t="s">
        <v>0</v>
      </c>
      <c r="B80" t="s">
        <v>667</v>
      </c>
      <c r="E80" t="s">
        <v>169</v>
      </c>
      <c r="I80" t="s">
        <v>648</v>
      </c>
      <c r="R80">
        <v>0.61199999999999999</v>
      </c>
    </row>
    <row r="81" spans="1:22" x14ac:dyDescent="0.2">
      <c r="A81" t="s">
        <v>0</v>
      </c>
      <c r="B81" t="s">
        <v>641</v>
      </c>
      <c r="E81" t="s">
        <v>169</v>
      </c>
      <c r="I81" t="s">
        <v>642</v>
      </c>
      <c r="V81">
        <v>0.67500000000000004</v>
      </c>
    </row>
    <row r="82" spans="1:22" x14ac:dyDescent="0.2">
      <c r="A82" t="s">
        <v>30</v>
      </c>
      <c r="B82" t="s">
        <v>672</v>
      </c>
      <c r="E82" t="s">
        <v>306</v>
      </c>
      <c r="I82" t="s">
        <v>653</v>
      </c>
      <c r="M82">
        <v>-0.70099999999999996</v>
      </c>
    </row>
    <row r="83" spans="1:22" x14ac:dyDescent="0.2">
      <c r="A83" t="s">
        <v>30</v>
      </c>
      <c r="B83" t="s">
        <v>662</v>
      </c>
      <c r="E83" t="s">
        <v>306</v>
      </c>
      <c r="I83" t="s">
        <v>643</v>
      </c>
      <c r="M83">
        <v>-0.70199999999999996</v>
      </c>
    </row>
    <row r="84" spans="1:22" x14ac:dyDescent="0.2">
      <c r="A84" t="s">
        <v>30</v>
      </c>
      <c r="B84" t="s">
        <v>673</v>
      </c>
      <c r="E84" t="s">
        <v>306</v>
      </c>
      <c r="I84" t="s">
        <v>654</v>
      </c>
      <c r="N84">
        <v>-0.68</v>
      </c>
    </row>
    <row r="85" spans="1:22" x14ac:dyDescent="0.2">
      <c r="A85" t="s">
        <v>30</v>
      </c>
      <c r="B85" t="s">
        <v>663</v>
      </c>
      <c r="E85" t="s">
        <v>306</v>
      </c>
      <c r="I85" t="s">
        <v>644</v>
      </c>
      <c r="N85">
        <v>-0.81499999999999995</v>
      </c>
    </row>
    <row r="86" spans="1:22" x14ac:dyDescent="0.2">
      <c r="A86" t="s">
        <v>30</v>
      </c>
      <c r="B86" t="s">
        <v>664</v>
      </c>
      <c r="E86" t="s">
        <v>306</v>
      </c>
      <c r="I86" t="s">
        <v>645</v>
      </c>
      <c r="O86">
        <v>-0.89600000000000002</v>
      </c>
    </row>
    <row r="87" spans="1:22" x14ac:dyDescent="0.2">
      <c r="A87" t="s">
        <v>30</v>
      </c>
      <c r="B87" t="s">
        <v>675</v>
      </c>
      <c r="E87" t="s">
        <v>306</v>
      </c>
      <c r="I87" t="s">
        <v>656</v>
      </c>
      <c r="P87">
        <v>0.87</v>
      </c>
    </row>
    <row r="88" spans="1:22" x14ac:dyDescent="0.2">
      <c r="A88" t="s">
        <v>30</v>
      </c>
      <c r="B88" t="s">
        <v>665</v>
      </c>
      <c r="E88" t="s">
        <v>306</v>
      </c>
      <c r="I88" t="s">
        <v>646</v>
      </c>
      <c r="P88">
        <v>-0.876</v>
      </c>
    </row>
    <row r="89" spans="1:22" x14ac:dyDescent="0.2">
      <c r="A89" t="s">
        <v>30</v>
      </c>
      <c r="B89" t="s">
        <v>676</v>
      </c>
      <c r="E89" t="s">
        <v>306</v>
      </c>
      <c r="I89" t="s">
        <v>657</v>
      </c>
      <c r="Q89">
        <v>0.91600000000000004</v>
      </c>
    </row>
    <row r="90" spans="1:22" x14ac:dyDescent="0.2">
      <c r="A90" t="s">
        <v>30</v>
      </c>
      <c r="B90" t="s">
        <v>666</v>
      </c>
      <c r="E90" t="s">
        <v>306</v>
      </c>
      <c r="I90" t="s">
        <v>647</v>
      </c>
      <c r="Q90">
        <v>-0.84399999999999997</v>
      </c>
    </row>
    <row r="91" spans="1:22" x14ac:dyDescent="0.2">
      <c r="A91" t="s">
        <v>30</v>
      </c>
      <c r="B91" t="s">
        <v>667</v>
      </c>
      <c r="E91" t="s">
        <v>306</v>
      </c>
      <c r="I91" t="s">
        <v>648</v>
      </c>
      <c r="R91">
        <v>-0.89800000000000002</v>
      </c>
    </row>
    <row r="92" spans="1:22" x14ac:dyDescent="0.2">
      <c r="A92" t="s">
        <v>30</v>
      </c>
      <c r="B92" t="s">
        <v>678</v>
      </c>
      <c r="E92" t="s">
        <v>306</v>
      </c>
      <c r="I92" t="s">
        <v>659</v>
      </c>
      <c r="S92">
        <v>0.82899999999999996</v>
      </c>
    </row>
    <row r="93" spans="1:22" x14ac:dyDescent="0.2">
      <c r="A93" t="s">
        <v>30</v>
      </c>
      <c r="B93" t="s">
        <v>668</v>
      </c>
      <c r="E93" t="s">
        <v>306</v>
      </c>
      <c r="I93" t="s">
        <v>649</v>
      </c>
      <c r="S93">
        <v>-0.89100000000000001</v>
      </c>
    </row>
    <row r="94" spans="1:22" x14ac:dyDescent="0.2">
      <c r="A94" t="s">
        <v>30</v>
      </c>
      <c r="B94" t="s">
        <v>679</v>
      </c>
      <c r="E94" t="s">
        <v>306</v>
      </c>
      <c r="I94" t="s">
        <v>660</v>
      </c>
      <c r="T94">
        <v>0.86599999999999999</v>
      </c>
    </row>
    <row r="95" spans="1:22" x14ac:dyDescent="0.2">
      <c r="A95" t="s">
        <v>30</v>
      </c>
      <c r="B95" t="s">
        <v>669</v>
      </c>
      <c r="E95" t="s">
        <v>306</v>
      </c>
      <c r="I95" t="s">
        <v>650</v>
      </c>
      <c r="T95">
        <v>-0.79100000000000004</v>
      </c>
    </row>
    <row r="96" spans="1:22" x14ac:dyDescent="0.2">
      <c r="A96" t="s">
        <v>30</v>
      </c>
      <c r="B96" t="s">
        <v>670</v>
      </c>
      <c r="E96" t="s">
        <v>306</v>
      </c>
      <c r="I96" t="s">
        <v>651</v>
      </c>
      <c r="U96">
        <v>-0.68</v>
      </c>
    </row>
    <row r="97" spans="1:22" x14ac:dyDescent="0.2">
      <c r="A97" t="s">
        <v>30</v>
      </c>
      <c r="B97" t="s">
        <v>641</v>
      </c>
      <c r="E97" t="s">
        <v>306</v>
      </c>
      <c r="I97" t="s">
        <v>642</v>
      </c>
      <c r="V97">
        <v>-0.85799999999999998</v>
      </c>
    </row>
    <row r="98" spans="1:22" x14ac:dyDescent="0.2">
      <c r="A98" t="s">
        <v>36</v>
      </c>
      <c r="B98" t="s">
        <v>662</v>
      </c>
      <c r="E98" t="s">
        <v>338</v>
      </c>
      <c r="I98" t="s">
        <v>643</v>
      </c>
      <c r="M98">
        <v>-0.67700000000000005</v>
      </c>
    </row>
    <row r="99" spans="1:22" x14ac:dyDescent="0.2">
      <c r="A99" t="s">
        <v>36</v>
      </c>
      <c r="B99" t="s">
        <v>672</v>
      </c>
      <c r="E99" t="s">
        <v>338</v>
      </c>
      <c r="I99" t="s">
        <v>653</v>
      </c>
      <c r="M99">
        <v>-0.71</v>
      </c>
    </row>
    <row r="100" spans="1:22" x14ac:dyDescent="0.2">
      <c r="A100" t="s">
        <v>36</v>
      </c>
      <c r="B100" t="s">
        <v>673</v>
      </c>
      <c r="E100" t="s">
        <v>338</v>
      </c>
      <c r="I100" t="s">
        <v>654</v>
      </c>
      <c r="N100">
        <v>-0.74299999999999999</v>
      </c>
    </row>
    <row r="101" spans="1:22" x14ac:dyDescent="0.2">
      <c r="A101" t="s">
        <v>36</v>
      </c>
      <c r="B101" t="s">
        <v>663</v>
      </c>
      <c r="E101" t="s">
        <v>338</v>
      </c>
      <c r="I101" t="s">
        <v>644</v>
      </c>
      <c r="N101">
        <v>-0.80200000000000005</v>
      </c>
    </row>
    <row r="102" spans="1:22" x14ac:dyDescent="0.2">
      <c r="A102" t="s">
        <v>36</v>
      </c>
      <c r="B102" t="s">
        <v>664</v>
      </c>
      <c r="E102" t="s">
        <v>338</v>
      </c>
      <c r="I102" t="s">
        <v>645</v>
      </c>
      <c r="O102">
        <v>-0.89100000000000001</v>
      </c>
    </row>
    <row r="103" spans="1:22" x14ac:dyDescent="0.2">
      <c r="A103" t="s">
        <v>36</v>
      </c>
      <c r="B103" t="s">
        <v>675</v>
      </c>
      <c r="E103" t="s">
        <v>338</v>
      </c>
      <c r="I103" t="s">
        <v>656</v>
      </c>
      <c r="P103">
        <v>0.83799999999999997</v>
      </c>
    </row>
    <row r="104" spans="1:22" x14ac:dyDescent="0.2">
      <c r="A104" t="s">
        <v>36</v>
      </c>
      <c r="B104" t="s">
        <v>665</v>
      </c>
      <c r="E104" t="s">
        <v>338</v>
      </c>
      <c r="I104" t="s">
        <v>646</v>
      </c>
      <c r="P104">
        <v>-0.871</v>
      </c>
    </row>
    <row r="105" spans="1:22" x14ac:dyDescent="0.2">
      <c r="A105" t="s">
        <v>36</v>
      </c>
      <c r="B105" t="s">
        <v>676</v>
      </c>
      <c r="E105" t="s">
        <v>338</v>
      </c>
      <c r="I105" t="s">
        <v>657</v>
      </c>
      <c r="Q105">
        <v>0.92400000000000004</v>
      </c>
    </row>
    <row r="106" spans="1:22" x14ac:dyDescent="0.2">
      <c r="A106" t="s">
        <v>36</v>
      </c>
      <c r="B106" t="s">
        <v>666</v>
      </c>
      <c r="E106" t="s">
        <v>338</v>
      </c>
      <c r="I106" t="s">
        <v>647</v>
      </c>
      <c r="Q106">
        <v>-0.81200000000000006</v>
      </c>
    </row>
    <row r="107" spans="1:22" x14ac:dyDescent="0.2">
      <c r="A107" t="s">
        <v>36</v>
      </c>
      <c r="B107" t="s">
        <v>667</v>
      </c>
      <c r="E107" t="s">
        <v>338</v>
      </c>
      <c r="I107" t="s">
        <v>648</v>
      </c>
      <c r="R107">
        <v>-0.88700000000000001</v>
      </c>
    </row>
    <row r="108" spans="1:22" x14ac:dyDescent="0.2">
      <c r="A108" t="s">
        <v>36</v>
      </c>
      <c r="B108" t="s">
        <v>678</v>
      </c>
      <c r="E108" t="s">
        <v>338</v>
      </c>
      <c r="I108" t="s">
        <v>659</v>
      </c>
      <c r="S108">
        <v>0.86699999999999999</v>
      </c>
    </row>
    <row r="109" spans="1:22" x14ac:dyDescent="0.2">
      <c r="A109" t="s">
        <v>36</v>
      </c>
      <c r="B109" t="s">
        <v>668</v>
      </c>
      <c r="E109" t="s">
        <v>338</v>
      </c>
      <c r="I109" t="s">
        <v>649</v>
      </c>
      <c r="S109">
        <v>-0.88500000000000001</v>
      </c>
    </row>
    <row r="110" spans="1:22" x14ac:dyDescent="0.2">
      <c r="A110" t="s">
        <v>36</v>
      </c>
      <c r="B110" t="s">
        <v>679</v>
      </c>
      <c r="E110" t="s">
        <v>338</v>
      </c>
      <c r="I110" t="s">
        <v>660</v>
      </c>
      <c r="T110">
        <v>0.90900000000000003</v>
      </c>
    </row>
    <row r="111" spans="1:22" x14ac:dyDescent="0.2">
      <c r="A111" t="s">
        <v>36</v>
      </c>
      <c r="B111" t="s">
        <v>669</v>
      </c>
      <c r="E111" t="s">
        <v>338</v>
      </c>
      <c r="I111" t="s">
        <v>650</v>
      </c>
      <c r="T111">
        <v>-0.76800000000000002</v>
      </c>
    </row>
    <row r="112" spans="1:22" x14ac:dyDescent="0.2">
      <c r="A112" t="s">
        <v>36</v>
      </c>
      <c r="B112" t="s">
        <v>680</v>
      </c>
      <c r="E112" t="s">
        <v>338</v>
      </c>
      <c r="I112" t="s">
        <v>661</v>
      </c>
      <c r="U112">
        <v>0.64400000000000002</v>
      </c>
    </row>
    <row r="113" spans="1:22" x14ac:dyDescent="0.2">
      <c r="A113" t="s">
        <v>36</v>
      </c>
      <c r="B113" t="s">
        <v>670</v>
      </c>
      <c r="E113" t="s">
        <v>338</v>
      </c>
      <c r="I113" t="s">
        <v>651</v>
      </c>
      <c r="U113">
        <v>-0.63900000000000001</v>
      </c>
    </row>
    <row r="114" spans="1:22" x14ac:dyDescent="0.2">
      <c r="A114" t="s">
        <v>36</v>
      </c>
      <c r="B114" t="s">
        <v>641</v>
      </c>
      <c r="E114" t="s">
        <v>338</v>
      </c>
      <c r="I114" t="s">
        <v>642</v>
      </c>
      <c r="V114">
        <v>-0.84</v>
      </c>
    </row>
    <row r="115" spans="1:22" x14ac:dyDescent="0.2">
      <c r="A115" t="s">
        <v>32</v>
      </c>
      <c r="B115" t="s">
        <v>662</v>
      </c>
      <c r="E115" t="s">
        <v>308</v>
      </c>
      <c r="I115" t="s">
        <v>643</v>
      </c>
      <c r="M115">
        <v>-0.73299999999999998</v>
      </c>
    </row>
    <row r="116" spans="1:22" x14ac:dyDescent="0.2">
      <c r="A116" t="s">
        <v>32</v>
      </c>
      <c r="B116" t="s">
        <v>672</v>
      </c>
      <c r="E116" t="s">
        <v>308</v>
      </c>
      <c r="I116" t="s">
        <v>653</v>
      </c>
      <c r="M116">
        <v>-0.75800000000000001</v>
      </c>
    </row>
    <row r="117" spans="1:22" x14ac:dyDescent="0.2">
      <c r="A117" t="s">
        <v>32</v>
      </c>
      <c r="B117" t="s">
        <v>673</v>
      </c>
      <c r="E117" t="s">
        <v>308</v>
      </c>
      <c r="I117" t="s">
        <v>654</v>
      </c>
      <c r="N117">
        <v>-0.75600000000000001</v>
      </c>
    </row>
    <row r="118" spans="1:22" x14ac:dyDescent="0.2">
      <c r="A118" t="s">
        <v>32</v>
      </c>
      <c r="B118" t="s">
        <v>663</v>
      </c>
      <c r="E118" t="s">
        <v>308</v>
      </c>
      <c r="I118" t="s">
        <v>644</v>
      </c>
      <c r="N118">
        <v>-0.85</v>
      </c>
    </row>
    <row r="119" spans="1:22" x14ac:dyDescent="0.2">
      <c r="A119" t="s">
        <v>32</v>
      </c>
      <c r="B119" t="s">
        <v>664</v>
      </c>
      <c r="E119" t="s">
        <v>308</v>
      </c>
      <c r="I119" t="s">
        <v>645</v>
      </c>
      <c r="O119">
        <v>-0.91400000000000003</v>
      </c>
    </row>
    <row r="120" spans="1:22" x14ac:dyDescent="0.2">
      <c r="A120" t="s">
        <v>32</v>
      </c>
      <c r="B120" t="s">
        <v>675</v>
      </c>
      <c r="E120" t="s">
        <v>308</v>
      </c>
      <c r="I120" t="s">
        <v>656</v>
      </c>
      <c r="P120">
        <v>0.80100000000000005</v>
      </c>
    </row>
    <row r="121" spans="1:22" x14ac:dyDescent="0.2">
      <c r="A121" t="s">
        <v>32</v>
      </c>
      <c r="B121" t="s">
        <v>665</v>
      </c>
      <c r="E121" t="s">
        <v>308</v>
      </c>
      <c r="I121" t="s">
        <v>646</v>
      </c>
      <c r="P121">
        <v>-0.89100000000000001</v>
      </c>
    </row>
    <row r="122" spans="1:22" x14ac:dyDescent="0.2">
      <c r="A122" t="s">
        <v>32</v>
      </c>
      <c r="B122" t="s">
        <v>676</v>
      </c>
      <c r="E122" t="s">
        <v>308</v>
      </c>
      <c r="I122" t="s">
        <v>657</v>
      </c>
      <c r="Q122">
        <v>0.90100000000000002</v>
      </c>
    </row>
    <row r="123" spans="1:22" x14ac:dyDescent="0.2">
      <c r="A123" t="s">
        <v>32</v>
      </c>
      <c r="B123" t="s">
        <v>666</v>
      </c>
      <c r="E123" t="s">
        <v>308</v>
      </c>
      <c r="I123" t="s">
        <v>647</v>
      </c>
      <c r="Q123">
        <v>-0.83799999999999997</v>
      </c>
    </row>
    <row r="124" spans="1:22" x14ac:dyDescent="0.2">
      <c r="A124" t="s">
        <v>32</v>
      </c>
      <c r="B124" t="s">
        <v>667</v>
      </c>
      <c r="E124" t="s">
        <v>308</v>
      </c>
      <c r="I124" t="s">
        <v>648</v>
      </c>
      <c r="R124">
        <v>-0.89300000000000002</v>
      </c>
    </row>
    <row r="125" spans="1:22" x14ac:dyDescent="0.2">
      <c r="A125" t="s">
        <v>32</v>
      </c>
      <c r="B125" t="s">
        <v>678</v>
      </c>
      <c r="E125" t="s">
        <v>308</v>
      </c>
      <c r="I125" t="s">
        <v>659</v>
      </c>
      <c r="S125">
        <v>0.83299999999999996</v>
      </c>
    </row>
    <row r="126" spans="1:22" x14ac:dyDescent="0.2">
      <c r="A126" t="s">
        <v>32</v>
      </c>
      <c r="B126" t="s">
        <v>668</v>
      </c>
      <c r="E126" t="s">
        <v>308</v>
      </c>
      <c r="I126" t="s">
        <v>649</v>
      </c>
      <c r="S126">
        <v>-0.89600000000000002</v>
      </c>
    </row>
    <row r="127" spans="1:22" x14ac:dyDescent="0.2">
      <c r="A127" t="s">
        <v>32</v>
      </c>
      <c r="B127" t="s">
        <v>679</v>
      </c>
      <c r="E127" t="s">
        <v>308</v>
      </c>
      <c r="I127" t="s">
        <v>660</v>
      </c>
      <c r="T127">
        <v>0.873</v>
      </c>
    </row>
    <row r="128" spans="1:22" x14ac:dyDescent="0.2">
      <c r="A128" t="s">
        <v>32</v>
      </c>
      <c r="B128" t="s">
        <v>669</v>
      </c>
      <c r="E128" t="s">
        <v>308</v>
      </c>
      <c r="I128" t="s">
        <v>650</v>
      </c>
      <c r="T128">
        <v>-0.78500000000000003</v>
      </c>
    </row>
    <row r="129" spans="1:22" x14ac:dyDescent="0.2">
      <c r="A129" t="s">
        <v>32</v>
      </c>
      <c r="B129" t="s">
        <v>670</v>
      </c>
      <c r="E129" t="s">
        <v>308</v>
      </c>
      <c r="I129" t="s">
        <v>651</v>
      </c>
      <c r="U129">
        <v>-0.67500000000000004</v>
      </c>
    </row>
    <row r="130" spans="1:22" x14ac:dyDescent="0.2">
      <c r="A130" t="s">
        <v>32</v>
      </c>
      <c r="B130" t="s">
        <v>641</v>
      </c>
      <c r="E130" t="s">
        <v>308</v>
      </c>
      <c r="I130" t="s">
        <v>642</v>
      </c>
      <c r="V130">
        <v>-0.86499999999999999</v>
      </c>
    </row>
    <row r="131" spans="1:22" x14ac:dyDescent="0.2">
      <c r="A131" t="s">
        <v>16</v>
      </c>
      <c r="B131" t="s">
        <v>672</v>
      </c>
      <c r="E131" t="s">
        <v>215</v>
      </c>
      <c r="I131" t="s">
        <v>653</v>
      </c>
      <c r="M131">
        <v>-0.8</v>
      </c>
    </row>
    <row r="132" spans="1:22" x14ac:dyDescent="0.2">
      <c r="A132" t="s">
        <v>16</v>
      </c>
      <c r="B132" t="s">
        <v>662</v>
      </c>
      <c r="E132" t="s">
        <v>215</v>
      </c>
      <c r="I132" t="s">
        <v>643</v>
      </c>
      <c r="M132">
        <v>-0.82399999999999995</v>
      </c>
    </row>
    <row r="133" spans="1:22" x14ac:dyDescent="0.2">
      <c r="A133" t="s">
        <v>16</v>
      </c>
      <c r="B133" t="s">
        <v>673</v>
      </c>
      <c r="E133" t="s">
        <v>215</v>
      </c>
      <c r="I133" t="s">
        <v>654</v>
      </c>
      <c r="N133">
        <v>-0.67700000000000005</v>
      </c>
    </row>
    <row r="134" spans="1:22" x14ac:dyDescent="0.2">
      <c r="A134" t="s">
        <v>16</v>
      </c>
      <c r="B134" t="s">
        <v>663</v>
      </c>
      <c r="E134" t="s">
        <v>215</v>
      </c>
      <c r="I134" t="s">
        <v>644</v>
      </c>
      <c r="N134">
        <v>-0.90300000000000002</v>
      </c>
    </row>
    <row r="135" spans="1:22" x14ac:dyDescent="0.2">
      <c r="A135" t="s">
        <v>16</v>
      </c>
      <c r="B135" t="s">
        <v>664</v>
      </c>
      <c r="E135" t="s">
        <v>215</v>
      </c>
      <c r="I135" t="s">
        <v>645</v>
      </c>
      <c r="O135">
        <v>-0.93200000000000005</v>
      </c>
    </row>
    <row r="136" spans="1:22" x14ac:dyDescent="0.2">
      <c r="A136" t="s">
        <v>16</v>
      </c>
      <c r="B136" t="s">
        <v>675</v>
      </c>
      <c r="E136" t="s">
        <v>215</v>
      </c>
      <c r="I136" t="s">
        <v>656</v>
      </c>
      <c r="P136">
        <v>0.79300000000000004</v>
      </c>
    </row>
    <row r="137" spans="1:22" x14ac:dyDescent="0.2">
      <c r="A137" t="s">
        <v>16</v>
      </c>
      <c r="B137" t="s">
        <v>665</v>
      </c>
      <c r="E137" t="s">
        <v>215</v>
      </c>
      <c r="I137" t="s">
        <v>646</v>
      </c>
      <c r="P137">
        <v>-0.91100000000000003</v>
      </c>
    </row>
    <row r="138" spans="1:22" x14ac:dyDescent="0.2">
      <c r="A138" t="s">
        <v>16</v>
      </c>
      <c r="B138" t="s">
        <v>676</v>
      </c>
      <c r="E138" t="s">
        <v>215</v>
      </c>
      <c r="I138" t="s">
        <v>657</v>
      </c>
      <c r="Q138">
        <v>0.83199999999999996</v>
      </c>
    </row>
    <row r="139" spans="1:22" x14ac:dyDescent="0.2">
      <c r="A139" t="s">
        <v>16</v>
      </c>
      <c r="B139" t="s">
        <v>666</v>
      </c>
      <c r="E139" t="s">
        <v>215</v>
      </c>
      <c r="I139" t="s">
        <v>647</v>
      </c>
      <c r="Q139">
        <v>-0.90900000000000003</v>
      </c>
    </row>
    <row r="140" spans="1:22" x14ac:dyDescent="0.2">
      <c r="A140" t="s">
        <v>16</v>
      </c>
      <c r="B140" t="s">
        <v>667</v>
      </c>
      <c r="E140" t="s">
        <v>215</v>
      </c>
      <c r="I140" t="s">
        <v>648</v>
      </c>
      <c r="R140">
        <v>-0.92500000000000004</v>
      </c>
    </row>
    <row r="141" spans="1:22" x14ac:dyDescent="0.2">
      <c r="A141" t="s">
        <v>16</v>
      </c>
      <c r="B141" t="s">
        <v>678</v>
      </c>
      <c r="E141" t="s">
        <v>215</v>
      </c>
      <c r="I141" t="s">
        <v>659</v>
      </c>
      <c r="S141">
        <v>0.72399999999999998</v>
      </c>
    </row>
    <row r="142" spans="1:22" x14ac:dyDescent="0.2">
      <c r="A142" t="s">
        <v>16</v>
      </c>
      <c r="B142" t="s">
        <v>668</v>
      </c>
      <c r="E142" t="s">
        <v>215</v>
      </c>
      <c r="I142" t="s">
        <v>649</v>
      </c>
      <c r="S142">
        <v>-0.91700000000000004</v>
      </c>
    </row>
    <row r="143" spans="1:22" x14ac:dyDescent="0.2">
      <c r="A143" t="s">
        <v>16</v>
      </c>
      <c r="B143" t="s">
        <v>679</v>
      </c>
      <c r="E143" t="s">
        <v>215</v>
      </c>
      <c r="I143" t="s">
        <v>660</v>
      </c>
      <c r="T143">
        <v>0.77300000000000002</v>
      </c>
    </row>
    <row r="144" spans="1:22" x14ac:dyDescent="0.2">
      <c r="A144" t="s">
        <v>16</v>
      </c>
      <c r="B144" t="s">
        <v>669</v>
      </c>
      <c r="E144" t="s">
        <v>215</v>
      </c>
      <c r="I144" t="s">
        <v>650</v>
      </c>
      <c r="T144">
        <v>-0.872</v>
      </c>
    </row>
    <row r="145" spans="1:22" x14ac:dyDescent="0.2">
      <c r="A145" t="s">
        <v>16</v>
      </c>
      <c r="B145" t="s">
        <v>670</v>
      </c>
      <c r="E145" t="s">
        <v>215</v>
      </c>
      <c r="I145" t="s">
        <v>651</v>
      </c>
      <c r="U145">
        <v>-0.80800000000000005</v>
      </c>
    </row>
    <row r="146" spans="1:22" x14ac:dyDescent="0.2">
      <c r="A146" t="s">
        <v>16</v>
      </c>
      <c r="B146" t="s">
        <v>641</v>
      </c>
      <c r="E146" t="s">
        <v>215</v>
      </c>
      <c r="I146" t="s">
        <v>642</v>
      </c>
      <c r="V146">
        <v>-0.92200000000000004</v>
      </c>
    </row>
    <row r="147" spans="1:22" x14ac:dyDescent="0.2">
      <c r="A147" t="s">
        <v>17</v>
      </c>
      <c r="B147" t="s">
        <v>663</v>
      </c>
      <c r="E147" t="s">
        <v>216</v>
      </c>
      <c r="I147" t="s">
        <v>644</v>
      </c>
      <c r="N147">
        <v>-0.64</v>
      </c>
    </row>
    <row r="148" spans="1:22" x14ac:dyDescent="0.2">
      <c r="A148" t="s">
        <v>17</v>
      </c>
      <c r="B148" t="s">
        <v>664</v>
      </c>
      <c r="E148" t="s">
        <v>216</v>
      </c>
      <c r="I148" t="s">
        <v>645</v>
      </c>
      <c r="O148">
        <v>-0.748</v>
      </c>
    </row>
    <row r="149" spans="1:22" x14ac:dyDescent="0.2">
      <c r="A149" t="s">
        <v>17</v>
      </c>
      <c r="B149" t="s">
        <v>675</v>
      </c>
      <c r="E149" t="s">
        <v>216</v>
      </c>
      <c r="I149" t="s">
        <v>656</v>
      </c>
      <c r="P149">
        <v>0.90800000000000003</v>
      </c>
    </row>
    <row r="150" spans="1:22" x14ac:dyDescent="0.2">
      <c r="A150" t="s">
        <v>17</v>
      </c>
      <c r="B150" t="s">
        <v>665</v>
      </c>
      <c r="E150" t="s">
        <v>216</v>
      </c>
      <c r="I150" t="s">
        <v>646</v>
      </c>
      <c r="P150">
        <v>-0.73799999999999999</v>
      </c>
    </row>
    <row r="151" spans="1:22" x14ac:dyDescent="0.2">
      <c r="A151" t="s">
        <v>17</v>
      </c>
      <c r="B151" t="s">
        <v>676</v>
      </c>
      <c r="E151" t="s">
        <v>216</v>
      </c>
      <c r="I151" t="s">
        <v>657</v>
      </c>
      <c r="Q151">
        <v>0.89400000000000002</v>
      </c>
    </row>
    <row r="152" spans="1:22" x14ac:dyDescent="0.2">
      <c r="A152" t="s">
        <v>17</v>
      </c>
      <c r="B152" t="s">
        <v>666</v>
      </c>
      <c r="E152" t="s">
        <v>216</v>
      </c>
      <c r="I152" t="s">
        <v>647</v>
      </c>
      <c r="Q152">
        <v>-0.71799999999999997</v>
      </c>
    </row>
    <row r="153" spans="1:22" x14ac:dyDescent="0.2">
      <c r="A153" t="s">
        <v>17</v>
      </c>
      <c r="B153" t="s">
        <v>667</v>
      </c>
      <c r="E153" t="s">
        <v>216</v>
      </c>
      <c r="I153" t="s">
        <v>648</v>
      </c>
      <c r="R153">
        <v>-0.76700000000000002</v>
      </c>
    </row>
    <row r="154" spans="1:22" x14ac:dyDescent="0.2">
      <c r="A154" t="s">
        <v>17</v>
      </c>
      <c r="B154" t="s">
        <v>678</v>
      </c>
      <c r="E154" t="s">
        <v>216</v>
      </c>
      <c r="I154" t="s">
        <v>659</v>
      </c>
      <c r="S154">
        <v>0.8</v>
      </c>
    </row>
    <row r="155" spans="1:22" x14ac:dyDescent="0.2">
      <c r="A155" t="s">
        <v>17</v>
      </c>
      <c r="B155" t="s">
        <v>668</v>
      </c>
      <c r="E155" t="s">
        <v>216</v>
      </c>
      <c r="I155" t="s">
        <v>649</v>
      </c>
      <c r="S155">
        <v>-0.755</v>
      </c>
    </row>
    <row r="156" spans="1:22" x14ac:dyDescent="0.2">
      <c r="A156" t="s">
        <v>17</v>
      </c>
      <c r="B156" t="s">
        <v>679</v>
      </c>
      <c r="E156" t="s">
        <v>216</v>
      </c>
      <c r="I156" t="s">
        <v>660</v>
      </c>
      <c r="T156">
        <v>0.81299999999999994</v>
      </c>
    </row>
    <row r="157" spans="1:22" x14ac:dyDescent="0.2">
      <c r="A157" t="s">
        <v>17</v>
      </c>
      <c r="B157" t="s">
        <v>669</v>
      </c>
      <c r="E157" t="s">
        <v>216</v>
      </c>
      <c r="I157" t="s">
        <v>650</v>
      </c>
      <c r="T157">
        <v>-0.622</v>
      </c>
    </row>
    <row r="158" spans="1:22" x14ac:dyDescent="0.2">
      <c r="A158" t="s">
        <v>17</v>
      </c>
      <c r="B158" t="s">
        <v>680</v>
      </c>
      <c r="E158" t="s">
        <v>216</v>
      </c>
      <c r="I158" t="s">
        <v>661</v>
      </c>
      <c r="U158">
        <v>0.64200000000000002</v>
      </c>
    </row>
    <row r="159" spans="1:22" x14ac:dyDescent="0.2">
      <c r="A159" t="s">
        <v>17</v>
      </c>
      <c r="B159" t="s">
        <v>671</v>
      </c>
      <c r="E159" t="s">
        <v>216</v>
      </c>
      <c r="I159" t="s">
        <v>652</v>
      </c>
      <c r="V159">
        <v>0.60699999999999998</v>
      </c>
    </row>
    <row r="160" spans="1:22" x14ac:dyDescent="0.2">
      <c r="A160" t="s">
        <v>17</v>
      </c>
      <c r="B160" t="s">
        <v>641</v>
      </c>
      <c r="E160" t="s">
        <v>216</v>
      </c>
      <c r="I160" t="s">
        <v>642</v>
      </c>
      <c r="V160">
        <v>-0.7</v>
      </c>
    </row>
    <row r="161" spans="1:22" x14ac:dyDescent="0.2">
      <c r="A161" t="s">
        <v>18</v>
      </c>
      <c r="B161" t="s">
        <v>675</v>
      </c>
      <c r="E161" t="s">
        <v>217</v>
      </c>
      <c r="I161" t="s">
        <v>656</v>
      </c>
      <c r="P161">
        <v>0.66400000000000003</v>
      </c>
    </row>
    <row r="162" spans="1:22" x14ac:dyDescent="0.2">
      <c r="A162" t="s">
        <v>18</v>
      </c>
      <c r="B162" t="s">
        <v>671</v>
      </c>
      <c r="E162" t="s">
        <v>217</v>
      </c>
      <c r="I162" t="s">
        <v>652</v>
      </c>
      <c r="V162">
        <v>0.79200000000000004</v>
      </c>
    </row>
    <row r="163" spans="1:22" x14ac:dyDescent="0.2">
      <c r="A163" t="s">
        <v>19</v>
      </c>
      <c r="B163" t="s">
        <v>675</v>
      </c>
      <c r="E163" t="s">
        <v>218</v>
      </c>
      <c r="I163" t="s">
        <v>656</v>
      </c>
      <c r="P163">
        <v>0.67200000000000004</v>
      </c>
    </row>
    <row r="164" spans="1:22" x14ac:dyDescent="0.2">
      <c r="A164" t="s">
        <v>19</v>
      </c>
      <c r="B164" t="s">
        <v>676</v>
      </c>
      <c r="E164" t="s">
        <v>218</v>
      </c>
      <c r="I164" t="s">
        <v>657</v>
      </c>
      <c r="Q164">
        <v>0.72699999999999998</v>
      </c>
    </row>
    <row r="165" spans="1:22" x14ac:dyDescent="0.2">
      <c r="A165" t="s">
        <v>19</v>
      </c>
      <c r="B165" t="s">
        <v>678</v>
      </c>
      <c r="E165" t="s">
        <v>218</v>
      </c>
      <c r="I165" t="s">
        <v>659</v>
      </c>
      <c r="S165">
        <v>0.73699999999999999</v>
      </c>
    </row>
    <row r="166" spans="1:22" x14ac:dyDescent="0.2">
      <c r="A166" t="s">
        <v>19</v>
      </c>
      <c r="B166" t="s">
        <v>679</v>
      </c>
      <c r="E166" t="s">
        <v>218</v>
      </c>
      <c r="I166" t="s">
        <v>660</v>
      </c>
      <c r="T166">
        <v>0.67500000000000004</v>
      </c>
    </row>
    <row r="167" spans="1:22" x14ac:dyDescent="0.2">
      <c r="A167" t="s">
        <v>19</v>
      </c>
      <c r="B167" t="s">
        <v>680</v>
      </c>
      <c r="E167" t="s">
        <v>218</v>
      </c>
      <c r="I167" t="s">
        <v>661</v>
      </c>
      <c r="U167">
        <v>0.70299999999999996</v>
      </c>
    </row>
    <row r="168" spans="1:22" x14ac:dyDescent="0.2">
      <c r="A168" t="s">
        <v>19</v>
      </c>
      <c r="B168" t="s">
        <v>671</v>
      </c>
      <c r="E168" t="s">
        <v>218</v>
      </c>
      <c r="I168" t="s">
        <v>652</v>
      </c>
      <c r="V168">
        <v>0.73699999999999999</v>
      </c>
    </row>
    <row r="169" spans="1:22" x14ac:dyDescent="0.2">
      <c r="A169" t="s">
        <v>14</v>
      </c>
      <c r="B169" t="s">
        <v>672</v>
      </c>
      <c r="E169" t="s">
        <v>213</v>
      </c>
      <c r="I169" t="s">
        <v>653</v>
      </c>
      <c r="M169">
        <v>-0.7</v>
      </c>
    </row>
    <row r="170" spans="1:22" x14ac:dyDescent="0.2">
      <c r="A170" t="s">
        <v>14</v>
      </c>
      <c r="B170" t="s">
        <v>662</v>
      </c>
      <c r="E170" t="s">
        <v>213</v>
      </c>
      <c r="I170" t="s">
        <v>643</v>
      </c>
      <c r="M170">
        <v>-0.71799999999999997</v>
      </c>
    </row>
    <row r="171" spans="1:22" x14ac:dyDescent="0.2">
      <c r="A171" t="s">
        <v>14</v>
      </c>
      <c r="B171" t="s">
        <v>673</v>
      </c>
      <c r="E171" t="s">
        <v>213</v>
      </c>
      <c r="I171" t="s">
        <v>654</v>
      </c>
      <c r="N171">
        <v>-0.622</v>
      </c>
    </row>
    <row r="172" spans="1:22" x14ac:dyDescent="0.2">
      <c r="A172" t="s">
        <v>14</v>
      </c>
      <c r="B172" t="s">
        <v>663</v>
      </c>
      <c r="E172" t="s">
        <v>213</v>
      </c>
      <c r="I172" t="s">
        <v>644</v>
      </c>
      <c r="N172">
        <v>-0.82499999999999996</v>
      </c>
    </row>
    <row r="173" spans="1:22" x14ac:dyDescent="0.2">
      <c r="A173" t="s">
        <v>14</v>
      </c>
      <c r="B173" t="s">
        <v>664</v>
      </c>
      <c r="E173" t="s">
        <v>213</v>
      </c>
      <c r="I173" t="s">
        <v>645</v>
      </c>
      <c r="O173">
        <v>-0.88900000000000001</v>
      </c>
    </row>
    <row r="174" spans="1:22" x14ac:dyDescent="0.2">
      <c r="A174" t="s">
        <v>14</v>
      </c>
      <c r="B174" t="s">
        <v>675</v>
      </c>
      <c r="E174" t="s">
        <v>213</v>
      </c>
      <c r="I174" t="s">
        <v>656</v>
      </c>
      <c r="P174">
        <v>0.871</v>
      </c>
    </row>
    <row r="175" spans="1:22" x14ac:dyDescent="0.2">
      <c r="A175" t="s">
        <v>14</v>
      </c>
      <c r="B175" t="s">
        <v>665</v>
      </c>
      <c r="E175" t="s">
        <v>213</v>
      </c>
      <c r="I175" t="s">
        <v>646</v>
      </c>
      <c r="P175">
        <v>-0.86699999999999999</v>
      </c>
    </row>
    <row r="176" spans="1:22" x14ac:dyDescent="0.2">
      <c r="A176" t="s">
        <v>14</v>
      </c>
      <c r="B176" t="s">
        <v>676</v>
      </c>
      <c r="E176" t="s">
        <v>213</v>
      </c>
      <c r="I176" t="s">
        <v>657</v>
      </c>
      <c r="Q176">
        <v>0.89700000000000002</v>
      </c>
    </row>
    <row r="177" spans="1:22" x14ac:dyDescent="0.2">
      <c r="A177" t="s">
        <v>14</v>
      </c>
      <c r="B177" t="s">
        <v>666</v>
      </c>
      <c r="E177" t="s">
        <v>213</v>
      </c>
      <c r="I177" t="s">
        <v>647</v>
      </c>
      <c r="Q177">
        <v>-0.85099999999999998</v>
      </c>
    </row>
    <row r="178" spans="1:22" x14ac:dyDescent="0.2">
      <c r="A178" t="s">
        <v>14</v>
      </c>
      <c r="B178" t="s">
        <v>667</v>
      </c>
      <c r="E178" t="s">
        <v>213</v>
      </c>
      <c r="I178" t="s">
        <v>648</v>
      </c>
      <c r="R178">
        <v>-0.88900000000000001</v>
      </c>
    </row>
    <row r="179" spans="1:22" x14ac:dyDescent="0.2">
      <c r="A179" t="s">
        <v>14</v>
      </c>
      <c r="B179" t="s">
        <v>678</v>
      </c>
      <c r="E179" t="s">
        <v>213</v>
      </c>
      <c r="I179" t="s">
        <v>659</v>
      </c>
      <c r="S179">
        <v>0.79500000000000004</v>
      </c>
    </row>
    <row r="180" spans="1:22" x14ac:dyDescent="0.2">
      <c r="A180" t="s">
        <v>14</v>
      </c>
      <c r="B180" t="s">
        <v>668</v>
      </c>
      <c r="E180" t="s">
        <v>213</v>
      </c>
      <c r="I180" t="s">
        <v>649</v>
      </c>
      <c r="S180">
        <v>-0.879</v>
      </c>
    </row>
    <row r="181" spans="1:22" x14ac:dyDescent="0.2">
      <c r="A181" t="s">
        <v>14</v>
      </c>
      <c r="B181" t="s">
        <v>679</v>
      </c>
      <c r="E181" t="s">
        <v>213</v>
      </c>
      <c r="I181" t="s">
        <v>660</v>
      </c>
      <c r="T181">
        <v>0.82499999999999996</v>
      </c>
    </row>
    <row r="182" spans="1:22" x14ac:dyDescent="0.2">
      <c r="A182" t="s">
        <v>14</v>
      </c>
      <c r="B182" t="s">
        <v>669</v>
      </c>
      <c r="E182" t="s">
        <v>213</v>
      </c>
      <c r="I182" t="s">
        <v>650</v>
      </c>
      <c r="T182">
        <v>-0.79500000000000004</v>
      </c>
    </row>
    <row r="183" spans="1:22" x14ac:dyDescent="0.2">
      <c r="A183" t="s">
        <v>14</v>
      </c>
      <c r="B183" t="s">
        <v>670</v>
      </c>
      <c r="E183" t="s">
        <v>213</v>
      </c>
      <c r="I183" t="s">
        <v>651</v>
      </c>
      <c r="U183">
        <v>-0.7</v>
      </c>
    </row>
    <row r="184" spans="1:22" x14ac:dyDescent="0.2">
      <c r="A184" t="s">
        <v>14</v>
      </c>
      <c r="B184" t="s">
        <v>641</v>
      </c>
      <c r="E184" t="s">
        <v>213</v>
      </c>
      <c r="I184" t="s">
        <v>642</v>
      </c>
      <c r="V184">
        <v>-0.85899999999999999</v>
      </c>
    </row>
    <row r="185" spans="1:22" x14ac:dyDescent="0.2">
      <c r="A185" t="s">
        <v>55</v>
      </c>
      <c r="B185" t="s">
        <v>672</v>
      </c>
      <c r="E185" t="s">
        <v>489</v>
      </c>
      <c r="I185" t="s">
        <v>653</v>
      </c>
      <c r="M185">
        <v>0.81299999999999994</v>
      </c>
    </row>
    <row r="186" spans="1:22" x14ac:dyDescent="0.2">
      <c r="A186" t="s">
        <v>55</v>
      </c>
      <c r="B186" t="s">
        <v>662</v>
      </c>
      <c r="E186" t="s">
        <v>489</v>
      </c>
      <c r="I186" t="s">
        <v>643</v>
      </c>
      <c r="M186">
        <v>0.81</v>
      </c>
    </row>
    <row r="187" spans="1:22" x14ac:dyDescent="0.2">
      <c r="A187" t="s">
        <v>55</v>
      </c>
      <c r="B187" t="s">
        <v>663</v>
      </c>
      <c r="E187" t="s">
        <v>489</v>
      </c>
      <c r="I187" t="s">
        <v>644</v>
      </c>
      <c r="N187">
        <v>0.89100000000000001</v>
      </c>
    </row>
    <row r="188" spans="1:22" x14ac:dyDescent="0.2">
      <c r="A188" t="s">
        <v>55</v>
      </c>
      <c r="B188" t="s">
        <v>673</v>
      </c>
      <c r="E188" t="s">
        <v>489</v>
      </c>
      <c r="I188" t="s">
        <v>654</v>
      </c>
      <c r="N188">
        <v>0.73299999999999998</v>
      </c>
    </row>
    <row r="189" spans="1:22" x14ac:dyDescent="0.2">
      <c r="A189" t="s">
        <v>55</v>
      </c>
      <c r="B189" t="s">
        <v>664</v>
      </c>
      <c r="E189" t="s">
        <v>489</v>
      </c>
      <c r="I189" t="s">
        <v>645</v>
      </c>
      <c r="O189">
        <v>0.92700000000000005</v>
      </c>
    </row>
    <row r="190" spans="1:22" x14ac:dyDescent="0.2">
      <c r="A190" t="s">
        <v>55</v>
      </c>
      <c r="B190" t="s">
        <v>665</v>
      </c>
      <c r="E190" t="s">
        <v>489</v>
      </c>
      <c r="I190" t="s">
        <v>646</v>
      </c>
      <c r="P190">
        <v>0.93400000000000005</v>
      </c>
    </row>
    <row r="191" spans="1:22" x14ac:dyDescent="0.2">
      <c r="A191" t="s">
        <v>55</v>
      </c>
      <c r="B191" t="s">
        <v>675</v>
      </c>
      <c r="E191" t="s">
        <v>489</v>
      </c>
      <c r="I191" t="s">
        <v>656</v>
      </c>
      <c r="P191">
        <v>-0.79</v>
      </c>
    </row>
    <row r="192" spans="1:22" x14ac:dyDescent="0.2">
      <c r="A192" t="s">
        <v>55</v>
      </c>
      <c r="B192" t="s">
        <v>666</v>
      </c>
      <c r="E192" t="s">
        <v>489</v>
      </c>
      <c r="I192" t="s">
        <v>647</v>
      </c>
      <c r="Q192">
        <v>0.88600000000000001</v>
      </c>
    </row>
    <row r="193" spans="1:22" x14ac:dyDescent="0.2">
      <c r="A193" t="s">
        <v>55</v>
      </c>
      <c r="B193" t="s">
        <v>676</v>
      </c>
      <c r="E193" t="s">
        <v>489</v>
      </c>
      <c r="I193" t="s">
        <v>657</v>
      </c>
      <c r="Q193">
        <v>-0.86199999999999999</v>
      </c>
    </row>
    <row r="194" spans="1:22" x14ac:dyDescent="0.2">
      <c r="A194" t="s">
        <v>55</v>
      </c>
      <c r="B194" t="s">
        <v>667</v>
      </c>
      <c r="E194" t="s">
        <v>489</v>
      </c>
      <c r="I194" t="s">
        <v>648</v>
      </c>
      <c r="R194">
        <v>0.94099999999999995</v>
      </c>
    </row>
    <row r="195" spans="1:22" x14ac:dyDescent="0.2">
      <c r="A195" t="s">
        <v>55</v>
      </c>
      <c r="B195" t="s">
        <v>668</v>
      </c>
      <c r="E195" t="s">
        <v>489</v>
      </c>
      <c r="I195" t="s">
        <v>649</v>
      </c>
      <c r="S195">
        <v>0.92200000000000004</v>
      </c>
    </row>
    <row r="196" spans="1:22" x14ac:dyDescent="0.2">
      <c r="A196" t="s">
        <v>55</v>
      </c>
      <c r="B196" t="s">
        <v>678</v>
      </c>
      <c r="E196" t="s">
        <v>489</v>
      </c>
      <c r="I196" t="s">
        <v>659</v>
      </c>
      <c r="S196">
        <v>-0.79200000000000004</v>
      </c>
    </row>
    <row r="197" spans="1:22" x14ac:dyDescent="0.2">
      <c r="A197" t="s">
        <v>55</v>
      </c>
      <c r="B197" t="s">
        <v>669</v>
      </c>
      <c r="E197" t="s">
        <v>489</v>
      </c>
      <c r="I197" t="s">
        <v>650</v>
      </c>
      <c r="T197">
        <v>0.86599999999999999</v>
      </c>
    </row>
    <row r="198" spans="1:22" x14ac:dyDescent="0.2">
      <c r="A198" t="s">
        <v>55</v>
      </c>
      <c r="B198" t="s">
        <v>679</v>
      </c>
      <c r="E198" t="s">
        <v>489</v>
      </c>
      <c r="I198" t="s">
        <v>660</v>
      </c>
      <c r="T198">
        <v>-0.86899999999999999</v>
      </c>
    </row>
    <row r="199" spans="1:22" x14ac:dyDescent="0.2">
      <c r="A199" t="s">
        <v>55</v>
      </c>
      <c r="B199" t="s">
        <v>670</v>
      </c>
      <c r="E199" t="s">
        <v>489</v>
      </c>
      <c r="I199" t="s">
        <v>651</v>
      </c>
      <c r="U199">
        <v>0.76600000000000001</v>
      </c>
    </row>
    <row r="200" spans="1:22" x14ac:dyDescent="0.2">
      <c r="A200" t="s">
        <v>55</v>
      </c>
      <c r="B200" t="s">
        <v>641</v>
      </c>
      <c r="E200" t="s">
        <v>489</v>
      </c>
      <c r="I200" t="s">
        <v>642</v>
      </c>
      <c r="V200">
        <v>0.91700000000000004</v>
      </c>
    </row>
    <row r="201" spans="1:22" x14ac:dyDescent="0.2">
      <c r="A201" t="s">
        <v>56</v>
      </c>
      <c r="B201" t="s">
        <v>672</v>
      </c>
      <c r="E201" t="s">
        <v>490</v>
      </c>
      <c r="I201" t="s">
        <v>653</v>
      </c>
      <c r="M201">
        <v>0.80200000000000005</v>
      </c>
    </row>
    <row r="202" spans="1:22" x14ac:dyDescent="0.2">
      <c r="A202" t="s">
        <v>56</v>
      </c>
      <c r="B202" t="s">
        <v>662</v>
      </c>
      <c r="E202" t="s">
        <v>490</v>
      </c>
      <c r="I202" t="s">
        <v>643</v>
      </c>
      <c r="M202">
        <v>0.77900000000000003</v>
      </c>
    </row>
    <row r="203" spans="1:22" x14ac:dyDescent="0.2">
      <c r="A203" t="s">
        <v>56</v>
      </c>
      <c r="B203" t="s">
        <v>663</v>
      </c>
      <c r="E203" t="s">
        <v>490</v>
      </c>
      <c r="I203" t="s">
        <v>644</v>
      </c>
      <c r="N203">
        <v>0.871</v>
      </c>
    </row>
    <row r="204" spans="1:22" x14ac:dyDescent="0.2">
      <c r="A204" t="s">
        <v>56</v>
      </c>
      <c r="B204" t="s">
        <v>673</v>
      </c>
      <c r="E204" t="s">
        <v>490</v>
      </c>
      <c r="I204" t="s">
        <v>654</v>
      </c>
      <c r="N204">
        <v>0.747</v>
      </c>
    </row>
    <row r="205" spans="1:22" x14ac:dyDescent="0.2">
      <c r="A205" t="s">
        <v>56</v>
      </c>
      <c r="B205" t="s">
        <v>664</v>
      </c>
      <c r="E205" t="s">
        <v>490</v>
      </c>
      <c r="I205" t="s">
        <v>645</v>
      </c>
      <c r="O205">
        <v>0.92200000000000004</v>
      </c>
    </row>
    <row r="206" spans="1:22" x14ac:dyDescent="0.2">
      <c r="A206" t="s">
        <v>56</v>
      </c>
      <c r="B206" t="s">
        <v>665</v>
      </c>
      <c r="E206" t="s">
        <v>490</v>
      </c>
      <c r="I206" t="s">
        <v>646</v>
      </c>
      <c r="P206">
        <v>0.92400000000000004</v>
      </c>
    </row>
    <row r="207" spans="1:22" x14ac:dyDescent="0.2">
      <c r="A207" t="s">
        <v>56</v>
      </c>
      <c r="B207" t="s">
        <v>675</v>
      </c>
      <c r="E207" t="s">
        <v>490</v>
      </c>
      <c r="I207" t="s">
        <v>656</v>
      </c>
      <c r="P207">
        <v>-0.79800000000000004</v>
      </c>
    </row>
    <row r="208" spans="1:22" x14ac:dyDescent="0.2">
      <c r="A208" t="s">
        <v>56</v>
      </c>
      <c r="B208" t="s">
        <v>666</v>
      </c>
      <c r="E208" t="s">
        <v>490</v>
      </c>
      <c r="I208" t="s">
        <v>647</v>
      </c>
      <c r="Q208">
        <v>0.86399999999999999</v>
      </c>
    </row>
    <row r="209" spans="1:22" x14ac:dyDescent="0.2">
      <c r="A209" t="s">
        <v>56</v>
      </c>
      <c r="B209" t="s">
        <v>676</v>
      </c>
      <c r="E209" t="s">
        <v>490</v>
      </c>
      <c r="I209" t="s">
        <v>657</v>
      </c>
      <c r="Q209">
        <v>-0.88900000000000001</v>
      </c>
    </row>
    <row r="210" spans="1:22" x14ac:dyDescent="0.2">
      <c r="A210" t="s">
        <v>56</v>
      </c>
      <c r="B210" t="s">
        <v>667</v>
      </c>
      <c r="E210" t="s">
        <v>490</v>
      </c>
      <c r="I210" t="s">
        <v>648</v>
      </c>
      <c r="R210">
        <v>0.92900000000000005</v>
      </c>
    </row>
    <row r="211" spans="1:22" x14ac:dyDescent="0.2">
      <c r="A211" t="s">
        <v>56</v>
      </c>
      <c r="B211" t="s">
        <v>668</v>
      </c>
      <c r="E211" t="s">
        <v>490</v>
      </c>
      <c r="I211" t="s">
        <v>649</v>
      </c>
      <c r="S211">
        <v>0.91700000000000004</v>
      </c>
    </row>
    <row r="212" spans="1:22" x14ac:dyDescent="0.2">
      <c r="A212" t="s">
        <v>56</v>
      </c>
      <c r="B212" t="s">
        <v>678</v>
      </c>
      <c r="E212" t="s">
        <v>490</v>
      </c>
      <c r="I212" t="s">
        <v>659</v>
      </c>
      <c r="S212">
        <v>-0.82699999999999996</v>
      </c>
    </row>
    <row r="213" spans="1:22" x14ac:dyDescent="0.2">
      <c r="A213" t="s">
        <v>56</v>
      </c>
      <c r="B213" t="s">
        <v>669</v>
      </c>
      <c r="E213" t="s">
        <v>490</v>
      </c>
      <c r="I213" t="s">
        <v>650</v>
      </c>
      <c r="T213">
        <v>0.85</v>
      </c>
    </row>
    <row r="214" spans="1:22" x14ac:dyDescent="0.2">
      <c r="A214" t="s">
        <v>56</v>
      </c>
      <c r="B214" t="s">
        <v>679</v>
      </c>
      <c r="E214" t="s">
        <v>490</v>
      </c>
      <c r="I214" t="s">
        <v>660</v>
      </c>
      <c r="T214">
        <v>-0.89500000000000002</v>
      </c>
    </row>
    <row r="215" spans="1:22" x14ac:dyDescent="0.2">
      <c r="A215" t="s">
        <v>56</v>
      </c>
      <c r="B215" t="s">
        <v>670</v>
      </c>
      <c r="E215" t="s">
        <v>490</v>
      </c>
      <c r="I215" t="s">
        <v>651</v>
      </c>
      <c r="U215">
        <v>0.74299999999999999</v>
      </c>
    </row>
    <row r="216" spans="1:22" x14ac:dyDescent="0.2">
      <c r="A216" t="s">
        <v>56</v>
      </c>
      <c r="B216" t="s">
        <v>641</v>
      </c>
      <c r="E216" t="s">
        <v>490</v>
      </c>
      <c r="I216" t="s">
        <v>642</v>
      </c>
      <c r="V216">
        <v>0.90200000000000002</v>
      </c>
    </row>
    <row r="217" spans="1:22" x14ac:dyDescent="0.2">
      <c r="A217" t="s">
        <v>57</v>
      </c>
      <c r="B217" t="s">
        <v>673</v>
      </c>
      <c r="E217" t="s">
        <v>491</v>
      </c>
      <c r="I217" t="s">
        <v>654</v>
      </c>
      <c r="N217">
        <v>0.64200000000000002</v>
      </c>
    </row>
    <row r="218" spans="1:22" x14ac:dyDescent="0.2">
      <c r="A218" t="s">
        <v>57</v>
      </c>
      <c r="B218" t="s">
        <v>678</v>
      </c>
      <c r="E218" t="s">
        <v>491</v>
      </c>
      <c r="I218" t="s">
        <v>659</v>
      </c>
      <c r="S218">
        <v>-0.624</v>
      </c>
    </row>
    <row r="219" spans="1:22" x14ac:dyDescent="0.2">
      <c r="A219" t="s">
        <v>57</v>
      </c>
      <c r="B219" t="s">
        <v>679</v>
      </c>
      <c r="E219" t="s">
        <v>491</v>
      </c>
      <c r="I219" t="s">
        <v>660</v>
      </c>
      <c r="T219">
        <v>-0.63800000000000001</v>
      </c>
    </row>
    <row r="220" spans="1:22" x14ac:dyDescent="0.2">
      <c r="A220" t="s">
        <v>58</v>
      </c>
      <c r="B220" t="s">
        <v>673</v>
      </c>
      <c r="E220" t="s">
        <v>492</v>
      </c>
      <c r="I220" t="s">
        <v>654</v>
      </c>
      <c r="N220">
        <v>0.67100000000000004</v>
      </c>
    </row>
    <row r="221" spans="1:22" x14ac:dyDescent="0.2">
      <c r="A221" t="s">
        <v>58</v>
      </c>
      <c r="B221" t="s">
        <v>664</v>
      </c>
      <c r="E221" t="s">
        <v>492</v>
      </c>
      <c r="I221" t="s">
        <v>645</v>
      </c>
      <c r="O221">
        <v>0.61799999999999999</v>
      </c>
    </row>
    <row r="222" spans="1:22" x14ac:dyDescent="0.2">
      <c r="A222" t="s">
        <v>58</v>
      </c>
      <c r="B222" t="s">
        <v>676</v>
      </c>
      <c r="E222" t="s">
        <v>492</v>
      </c>
      <c r="I222" t="s">
        <v>657</v>
      </c>
      <c r="Q222">
        <v>-0.61</v>
      </c>
    </row>
    <row r="223" spans="1:22" x14ac:dyDescent="0.2">
      <c r="A223" t="s">
        <v>58</v>
      </c>
      <c r="B223" t="s">
        <v>667</v>
      </c>
      <c r="E223" t="s">
        <v>492</v>
      </c>
      <c r="I223" t="s">
        <v>648</v>
      </c>
      <c r="R223">
        <v>0.61799999999999999</v>
      </c>
    </row>
    <row r="224" spans="1:22" x14ac:dyDescent="0.2">
      <c r="A224" t="s">
        <v>58</v>
      </c>
      <c r="B224" t="s">
        <v>668</v>
      </c>
      <c r="E224" t="s">
        <v>492</v>
      </c>
      <c r="I224" t="s">
        <v>649</v>
      </c>
      <c r="S224">
        <v>0.622</v>
      </c>
    </row>
    <row r="225" spans="1:21" x14ac:dyDescent="0.2">
      <c r="A225" t="s">
        <v>58</v>
      </c>
      <c r="B225" t="s">
        <v>678</v>
      </c>
      <c r="E225" t="s">
        <v>492</v>
      </c>
      <c r="I225" t="s">
        <v>659</v>
      </c>
      <c r="S225">
        <v>-0.66500000000000004</v>
      </c>
    </row>
    <row r="226" spans="1:21" x14ac:dyDescent="0.2">
      <c r="A226" t="s">
        <v>58</v>
      </c>
      <c r="B226" t="s">
        <v>679</v>
      </c>
      <c r="E226" t="s">
        <v>492</v>
      </c>
      <c r="I226" t="s">
        <v>660</v>
      </c>
      <c r="T226">
        <v>-0.69299999999999995</v>
      </c>
    </row>
    <row r="227" spans="1:21" x14ac:dyDescent="0.2">
      <c r="A227" t="s">
        <v>51</v>
      </c>
      <c r="B227" t="s">
        <v>662</v>
      </c>
      <c r="E227" t="s">
        <v>477</v>
      </c>
      <c r="I227" t="s">
        <v>643</v>
      </c>
      <c r="M227">
        <v>0.86799999999999999</v>
      </c>
    </row>
    <row r="228" spans="1:21" x14ac:dyDescent="0.2">
      <c r="A228" t="s">
        <v>51</v>
      </c>
      <c r="B228" t="s">
        <v>672</v>
      </c>
      <c r="E228" t="s">
        <v>477</v>
      </c>
      <c r="I228" t="s">
        <v>653</v>
      </c>
      <c r="M228">
        <v>0.83499999999999996</v>
      </c>
    </row>
    <row r="229" spans="1:21" x14ac:dyDescent="0.2">
      <c r="A229" t="s">
        <v>51</v>
      </c>
      <c r="B229" t="s">
        <v>663</v>
      </c>
      <c r="E229" t="s">
        <v>477</v>
      </c>
      <c r="I229" t="s">
        <v>644</v>
      </c>
      <c r="N229">
        <v>0.90300000000000002</v>
      </c>
    </row>
    <row r="230" spans="1:21" x14ac:dyDescent="0.2">
      <c r="A230" t="s">
        <v>51</v>
      </c>
      <c r="B230" t="s">
        <v>673</v>
      </c>
      <c r="E230" t="s">
        <v>477</v>
      </c>
      <c r="I230" t="s">
        <v>654</v>
      </c>
      <c r="N230">
        <v>0.70399999999999996</v>
      </c>
    </row>
    <row r="231" spans="1:21" x14ac:dyDescent="0.2">
      <c r="A231" t="s">
        <v>51</v>
      </c>
      <c r="B231" t="s">
        <v>664</v>
      </c>
      <c r="E231" t="s">
        <v>477</v>
      </c>
      <c r="I231" t="s">
        <v>645</v>
      </c>
      <c r="O231">
        <v>0.90100000000000002</v>
      </c>
    </row>
    <row r="232" spans="1:21" x14ac:dyDescent="0.2">
      <c r="A232" t="s">
        <v>51</v>
      </c>
      <c r="B232" t="s">
        <v>665</v>
      </c>
      <c r="E232" t="s">
        <v>477</v>
      </c>
      <c r="I232" t="s">
        <v>646</v>
      </c>
      <c r="P232">
        <v>0.92400000000000004</v>
      </c>
    </row>
    <row r="233" spans="1:21" x14ac:dyDescent="0.2">
      <c r="A233" t="s">
        <v>51</v>
      </c>
      <c r="B233" t="s">
        <v>675</v>
      </c>
      <c r="E233" t="s">
        <v>477</v>
      </c>
      <c r="I233" t="s">
        <v>656</v>
      </c>
      <c r="P233">
        <v>-0.67</v>
      </c>
    </row>
    <row r="234" spans="1:21" x14ac:dyDescent="0.2">
      <c r="A234" t="s">
        <v>51</v>
      </c>
      <c r="B234" t="s">
        <v>666</v>
      </c>
      <c r="E234" t="s">
        <v>477</v>
      </c>
      <c r="I234" t="s">
        <v>647</v>
      </c>
      <c r="Q234">
        <v>0.93400000000000005</v>
      </c>
    </row>
    <row r="235" spans="1:21" x14ac:dyDescent="0.2">
      <c r="A235" t="s">
        <v>51</v>
      </c>
      <c r="B235" t="s">
        <v>676</v>
      </c>
      <c r="E235" t="s">
        <v>477</v>
      </c>
      <c r="I235" t="s">
        <v>657</v>
      </c>
      <c r="Q235">
        <v>-0.69499999999999995</v>
      </c>
    </row>
    <row r="236" spans="1:21" x14ac:dyDescent="0.2">
      <c r="A236" t="s">
        <v>51</v>
      </c>
      <c r="B236" t="s">
        <v>667</v>
      </c>
      <c r="E236" t="s">
        <v>477</v>
      </c>
      <c r="I236" t="s">
        <v>648</v>
      </c>
      <c r="R236">
        <v>0.90500000000000003</v>
      </c>
    </row>
    <row r="237" spans="1:21" x14ac:dyDescent="0.2">
      <c r="A237" t="s">
        <v>51</v>
      </c>
      <c r="B237" t="s">
        <v>668</v>
      </c>
      <c r="E237" t="s">
        <v>477</v>
      </c>
      <c r="I237" t="s">
        <v>649</v>
      </c>
      <c r="S237">
        <v>0.88500000000000001</v>
      </c>
    </row>
    <row r="238" spans="1:21" x14ac:dyDescent="0.2">
      <c r="A238" t="s">
        <v>51</v>
      </c>
      <c r="B238" t="s">
        <v>669</v>
      </c>
      <c r="E238" t="s">
        <v>477</v>
      </c>
      <c r="I238" t="s">
        <v>650</v>
      </c>
      <c r="T238">
        <v>0.86499999999999999</v>
      </c>
    </row>
    <row r="239" spans="1:21" x14ac:dyDescent="0.2">
      <c r="A239" t="s">
        <v>51</v>
      </c>
      <c r="B239" t="s">
        <v>679</v>
      </c>
      <c r="E239" t="s">
        <v>477</v>
      </c>
      <c r="I239" t="s">
        <v>660</v>
      </c>
      <c r="T239">
        <v>-0.70199999999999996</v>
      </c>
    </row>
    <row r="240" spans="1:21" x14ac:dyDescent="0.2">
      <c r="A240" t="s">
        <v>51</v>
      </c>
      <c r="B240" t="s">
        <v>670</v>
      </c>
      <c r="E240" t="s">
        <v>477</v>
      </c>
      <c r="I240" t="s">
        <v>651</v>
      </c>
      <c r="U240">
        <v>0.79400000000000004</v>
      </c>
    </row>
    <row r="241" spans="1:22" x14ac:dyDescent="0.2">
      <c r="A241" t="s">
        <v>51</v>
      </c>
      <c r="B241" t="s">
        <v>641</v>
      </c>
      <c r="E241" t="s">
        <v>477</v>
      </c>
      <c r="I241" t="s">
        <v>642</v>
      </c>
      <c r="V241">
        <v>0.91500000000000004</v>
      </c>
    </row>
    <row r="242" spans="1:22" x14ac:dyDescent="0.2">
      <c r="A242" t="s">
        <v>53</v>
      </c>
      <c r="B242" t="s">
        <v>662</v>
      </c>
      <c r="E242" t="s">
        <v>483</v>
      </c>
      <c r="I242" t="s">
        <v>643</v>
      </c>
      <c r="M242">
        <v>0.79100000000000004</v>
      </c>
    </row>
    <row r="243" spans="1:22" x14ac:dyDescent="0.2">
      <c r="A243" t="s">
        <v>53</v>
      </c>
      <c r="B243" t="s">
        <v>672</v>
      </c>
      <c r="E243" t="s">
        <v>483</v>
      </c>
      <c r="I243" t="s">
        <v>653</v>
      </c>
      <c r="M243">
        <v>0.72</v>
      </c>
    </row>
    <row r="244" spans="1:22" x14ac:dyDescent="0.2">
      <c r="A244" t="s">
        <v>53</v>
      </c>
      <c r="B244" t="s">
        <v>663</v>
      </c>
      <c r="E244" t="s">
        <v>483</v>
      </c>
      <c r="I244" t="s">
        <v>644</v>
      </c>
      <c r="N244">
        <v>0.77700000000000002</v>
      </c>
    </row>
    <row r="245" spans="1:22" x14ac:dyDescent="0.2">
      <c r="A245" t="s">
        <v>53</v>
      </c>
      <c r="B245" t="s">
        <v>664</v>
      </c>
      <c r="E245" t="s">
        <v>483</v>
      </c>
      <c r="I245" t="s">
        <v>645</v>
      </c>
      <c r="O245">
        <v>0.72699999999999998</v>
      </c>
    </row>
    <row r="246" spans="1:22" x14ac:dyDescent="0.2">
      <c r="A246" t="s">
        <v>53</v>
      </c>
      <c r="B246" t="s">
        <v>665</v>
      </c>
      <c r="E246" t="s">
        <v>483</v>
      </c>
      <c r="I246" t="s">
        <v>646</v>
      </c>
      <c r="P246">
        <v>0.77</v>
      </c>
    </row>
    <row r="247" spans="1:22" x14ac:dyDescent="0.2">
      <c r="A247" t="s">
        <v>53</v>
      </c>
      <c r="B247" t="s">
        <v>666</v>
      </c>
      <c r="E247" t="s">
        <v>483</v>
      </c>
      <c r="I247" t="s">
        <v>647</v>
      </c>
      <c r="Q247">
        <v>0.82699999999999996</v>
      </c>
    </row>
    <row r="248" spans="1:22" x14ac:dyDescent="0.2">
      <c r="A248" t="s">
        <v>53</v>
      </c>
      <c r="B248" t="s">
        <v>667</v>
      </c>
      <c r="E248" t="s">
        <v>483</v>
      </c>
      <c r="I248" t="s">
        <v>648</v>
      </c>
      <c r="R248">
        <v>0.73399999999999999</v>
      </c>
    </row>
    <row r="249" spans="1:22" x14ac:dyDescent="0.2">
      <c r="A249" t="s">
        <v>53</v>
      </c>
      <c r="B249" t="s">
        <v>668</v>
      </c>
      <c r="E249" t="s">
        <v>483</v>
      </c>
      <c r="I249" t="s">
        <v>649</v>
      </c>
      <c r="S249">
        <v>0.70399999999999996</v>
      </c>
    </row>
    <row r="250" spans="1:22" x14ac:dyDescent="0.2">
      <c r="A250" t="s">
        <v>53</v>
      </c>
      <c r="B250" t="s">
        <v>669</v>
      </c>
      <c r="E250" t="s">
        <v>483</v>
      </c>
      <c r="I250" t="s">
        <v>650</v>
      </c>
      <c r="T250">
        <v>0.748</v>
      </c>
    </row>
    <row r="251" spans="1:22" x14ac:dyDescent="0.2">
      <c r="A251" t="s">
        <v>53</v>
      </c>
      <c r="B251" t="s">
        <v>670</v>
      </c>
      <c r="E251" t="s">
        <v>483</v>
      </c>
      <c r="I251" t="s">
        <v>651</v>
      </c>
      <c r="U251">
        <v>0.73699999999999999</v>
      </c>
    </row>
    <row r="252" spans="1:22" x14ac:dyDescent="0.2">
      <c r="A252" t="s">
        <v>53</v>
      </c>
      <c r="B252" t="s">
        <v>641</v>
      </c>
      <c r="E252" t="s">
        <v>483</v>
      </c>
      <c r="I252" t="s">
        <v>642</v>
      </c>
      <c r="V252">
        <v>0.77600000000000002</v>
      </c>
    </row>
    <row r="253" spans="1:22" x14ac:dyDescent="0.2">
      <c r="A253" t="s">
        <v>49</v>
      </c>
      <c r="B253" t="s">
        <v>671</v>
      </c>
      <c r="E253" t="s">
        <v>471</v>
      </c>
      <c r="I253" t="s">
        <v>652</v>
      </c>
      <c r="V253">
        <v>0.69399999999999995</v>
      </c>
    </row>
    <row r="254" spans="1:22" x14ac:dyDescent="0.2">
      <c r="A254" t="s">
        <v>52</v>
      </c>
      <c r="B254" t="s">
        <v>672</v>
      </c>
      <c r="E254" t="s">
        <v>478</v>
      </c>
      <c r="I254" t="s">
        <v>653</v>
      </c>
      <c r="M254">
        <v>0.72099999999999997</v>
      </c>
    </row>
    <row r="255" spans="1:22" x14ac:dyDescent="0.2">
      <c r="A255" t="s">
        <v>52</v>
      </c>
      <c r="B255" t="s">
        <v>662</v>
      </c>
      <c r="E255" t="s">
        <v>478</v>
      </c>
      <c r="I255" t="s">
        <v>643</v>
      </c>
      <c r="M255">
        <v>0.71699999999999997</v>
      </c>
    </row>
    <row r="256" spans="1:22" x14ac:dyDescent="0.2">
      <c r="A256" t="s">
        <v>52</v>
      </c>
      <c r="B256" t="s">
        <v>663</v>
      </c>
      <c r="E256" t="s">
        <v>478</v>
      </c>
      <c r="I256" t="s">
        <v>644</v>
      </c>
      <c r="N256">
        <v>0.68600000000000005</v>
      </c>
    </row>
    <row r="257" spans="1:22" x14ac:dyDescent="0.2">
      <c r="A257" t="s">
        <v>52</v>
      </c>
      <c r="B257" t="s">
        <v>673</v>
      </c>
      <c r="E257" t="s">
        <v>478</v>
      </c>
      <c r="I257" t="s">
        <v>654</v>
      </c>
      <c r="N257">
        <v>0.66200000000000003</v>
      </c>
    </row>
    <row r="258" spans="1:22" x14ac:dyDescent="0.2">
      <c r="A258" t="s">
        <v>52</v>
      </c>
      <c r="B258" t="s">
        <v>664</v>
      </c>
      <c r="E258" t="s">
        <v>478</v>
      </c>
      <c r="I258" t="s">
        <v>645</v>
      </c>
      <c r="O258">
        <v>0.64400000000000002</v>
      </c>
    </row>
    <row r="259" spans="1:22" x14ac:dyDescent="0.2">
      <c r="A259" t="s">
        <v>52</v>
      </c>
      <c r="B259" t="s">
        <v>665</v>
      </c>
      <c r="E259" t="s">
        <v>478</v>
      </c>
      <c r="I259" t="s">
        <v>646</v>
      </c>
      <c r="P259">
        <v>0.63800000000000001</v>
      </c>
    </row>
    <row r="260" spans="1:22" x14ac:dyDescent="0.2">
      <c r="A260" t="s">
        <v>52</v>
      </c>
      <c r="B260" t="s">
        <v>666</v>
      </c>
      <c r="E260" t="s">
        <v>478</v>
      </c>
      <c r="I260" t="s">
        <v>647</v>
      </c>
      <c r="Q260">
        <v>0.68400000000000005</v>
      </c>
    </row>
    <row r="261" spans="1:22" x14ac:dyDescent="0.2">
      <c r="A261" t="s">
        <v>52</v>
      </c>
      <c r="B261" t="s">
        <v>667</v>
      </c>
      <c r="E261" t="s">
        <v>478</v>
      </c>
      <c r="I261" t="s">
        <v>648</v>
      </c>
      <c r="R261">
        <v>0.64900000000000002</v>
      </c>
    </row>
    <row r="262" spans="1:22" x14ac:dyDescent="0.2">
      <c r="A262" t="s">
        <v>52</v>
      </c>
      <c r="B262" t="s">
        <v>677</v>
      </c>
      <c r="E262" t="s">
        <v>478</v>
      </c>
      <c r="I262" t="s">
        <v>658</v>
      </c>
      <c r="R262">
        <v>0.626</v>
      </c>
    </row>
    <row r="263" spans="1:22" x14ac:dyDescent="0.2">
      <c r="A263" t="s">
        <v>52</v>
      </c>
      <c r="B263" t="s">
        <v>668</v>
      </c>
      <c r="E263" t="s">
        <v>478</v>
      </c>
      <c r="I263" t="s">
        <v>649</v>
      </c>
      <c r="S263">
        <v>0.629</v>
      </c>
    </row>
    <row r="264" spans="1:22" x14ac:dyDescent="0.2">
      <c r="A264" t="s">
        <v>52</v>
      </c>
      <c r="B264" t="s">
        <v>669</v>
      </c>
      <c r="E264" t="s">
        <v>478</v>
      </c>
      <c r="I264" t="s">
        <v>650</v>
      </c>
      <c r="T264">
        <v>0.71699999999999997</v>
      </c>
    </row>
    <row r="265" spans="1:22" x14ac:dyDescent="0.2">
      <c r="A265" t="s">
        <v>52</v>
      </c>
      <c r="B265" t="s">
        <v>670</v>
      </c>
      <c r="E265" t="s">
        <v>478</v>
      </c>
      <c r="I265" t="s">
        <v>651</v>
      </c>
      <c r="U265">
        <v>0.71399999999999997</v>
      </c>
    </row>
    <row r="266" spans="1:22" x14ac:dyDescent="0.2">
      <c r="A266" t="s">
        <v>52</v>
      </c>
      <c r="B266" t="s">
        <v>641</v>
      </c>
      <c r="E266" t="s">
        <v>478</v>
      </c>
      <c r="I266" t="s">
        <v>642</v>
      </c>
      <c r="V266">
        <v>0.69199999999999995</v>
      </c>
    </row>
    <row r="267" spans="1:22" x14ac:dyDescent="0.2">
      <c r="A267" t="s">
        <v>54</v>
      </c>
      <c r="B267" t="s">
        <v>675</v>
      </c>
      <c r="E267" t="s">
        <v>484</v>
      </c>
      <c r="I267" t="s">
        <v>656</v>
      </c>
      <c r="P267">
        <v>0.621</v>
      </c>
    </row>
    <row r="268" spans="1:22" x14ac:dyDescent="0.2">
      <c r="A268" t="s">
        <v>54</v>
      </c>
      <c r="B268" t="s">
        <v>676</v>
      </c>
      <c r="E268" t="s">
        <v>484</v>
      </c>
      <c r="I268" t="s">
        <v>657</v>
      </c>
      <c r="Q268">
        <v>0.70499999999999996</v>
      </c>
    </row>
    <row r="269" spans="1:22" x14ac:dyDescent="0.2">
      <c r="A269" t="s">
        <v>54</v>
      </c>
      <c r="B269" t="s">
        <v>678</v>
      </c>
      <c r="E269" t="s">
        <v>484</v>
      </c>
      <c r="I269" t="s">
        <v>659</v>
      </c>
      <c r="S269">
        <v>0.69399999999999995</v>
      </c>
    </row>
    <row r="270" spans="1:22" x14ac:dyDescent="0.2">
      <c r="A270" t="s">
        <v>54</v>
      </c>
      <c r="B270" t="s">
        <v>679</v>
      </c>
      <c r="E270" t="s">
        <v>484</v>
      </c>
      <c r="I270" t="s">
        <v>660</v>
      </c>
      <c r="T270">
        <v>0.66500000000000004</v>
      </c>
    </row>
    <row r="271" spans="1:22" x14ac:dyDescent="0.2">
      <c r="A271" t="s">
        <v>54</v>
      </c>
      <c r="B271" t="s">
        <v>680</v>
      </c>
      <c r="E271" t="s">
        <v>484</v>
      </c>
      <c r="I271" t="s">
        <v>661</v>
      </c>
      <c r="U271">
        <v>0.628</v>
      </c>
    </row>
    <row r="272" spans="1:22" x14ac:dyDescent="0.2">
      <c r="A272" t="s">
        <v>54</v>
      </c>
      <c r="B272" t="s">
        <v>671</v>
      </c>
      <c r="E272" t="s">
        <v>484</v>
      </c>
      <c r="I272" t="s">
        <v>652</v>
      </c>
      <c r="V272">
        <v>0.66600000000000004</v>
      </c>
    </row>
    <row r="273" spans="1:22" x14ac:dyDescent="0.2">
      <c r="A273" t="s">
        <v>50</v>
      </c>
      <c r="B273" t="s">
        <v>663</v>
      </c>
      <c r="E273" t="s">
        <v>472</v>
      </c>
      <c r="I273" t="s">
        <v>644</v>
      </c>
      <c r="N273">
        <v>-0.68899999999999995</v>
      </c>
    </row>
    <row r="274" spans="1:22" x14ac:dyDescent="0.2">
      <c r="A274" t="s">
        <v>50</v>
      </c>
      <c r="B274" t="s">
        <v>664</v>
      </c>
      <c r="E274" t="s">
        <v>472</v>
      </c>
      <c r="I274" t="s">
        <v>645</v>
      </c>
      <c r="O274">
        <v>-0.77</v>
      </c>
    </row>
    <row r="275" spans="1:22" x14ac:dyDescent="0.2">
      <c r="A275" t="s">
        <v>50</v>
      </c>
      <c r="B275" t="s">
        <v>675</v>
      </c>
      <c r="E275" t="s">
        <v>472</v>
      </c>
      <c r="I275" t="s">
        <v>656</v>
      </c>
      <c r="P275">
        <v>0.81499999999999995</v>
      </c>
    </row>
    <row r="276" spans="1:22" x14ac:dyDescent="0.2">
      <c r="A276" t="s">
        <v>50</v>
      </c>
      <c r="B276" t="s">
        <v>665</v>
      </c>
      <c r="E276" t="s">
        <v>472</v>
      </c>
      <c r="I276" t="s">
        <v>646</v>
      </c>
      <c r="P276">
        <v>-0.75900000000000001</v>
      </c>
    </row>
    <row r="277" spans="1:22" x14ac:dyDescent="0.2">
      <c r="A277" t="s">
        <v>50</v>
      </c>
      <c r="B277" t="s">
        <v>676</v>
      </c>
      <c r="E277" t="s">
        <v>472</v>
      </c>
      <c r="I277" t="s">
        <v>657</v>
      </c>
      <c r="Q277">
        <v>0.88900000000000001</v>
      </c>
    </row>
    <row r="278" spans="1:22" x14ac:dyDescent="0.2">
      <c r="A278" t="s">
        <v>50</v>
      </c>
      <c r="B278" t="s">
        <v>666</v>
      </c>
      <c r="E278" t="s">
        <v>472</v>
      </c>
      <c r="I278" t="s">
        <v>647</v>
      </c>
      <c r="Q278">
        <v>-0.70399999999999996</v>
      </c>
    </row>
    <row r="279" spans="1:22" x14ac:dyDescent="0.2">
      <c r="A279" t="s">
        <v>50</v>
      </c>
      <c r="B279" t="s">
        <v>667</v>
      </c>
      <c r="E279" t="s">
        <v>472</v>
      </c>
      <c r="I279" t="s">
        <v>648</v>
      </c>
      <c r="R279">
        <v>-0.76100000000000001</v>
      </c>
    </row>
    <row r="280" spans="1:22" x14ac:dyDescent="0.2">
      <c r="A280" t="s">
        <v>50</v>
      </c>
      <c r="B280" t="s">
        <v>678</v>
      </c>
      <c r="E280" t="s">
        <v>472</v>
      </c>
      <c r="I280" t="s">
        <v>659</v>
      </c>
      <c r="S280">
        <v>0.83499999999999996</v>
      </c>
    </row>
    <row r="281" spans="1:22" x14ac:dyDescent="0.2">
      <c r="A281" t="s">
        <v>50</v>
      </c>
      <c r="B281" t="s">
        <v>668</v>
      </c>
      <c r="E281" t="s">
        <v>472</v>
      </c>
      <c r="I281" t="s">
        <v>649</v>
      </c>
      <c r="S281">
        <v>-0.76100000000000001</v>
      </c>
    </row>
    <row r="282" spans="1:22" x14ac:dyDescent="0.2">
      <c r="A282" t="s">
        <v>50</v>
      </c>
      <c r="B282" t="s">
        <v>679</v>
      </c>
      <c r="E282" t="s">
        <v>472</v>
      </c>
      <c r="I282" t="s">
        <v>660</v>
      </c>
      <c r="T282">
        <v>0.84899999999999998</v>
      </c>
    </row>
    <row r="283" spans="1:22" x14ac:dyDescent="0.2">
      <c r="A283" t="s">
        <v>50</v>
      </c>
      <c r="B283" t="s">
        <v>669</v>
      </c>
      <c r="E283" t="s">
        <v>472</v>
      </c>
      <c r="I283" t="s">
        <v>650</v>
      </c>
      <c r="T283">
        <v>-0.60299999999999998</v>
      </c>
    </row>
    <row r="284" spans="1:22" x14ac:dyDescent="0.2">
      <c r="A284" t="s">
        <v>50</v>
      </c>
      <c r="B284" t="s">
        <v>680</v>
      </c>
      <c r="E284" t="s">
        <v>472</v>
      </c>
      <c r="I284" t="s">
        <v>661</v>
      </c>
      <c r="U284">
        <v>0.64700000000000002</v>
      </c>
    </row>
    <row r="285" spans="1:22" x14ac:dyDescent="0.2">
      <c r="A285" t="s">
        <v>50</v>
      </c>
      <c r="B285" t="s">
        <v>641</v>
      </c>
      <c r="E285" t="s">
        <v>472</v>
      </c>
      <c r="I285" t="s">
        <v>642</v>
      </c>
      <c r="V285">
        <v>-0.70899999999999996</v>
      </c>
    </row>
    <row r="286" spans="1:22" x14ac:dyDescent="0.2">
      <c r="A286" t="s">
        <v>67</v>
      </c>
      <c r="B286" t="s">
        <v>673</v>
      </c>
      <c r="E286" t="s">
        <v>589</v>
      </c>
      <c r="I286" t="s">
        <v>654</v>
      </c>
      <c r="N286">
        <v>0.70699999999999996</v>
      </c>
    </row>
    <row r="287" spans="1:22" x14ac:dyDescent="0.2">
      <c r="A287" t="s">
        <v>72</v>
      </c>
      <c r="B287" t="s">
        <v>679</v>
      </c>
      <c r="E287" t="s">
        <v>596</v>
      </c>
      <c r="I287" t="s">
        <v>660</v>
      </c>
      <c r="T287">
        <v>-0.61399999999999999</v>
      </c>
    </row>
    <row r="288" spans="1:22" x14ac:dyDescent="0.2">
      <c r="A288" t="s">
        <v>68</v>
      </c>
      <c r="B288" t="s">
        <v>675</v>
      </c>
      <c r="E288" t="s">
        <v>590</v>
      </c>
      <c r="I288" t="s">
        <v>656</v>
      </c>
      <c r="P288">
        <v>0.66800000000000004</v>
      </c>
    </row>
    <row r="289" spans="1:21" x14ac:dyDescent="0.2">
      <c r="A289" t="s">
        <v>68</v>
      </c>
      <c r="B289" t="s">
        <v>665</v>
      </c>
      <c r="E289" t="s">
        <v>590</v>
      </c>
      <c r="I289" t="s">
        <v>646</v>
      </c>
      <c r="P289">
        <v>-0.60899999999999999</v>
      </c>
    </row>
    <row r="290" spans="1:21" x14ac:dyDescent="0.2">
      <c r="A290" t="s">
        <v>68</v>
      </c>
      <c r="B290" t="s">
        <v>676</v>
      </c>
      <c r="E290" t="s">
        <v>590</v>
      </c>
      <c r="I290" t="s">
        <v>657</v>
      </c>
      <c r="Q290">
        <v>0.68200000000000005</v>
      </c>
    </row>
    <row r="291" spans="1:21" x14ac:dyDescent="0.2">
      <c r="A291" t="s">
        <v>68</v>
      </c>
      <c r="B291" t="s">
        <v>667</v>
      </c>
      <c r="E291" t="s">
        <v>590</v>
      </c>
      <c r="I291" t="s">
        <v>648</v>
      </c>
      <c r="R291">
        <v>-0.60899999999999999</v>
      </c>
    </row>
    <row r="292" spans="1:21" x14ac:dyDescent="0.2">
      <c r="A292" t="s">
        <v>68</v>
      </c>
      <c r="B292" t="s">
        <v>678</v>
      </c>
      <c r="E292" t="s">
        <v>590</v>
      </c>
      <c r="I292" t="s">
        <v>659</v>
      </c>
      <c r="S292">
        <v>0.68</v>
      </c>
    </row>
    <row r="293" spans="1:21" x14ac:dyDescent="0.2">
      <c r="A293" t="s">
        <v>68</v>
      </c>
      <c r="B293" t="s">
        <v>668</v>
      </c>
      <c r="E293" t="s">
        <v>590</v>
      </c>
      <c r="I293" t="s">
        <v>649</v>
      </c>
      <c r="S293">
        <v>-0.624</v>
      </c>
    </row>
    <row r="294" spans="1:21" x14ac:dyDescent="0.2">
      <c r="A294" t="s">
        <v>68</v>
      </c>
      <c r="B294" t="s">
        <v>679</v>
      </c>
      <c r="E294" t="s">
        <v>590</v>
      </c>
      <c r="I294" t="s">
        <v>660</v>
      </c>
      <c r="T294">
        <v>0.754</v>
      </c>
    </row>
    <row r="295" spans="1:21" x14ac:dyDescent="0.2">
      <c r="A295" t="s">
        <v>68</v>
      </c>
      <c r="B295" t="s">
        <v>680</v>
      </c>
      <c r="E295" t="s">
        <v>590</v>
      </c>
      <c r="I295" t="s">
        <v>661</v>
      </c>
      <c r="U295">
        <v>0.72199999999999998</v>
      </c>
    </row>
    <row r="296" spans="1:21" x14ac:dyDescent="0.2">
      <c r="A296" t="s">
        <v>22</v>
      </c>
      <c r="B296" t="s">
        <v>672</v>
      </c>
      <c r="E296" t="s">
        <v>258</v>
      </c>
      <c r="I296" t="s">
        <v>653</v>
      </c>
      <c r="M296">
        <v>0.76600000000000001</v>
      </c>
    </row>
    <row r="297" spans="1:21" x14ac:dyDescent="0.2">
      <c r="A297" t="s">
        <v>22</v>
      </c>
      <c r="B297" t="s">
        <v>662</v>
      </c>
      <c r="E297" t="s">
        <v>258</v>
      </c>
      <c r="I297" t="s">
        <v>643</v>
      </c>
      <c r="M297">
        <v>0.67700000000000005</v>
      </c>
    </row>
    <row r="298" spans="1:21" x14ac:dyDescent="0.2">
      <c r="A298" t="s">
        <v>22</v>
      </c>
      <c r="B298" t="s">
        <v>673</v>
      </c>
      <c r="E298" t="s">
        <v>258</v>
      </c>
      <c r="I298" t="s">
        <v>654</v>
      </c>
      <c r="N298">
        <v>0.78</v>
      </c>
    </row>
    <row r="299" spans="1:21" x14ac:dyDescent="0.2">
      <c r="A299" t="s">
        <v>22</v>
      </c>
      <c r="B299" t="s">
        <v>663</v>
      </c>
      <c r="E299" t="s">
        <v>258</v>
      </c>
      <c r="I299" t="s">
        <v>644</v>
      </c>
      <c r="N299">
        <v>0.70299999999999996</v>
      </c>
    </row>
    <row r="300" spans="1:21" x14ac:dyDescent="0.2">
      <c r="A300" t="s">
        <v>22</v>
      </c>
      <c r="B300" t="s">
        <v>664</v>
      </c>
      <c r="E300" t="s">
        <v>258</v>
      </c>
      <c r="I300" t="s">
        <v>645</v>
      </c>
      <c r="O300">
        <v>0.71899999999999997</v>
      </c>
    </row>
    <row r="301" spans="1:21" x14ac:dyDescent="0.2">
      <c r="A301" t="s">
        <v>22</v>
      </c>
      <c r="B301" t="s">
        <v>665</v>
      </c>
      <c r="E301" t="s">
        <v>258</v>
      </c>
      <c r="I301" t="s">
        <v>646</v>
      </c>
      <c r="P301">
        <v>0.72499999999999998</v>
      </c>
    </row>
    <row r="302" spans="1:21" x14ac:dyDescent="0.2">
      <c r="A302" t="s">
        <v>22</v>
      </c>
      <c r="B302" t="s">
        <v>666</v>
      </c>
      <c r="E302" t="s">
        <v>258</v>
      </c>
      <c r="I302" t="s">
        <v>647</v>
      </c>
      <c r="Q302">
        <v>0.64900000000000002</v>
      </c>
    </row>
    <row r="303" spans="1:21" x14ac:dyDescent="0.2">
      <c r="A303" t="s">
        <v>22</v>
      </c>
      <c r="B303" t="s">
        <v>667</v>
      </c>
      <c r="E303" t="s">
        <v>258</v>
      </c>
      <c r="I303" t="s">
        <v>648</v>
      </c>
      <c r="R303">
        <v>0.72199999999999998</v>
      </c>
    </row>
    <row r="304" spans="1:21" x14ac:dyDescent="0.2">
      <c r="A304" t="s">
        <v>22</v>
      </c>
      <c r="B304" t="s">
        <v>668</v>
      </c>
      <c r="E304" t="s">
        <v>258</v>
      </c>
      <c r="I304" t="s">
        <v>649</v>
      </c>
      <c r="S304">
        <v>0.73299999999999998</v>
      </c>
    </row>
    <row r="305" spans="1:22" x14ac:dyDescent="0.2">
      <c r="A305" t="s">
        <v>22</v>
      </c>
      <c r="B305" t="s">
        <v>669</v>
      </c>
      <c r="E305" t="s">
        <v>258</v>
      </c>
      <c r="I305" t="s">
        <v>650</v>
      </c>
      <c r="T305">
        <v>0.69599999999999995</v>
      </c>
    </row>
    <row r="306" spans="1:22" x14ac:dyDescent="0.2">
      <c r="A306" t="s">
        <v>22</v>
      </c>
      <c r="B306" t="s">
        <v>679</v>
      </c>
      <c r="E306" t="s">
        <v>258</v>
      </c>
      <c r="I306" t="s">
        <v>660</v>
      </c>
      <c r="T306">
        <v>-0.69399999999999995</v>
      </c>
    </row>
    <row r="307" spans="1:22" x14ac:dyDescent="0.2">
      <c r="A307" t="s">
        <v>22</v>
      </c>
      <c r="B307" t="s">
        <v>670</v>
      </c>
      <c r="E307" t="s">
        <v>258</v>
      </c>
      <c r="I307" t="s">
        <v>651</v>
      </c>
      <c r="U307">
        <v>0.60099999999999998</v>
      </c>
    </row>
    <row r="308" spans="1:22" x14ac:dyDescent="0.2">
      <c r="A308" t="s">
        <v>22</v>
      </c>
      <c r="B308" t="s">
        <v>641</v>
      </c>
      <c r="E308" t="s">
        <v>258</v>
      </c>
      <c r="I308" t="s">
        <v>642</v>
      </c>
      <c r="V308">
        <v>0.71599999999999997</v>
      </c>
    </row>
    <row r="309" spans="1:22" x14ac:dyDescent="0.2">
      <c r="A309" t="s">
        <v>23</v>
      </c>
      <c r="B309" t="s">
        <v>672</v>
      </c>
      <c r="E309" t="s">
        <v>259</v>
      </c>
      <c r="I309" t="s">
        <v>653</v>
      </c>
      <c r="M309">
        <v>0.83</v>
      </c>
    </row>
    <row r="310" spans="1:22" x14ac:dyDescent="0.2">
      <c r="A310" t="s">
        <v>23</v>
      </c>
      <c r="B310" t="s">
        <v>662</v>
      </c>
      <c r="E310" t="s">
        <v>259</v>
      </c>
      <c r="I310" t="s">
        <v>643</v>
      </c>
      <c r="M310">
        <v>0.77400000000000002</v>
      </c>
    </row>
    <row r="311" spans="1:22" x14ac:dyDescent="0.2">
      <c r="A311" t="s">
        <v>23</v>
      </c>
      <c r="B311" t="s">
        <v>673</v>
      </c>
      <c r="E311" t="s">
        <v>259</v>
      </c>
      <c r="I311" t="s">
        <v>654</v>
      </c>
      <c r="N311">
        <v>0.85199999999999998</v>
      </c>
    </row>
    <row r="312" spans="1:22" x14ac:dyDescent="0.2">
      <c r="A312" t="s">
        <v>23</v>
      </c>
      <c r="B312" t="s">
        <v>663</v>
      </c>
      <c r="E312" t="s">
        <v>259</v>
      </c>
      <c r="I312" t="s">
        <v>644</v>
      </c>
      <c r="N312">
        <v>0.83599999999999997</v>
      </c>
    </row>
    <row r="313" spans="1:22" x14ac:dyDescent="0.2">
      <c r="A313" t="s">
        <v>23</v>
      </c>
      <c r="B313" t="s">
        <v>664</v>
      </c>
      <c r="E313" t="s">
        <v>259</v>
      </c>
      <c r="I313" t="s">
        <v>645</v>
      </c>
      <c r="O313">
        <v>0.88400000000000001</v>
      </c>
    </row>
    <row r="314" spans="1:22" x14ac:dyDescent="0.2">
      <c r="A314" t="s">
        <v>23</v>
      </c>
      <c r="B314" t="s">
        <v>665</v>
      </c>
      <c r="E314" t="s">
        <v>259</v>
      </c>
      <c r="I314" t="s">
        <v>646</v>
      </c>
      <c r="P314">
        <v>0.875</v>
      </c>
    </row>
    <row r="315" spans="1:22" x14ac:dyDescent="0.2">
      <c r="A315" t="s">
        <v>23</v>
      </c>
      <c r="B315" t="s">
        <v>675</v>
      </c>
      <c r="E315" t="s">
        <v>259</v>
      </c>
      <c r="I315" t="s">
        <v>656</v>
      </c>
      <c r="P315">
        <v>-0.63600000000000001</v>
      </c>
    </row>
    <row r="316" spans="1:22" x14ac:dyDescent="0.2">
      <c r="A316" t="s">
        <v>23</v>
      </c>
      <c r="B316" t="s">
        <v>666</v>
      </c>
      <c r="E316" t="s">
        <v>259</v>
      </c>
      <c r="I316" t="s">
        <v>647</v>
      </c>
      <c r="Q316">
        <v>0.81100000000000005</v>
      </c>
    </row>
    <row r="317" spans="1:22" x14ac:dyDescent="0.2">
      <c r="A317" t="s">
        <v>23</v>
      </c>
      <c r="B317" t="s">
        <v>676</v>
      </c>
      <c r="E317" t="s">
        <v>259</v>
      </c>
      <c r="I317" t="s">
        <v>657</v>
      </c>
      <c r="Q317">
        <v>-0.76500000000000001</v>
      </c>
    </row>
    <row r="318" spans="1:22" x14ac:dyDescent="0.2">
      <c r="A318" t="s">
        <v>23</v>
      </c>
      <c r="B318" t="s">
        <v>667</v>
      </c>
      <c r="E318" t="s">
        <v>259</v>
      </c>
      <c r="I318" t="s">
        <v>648</v>
      </c>
      <c r="R318">
        <v>0.89800000000000002</v>
      </c>
    </row>
    <row r="319" spans="1:22" x14ac:dyDescent="0.2">
      <c r="A319" t="s">
        <v>23</v>
      </c>
      <c r="B319" t="s">
        <v>668</v>
      </c>
      <c r="E319" t="s">
        <v>259</v>
      </c>
      <c r="I319" t="s">
        <v>649</v>
      </c>
      <c r="S319">
        <v>0.89900000000000002</v>
      </c>
    </row>
    <row r="320" spans="1:22" x14ac:dyDescent="0.2">
      <c r="A320" t="s">
        <v>23</v>
      </c>
      <c r="B320" t="s">
        <v>678</v>
      </c>
      <c r="E320" t="s">
        <v>259</v>
      </c>
      <c r="I320" t="s">
        <v>659</v>
      </c>
      <c r="S320">
        <v>-0.76200000000000001</v>
      </c>
    </row>
    <row r="321" spans="1:22" x14ac:dyDescent="0.2">
      <c r="A321" t="s">
        <v>23</v>
      </c>
      <c r="B321" t="s">
        <v>669</v>
      </c>
      <c r="E321" t="s">
        <v>259</v>
      </c>
      <c r="I321" t="s">
        <v>650</v>
      </c>
      <c r="T321">
        <v>0.85</v>
      </c>
    </row>
    <row r="322" spans="1:22" x14ac:dyDescent="0.2">
      <c r="A322" t="s">
        <v>23</v>
      </c>
      <c r="B322" t="s">
        <v>679</v>
      </c>
      <c r="E322" t="s">
        <v>259</v>
      </c>
      <c r="I322" t="s">
        <v>660</v>
      </c>
      <c r="T322">
        <v>-0.84899999999999998</v>
      </c>
    </row>
    <row r="323" spans="1:22" x14ac:dyDescent="0.2">
      <c r="A323" t="s">
        <v>23</v>
      </c>
      <c r="B323" t="s">
        <v>670</v>
      </c>
      <c r="E323" t="s">
        <v>259</v>
      </c>
      <c r="I323" t="s">
        <v>651</v>
      </c>
      <c r="U323">
        <v>0.74</v>
      </c>
    </row>
    <row r="324" spans="1:22" x14ac:dyDescent="0.2">
      <c r="A324" t="s">
        <v>23</v>
      </c>
      <c r="B324" t="s">
        <v>641</v>
      </c>
      <c r="E324" t="s">
        <v>259</v>
      </c>
      <c r="I324" t="s">
        <v>642</v>
      </c>
      <c r="V324">
        <v>0.874</v>
      </c>
    </row>
    <row r="325" spans="1:22" x14ac:dyDescent="0.2">
      <c r="A325" t="s">
        <v>70</v>
      </c>
      <c r="B325" t="s">
        <v>662</v>
      </c>
      <c r="E325" t="s">
        <v>594</v>
      </c>
      <c r="I325" t="s">
        <v>643</v>
      </c>
      <c r="M325">
        <v>-0.72299999999999998</v>
      </c>
    </row>
    <row r="326" spans="1:22" x14ac:dyDescent="0.2">
      <c r="A326" t="s">
        <v>70</v>
      </c>
      <c r="B326" t="s">
        <v>672</v>
      </c>
      <c r="E326" t="s">
        <v>594</v>
      </c>
      <c r="I326" t="s">
        <v>653</v>
      </c>
      <c r="M326">
        <v>-0.76100000000000001</v>
      </c>
    </row>
    <row r="327" spans="1:22" x14ac:dyDescent="0.2">
      <c r="A327" t="s">
        <v>70</v>
      </c>
      <c r="B327" t="s">
        <v>673</v>
      </c>
      <c r="E327" t="s">
        <v>594</v>
      </c>
      <c r="I327" t="s">
        <v>654</v>
      </c>
      <c r="N327">
        <v>-0.72199999999999998</v>
      </c>
    </row>
    <row r="328" spans="1:22" x14ac:dyDescent="0.2">
      <c r="A328" t="s">
        <v>70</v>
      </c>
      <c r="B328" t="s">
        <v>663</v>
      </c>
      <c r="E328" t="s">
        <v>594</v>
      </c>
      <c r="I328" t="s">
        <v>644</v>
      </c>
      <c r="N328">
        <v>-0.79200000000000004</v>
      </c>
    </row>
    <row r="329" spans="1:22" x14ac:dyDescent="0.2">
      <c r="A329" t="s">
        <v>70</v>
      </c>
      <c r="B329" t="s">
        <v>664</v>
      </c>
      <c r="E329" t="s">
        <v>594</v>
      </c>
      <c r="I329" t="s">
        <v>645</v>
      </c>
      <c r="O329">
        <v>-0.83699999999999997</v>
      </c>
    </row>
    <row r="330" spans="1:22" x14ac:dyDescent="0.2">
      <c r="A330" t="s">
        <v>70</v>
      </c>
      <c r="B330" t="s">
        <v>675</v>
      </c>
      <c r="E330" t="s">
        <v>594</v>
      </c>
      <c r="I330" t="s">
        <v>656</v>
      </c>
      <c r="P330">
        <v>0.66600000000000004</v>
      </c>
    </row>
    <row r="331" spans="1:22" x14ac:dyDescent="0.2">
      <c r="A331" t="s">
        <v>70</v>
      </c>
      <c r="B331" t="s">
        <v>665</v>
      </c>
      <c r="E331" t="s">
        <v>594</v>
      </c>
      <c r="I331" t="s">
        <v>646</v>
      </c>
      <c r="P331">
        <v>-0.80100000000000005</v>
      </c>
    </row>
    <row r="332" spans="1:22" x14ac:dyDescent="0.2">
      <c r="A332" t="s">
        <v>70</v>
      </c>
      <c r="B332" t="s">
        <v>676</v>
      </c>
      <c r="E332" t="s">
        <v>594</v>
      </c>
      <c r="I332" t="s">
        <v>657</v>
      </c>
      <c r="Q332">
        <v>0.80100000000000005</v>
      </c>
    </row>
    <row r="333" spans="1:22" x14ac:dyDescent="0.2">
      <c r="A333" t="s">
        <v>70</v>
      </c>
      <c r="B333" t="s">
        <v>666</v>
      </c>
      <c r="E333" t="s">
        <v>594</v>
      </c>
      <c r="I333" t="s">
        <v>647</v>
      </c>
      <c r="Q333">
        <v>-0.753</v>
      </c>
    </row>
    <row r="334" spans="1:22" x14ac:dyDescent="0.2">
      <c r="A334" t="s">
        <v>70</v>
      </c>
      <c r="B334" t="s">
        <v>667</v>
      </c>
      <c r="E334" t="s">
        <v>594</v>
      </c>
      <c r="I334" t="s">
        <v>648</v>
      </c>
      <c r="R334">
        <v>-0.81599999999999995</v>
      </c>
    </row>
    <row r="335" spans="1:22" x14ac:dyDescent="0.2">
      <c r="A335" t="s">
        <v>70</v>
      </c>
      <c r="B335" t="s">
        <v>678</v>
      </c>
      <c r="E335" t="s">
        <v>594</v>
      </c>
      <c r="I335" t="s">
        <v>659</v>
      </c>
      <c r="S335">
        <v>0.77600000000000002</v>
      </c>
    </row>
    <row r="336" spans="1:22" x14ac:dyDescent="0.2">
      <c r="A336" t="s">
        <v>70</v>
      </c>
      <c r="B336" t="s">
        <v>668</v>
      </c>
      <c r="E336" t="s">
        <v>594</v>
      </c>
      <c r="I336" t="s">
        <v>649</v>
      </c>
      <c r="S336">
        <v>-0.83399999999999996</v>
      </c>
    </row>
    <row r="337" spans="1:22" x14ac:dyDescent="0.2">
      <c r="A337" t="s">
        <v>70</v>
      </c>
      <c r="B337" t="s">
        <v>679</v>
      </c>
      <c r="E337" t="s">
        <v>594</v>
      </c>
      <c r="I337" t="s">
        <v>660</v>
      </c>
      <c r="T337">
        <v>0.82099999999999995</v>
      </c>
    </row>
    <row r="338" spans="1:22" x14ac:dyDescent="0.2">
      <c r="A338" t="s">
        <v>70</v>
      </c>
      <c r="B338" t="s">
        <v>669</v>
      </c>
      <c r="E338" t="s">
        <v>594</v>
      </c>
      <c r="I338" t="s">
        <v>650</v>
      </c>
      <c r="T338">
        <v>-0.72299999999999998</v>
      </c>
    </row>
    <row r="339" spans="1:22" x14ac:dyDescent="0.2">
      <c r="A339" t="s">
        <v>70</v>
      </c>
      <c r="B339" t="s">
        <v>670</v>
      </c>
      <c r="E339" t="s">
        <v>594</v>
      </c>
      <c r="I339" t="s">
        <v>651</v>
      </c>
      <c r="U339">
        <v>-0.61399999999999999</v>
      </c>
    </row>
    <row r="340" spans="1:22" x14ac:dyDescent="0.2">
      <c r="A340" t="s">
        <v>70</v>
      </c>
      <c r="B340" t="s">
        <v>641</v>
      </c>
      <c r="E340" t="s">
        <v>594</v>
      </c>
      <c r="I340" t="s">
        <v>642</v>
      </c>
      <c r="V340">
        <v>-0.79400000000000004</v>
      </c>
    </row>
    <row r="341" spans="1:22" x14ac:dyDescent="0.2">
      <c r="A341" t="s">
        <v>21</v>
      </c>
      <c r="B341" t="s">
        <v>672</v>
      </c>
      <c r="E341" t="s">
        <v>242</v>
      </c>
      <c r="I341" t="s">
        <v>653</v>
      </c>
      <c r="M341">
        <v>-0.80900000000000005</v>
      </c>
    </row>
    <row r="342" spans="1:22" x14ac:dyDescent="0.2">
      <c r="A342" t="s">
        <v>21</v>
      </c>
      <c r="B342" t="s">
        <v>673</v>
      </c>
      <c r="E342" t="s">
        <v>242</v>
      </c>
      <c r="I342" t="s">
        <v>654</v>
      </c>
      <c r="N342">
        <v>-0.71199999999999997</v>
      </c>
    </row>
    <row r="343" spans="1:22" x14ac:dyDescent="0.2">
      <c r="A343" t="s">
        <v>21</v>
      </c>
      <c r="B343" t="s">
        <v>675</v>
      </c>
      <c r="E343" t="s">
        <v>242</v>
      </c>
      <c r="I343" t="s">
        <v>656</v>
      </c>
      <c r="P343">
        <v>0.80500000000000005</v>
      </c>
    </row>
    <row r="344" spans="1:22" x14ac:dyDescent="0.2">
      <c r="A344" t="s">
        <v>21</v>
      </c>
      <c r="B344" t="s">
        <v>676</v>
      </c>
      <c r="E344" t="s">
        <v>242</v>
      </c>
      <c r="I344" t="s">
        <v>657</v>
      </c>
      <c r="Q344">
        <v>0.82899999999999996</v>
      </c>
    </row>
    <row r="345" spans="1:22" x14ac:dyDescent="0.2">
      <c r="A345" t="s">
        <v>21</v>
      </c>
      <c r="B345" t="s">
        <v>678</v>
      </c>
      <c r="E345" t="s">
        <v>242</v>
      </c>
      <c r="I345" t="s">
        <v>659</v>
      </c>
      <c r="S345">
        <v>0.747</v>
      </c>
    </row>
    <row r="346" spans="1:22" x14ac:dyDescent="0.2">
      <c r="A346" t="s">
        <v>21</v>
      </c>
      <c r="B346" t="s">
        <v>679</v>
      </c>
      <c r="E346" t="s">
        <v>242</v>
      </c>
      <c r="I346" t="s">
        <v>660</v>
      </c>
      <c r="T346">
        <v>0.82599999999999996</v>
      </c>
    </row>
    <row r="347" spans="1:22" x14ac:dyDescent="0.2">
      <c r="A347" t="s">
        <v>21</v>
      </c>
      <c r="B347" t="s">
        <v>669</v>
      </c>
      <c r="E347" t="s">
        <v>242</v>
      </c>
      <c r="I347" t="s">
        <v>650</v>
      </c>
      <c r="T347">
        <v>-0.91300000000000003</v>
      </c>
    </row>
    <row r="348" spans="1:22" x14ac:dyDescent="0.2">
      <c r="A348" t="s">
        <v>21</v>
      </c>
      <c r="B348" t="s">
        <v>670</v>
      </c>
      <c r="E348" t="s">
        <v>242</v>
      </c>
      <c r="I348" t="s">
        <v>651</v>
      </c>
      <c r="U348">
        <v>-0.80300000000000005</v>
      </c>
    </row>
    <row r="349" spans="1:22" x14ac:dyDescent="0.2">
      <c r="A349" t="s">
        <v>39</v>
      </c>
      <c r="B349" t="s">
        <v>672</v>
      </c>
      <c r="E349" t="s">
        <v>371</v>
      </c>
      <c r="I349" t="s">
        <v>653</v>
      </c>
      <c r="M349">
        <v>-0.71899999999999997</v>
      </c>
    </row>
    <row r="350" spans="1:22" x14ac:dyDescent="0.2">
      <c r="A350" t="s">
        <v>39</v>
      </c>
      <c r="B350" t="s">
        <v>662</v>
      </c>
      <c r="E350" t="s">
        <v>371</v>
      </c>
      <c r="I350" t="s">
        <v>643</v>
      </c>
      <c r="M350">
        <v>-0.73099999999999998</v>
      </c>
    </row>
    <row r="351" spans="1:22" x14ac:dyDescent="0.2">
      <c r="A351" t="s">
        <v>39</v>
      </c>
      <c r="B351" t="s">
        <v>673</v>
      </c>
      <c r="E351" t="s">
        <v>371</v>
      </c>
      <c r="I351" t="s">
        <v>654</v>
      </c>
      <c r="N351">
        <v>-0.67400000000000004</v>
      </c>
    </row>
    <row r="352" spans="1:22" x14ac:dyDescent="0.2">
      <c r="A352" t="s">
        <v>39</v>
      </c>
      <c r="B352" t="s">
        <v>663</v>
      </c>
      <c r="E352" t="s">
        <v>371</v>
      </c>
      <c r="I352" t="s">
        <v>644</v>
      </c>
      <c r="N352">
        <v>-0.82</v>
      </c>
    </row>
    <row r="353" spans="1:22" x14ac:dyDescent="0.2">
      <c r="A353" t="s">
        <v>39</v>
      </c>
      <c r="B353" t="s">
        <v>664</v>
      </c>
      <c r="E353" t="s">
        <v>371</v>
      </c>
      <c r="I353" t="s">
        <v>645</v>
      </c>
      <c r="O353">
        <v>-0.875</v>
      </c>
    </row>
    <row r="354" spans="1:22" x14ac:dyDescent="0.2">
      <c r="A354" t="s">
        <v>39</v>
      </c>
      <c r="B354" t="s">
        <v>675</v>
      </c>
      <c r="E354" t="s">
        <v>371</v>
      </c>
      <c r="I354" t="s">
        <v>656</v>
      </c>
      <c r="P354">
        <v>0.75800000000000001</v>
      </c>
    </row>
    <row r="355" spans="1:22" x14ac:dyDescent="0.2">
      <c r="A355" t="s">
        <v>39</v>
      </c>
      <c r="B355" t="s">
        <v>665</v>
      </c>
      <c r="E355" t="s">
        <v>371</v>
      </c>
      <c r="I355" t="s">
        <v>646</v>
      </c>
      <c r="P355">
        <v>-0.84799999999999998</v>
      </c>
    </row>
    <row r="356" spans="1:22" x14ac:dyDescent="0.2">
      <c r="A356" t="s">
        <v>39</v>
      </c>
      <c r="B356" t="s">
        <v>676</v>
      </c>
      <c r="E356" t="s">
        <v>371</v>
      </c>
      <c r="I356" t="s">
        <v>657</v>
      </c>
      <c r="Q356">
        <v>0.77300000000000002</v>
      </c>
    </row>
    <row r="357" spans="1:22" x14ac:dyDescent="0.2">
      <c r="A357" t="s">
        <v>39</v>
      </c>
      <c r="B357" t="s">
        <v>666</v>
      </c>
      <c r="E357" t="s">
        <v>371</v>
      </c>
      <c r="I357" t="s">
        <v>647</v>
      </c>
      <c r="Q357">
        <v>-0.86499999999999999</v>
      </c>
    </row>
    <row r="358" spans="1:22" x14ac:dyDescent="0.2">
      <c r="A358" t="s">
        <v>39</v>
      </c>
      <c r="B358" t="s">
        <v>667</v>
      </c>
      <c r="E358" t="s">
        <v>371</v>
      </c>
      <c r="I358" t="s">
        <v>648</v>
      </c>
      <c r="R358">
        <v>-0.87</v>
      </c>
    </row>
    <row r="359" spans="1:22" x14ac:dyDescent="0.2">
      <c r="A359" t="s">
        <v>39</v>
      </c>
      <c r="B359" t="s">
        <v>678</v>
      </c>
      <c r="E359" t="s">
        <v>371</v>
      </c>
      <c r="I359" t="s">
        <v>659</v>
      </c>
      <c r="S359">
        <v>0.66900000000000004</v>
      </c>
    </row>
    <row r="360" spans="1:22" x14ac:dyDescent="0.2">
      <c r="A360" t="s">
        <v>39</v>
      </c>
      <c r="B360" t="s">
        <v>668</v>
      </c>
      <c r="E360" t="s">
        <v>371</v>
      </c>
      <c r="I360" t="s">
        <v>649</v>
      </c>
      <c r="S360">
        <v>-0.86299999999999999</v>
      </c>
    </row>
    <row r="361" spans="1:22" x14ac:dyDescent="0.2">
      <c r="A361" t="s">
        <v>39</v>
      </c>
      <c r="B361" t="s">
        <v>679</v>
      </c>
      <c r="E361" t="s">
        <v>371</v>
      </c>
      <c r="I361" t="s">
        <v>660</v>
      </c>
      <c r="T361">
        <v>0.72199999999999998</v>
      </c>
    </row>
    <row r="362" spans="1:22" x14ac:dyDescent="0.2">
      <c r="A362" t="s">
        <v>39</v>
      </c>
      <c r="B362" t="s">
        <v>669</v>
      </c>
      <c r="E362" t="s">
        <v>371</v>
      </c>
      <c r="I362" t="s">
        <v>650</v>
      </c>
      <c r="T362">
        <v>-0.80700000000000005</v>
      </c>
    </row>
    <row r="363" spans="1:22" x14ac:dyDescent="0.2">
      <c r="A363" t="s">
        <v>39</v>
      </c>
      <c r="B363" t="s">
        <v>670</v>
      </c>
      <c r="E363" t="s">
        <v>371</v>
      </c>
      <c r="I363" t="s">
        <v>651</v>
      </c>
      <c r="U363">
        <v>-0.72</v>
      </c>
    </row>
    <row r="364" spans="1:22" x14ac:dyDescent="0.2">
      <c r="A364" t="s">
        <v>39</v>
      </c>
      <c r="B364" t="s">
        <v>641</v>
      </c>
      <c r="E364" t="s">
        <v>371</v>
      </c>
      <c r="I364" t="s">
        <v>642</v>
      </c>
      <c r="V364">
        <v>-0.85499999999999998</v>
      </c>
    </row>
    <row r="365" spans="1:22" x14ac:dyDescent="0.2">
      <c r="A365" t="s">
        <v>37</v>
      </c>
      <c r="B365" t="s">
        <v>662</v>
      </c>
      <c r="E365" t="s">
        <v>340</v>
      </c>
      <c r="I365" t="s">
        <v>643</v>
      </c>
      <c r="M365">
        <v>-0.64200000000000002</v>
      </c>
    </row>
    <row r="366" spans="1:22" x14ac:dyDescent="0.2">
      <c r="A366" t="s">
        <v>37</v>
      </c>
      <c r="B366" t="s">
        <v>672</v>
      </c>
      <c r="E366" t="s">
        <v>340</v>
      </c>
      <c r="I366" t="s">
        <v>653</v>
      </c>
      <c r="M366">
        <v>-0.65900000000000003</v>
      </c>
    </row>
    <row r="367" spans="1:22" x14ac:dyDescent="0.2">
      <c r="A367" t="s">
        <v>37</v>
      </c>
      <c r="B367" t="s">
        <v>673</v>
      </c>
      <c r="E367" t="s">
        <v>340</v>
      </c>
      <c r="I367" t="s">
        <v>654</v>
      </c>
      <c r="N367">
        <v>-0.70499999999999996</v>
      </c>
    </row>
    <row r="368" spans="1:22" x14ac:dyDescent="0.2">
      <c r="A368" t="s">
        <v>37</v>
      </c>
      <c r="B368" t="s">
        <v>663</v>
      </c>
      <c r="E368" t="s">
        <v>340</v>
      </c>
      <c r="I368" t="s">
        <v>644</v>
      </c>
      <c r="N368">
        <v>-0.746</v>
      </c>
    </row>
    <row r="369" spans="1:22" x14ac:dyDescent="0.2">
      <c r="A369" t="s">
        <v>37</v>
      </c>
      <c r="B369" t="s">
        <v>664</v>
      </c>
      <c r="E369" t="s">
        <v>340</v>
      </c>
      <c r="I369" t="s">
        <v>645</v>
      </c>
      <c r="O369">
        <v>-0.81599999999999995</v>
      </c>
    </row>
    <row r="370" spans="1:22" x14ac:dyDescent="0.2">
      <c r="A370" t="s">
        <v>37</v>
      </c>
      <c r="B370" t="s">
        <v>675</v>
      </c>
      <c r="E370" t="s">
        <v>340</v>
      </c>
      <c r="I370" t="s">
        <v>656</v>
      </c>
      <c r="P370">
        <v>0.66300000000000003</v>
      </c>
    </row>
    <row r="371" spans="1:22" x14ac:dyDescent="0.2">
      <c r="A371" t="s">
        <v>37</v>
      </c>
      <c r="B371" t="s">
        <v>665</v>
      </c>
      <c r="E371" t="s">
        <v>340</v>
      </c>
      <c r="I371" t="s">
        <v>646</v>
      </c>
      <c r="P371">
        <v>-0.79</v>
      </c>
    </row>
    <row r="372" spans="1:22" x14ac:dyDescent="0.2">
      <c r="A372" t="s">
        <v>37</v>
      </c>
      <c r="B372" t="s">
        <v>676</v>
      </c>
      <c r="E372" t="s">
        <v>340</v>
      </c>
      <c r="I372" t="s">
        <v>657</v>
      </c>
      <c r="Q372">
        <v>0.74399999999999999</v>
      </c>
    </row>
    <row r="373" spans="1:22" x14ac:dyDescent="0.2">
      <c r="A373" t="s">
        <v>37</v>
      </c>
      <c r="B373" t="s">
        <v>666</v>
      </c>
      <c r="E373" t="s">
        <v>340</v>
      </c>
      <c r="I373" t="s">
        <v>647</v>
      </c>
      <c r="Q373">
        <v>-0.76300000000000001</v>
      </c>
    </row>
    <row r="374" spans="1:22" x14ac:dyDescent="0.2">
      <c r="A374" t="s">
        <v>37</v>
      </c>
      <c r="B374" t="s">
        <v>667</v>
      </c>
      <c r="E374" t="s">
        <v>340</v>
      </c>
      <c r="I374" t="s">
        <v>648</v>
      </c>
      <c r="R374">
        <v>-0.80300000000000005</v>
      </c>
    </row>
    <row r="375" spans="1:22" x14ac:dyDescent="0.2">
      <c r="A375" t="s">
        <v>37</v>
      </c>
      <c r="B375" t="s">
        <v>678</v>
      </c>
      <c r="E375" t="s">
        <v>340</v>
      </c>
      <c r="I375" t="s">
        <v>659</v>
      </c>
      <c r="S375">
        <v>0.69899999999999995</v>
      </c>
    </row>
    <row r="376" spans="1:22" x14ac:dyDescent="0.2">
      <c r="A376" t="s">
        <v>37</v>
      </c>
      <c r="B376" t="s">
        <v>668</v>
      </c>
      <c r="E376" t="s">
        <v>340</v>
      </c>
      <c r="I376" t="s">
        <v>649</v>
      </c>
      <c r="S376">
        <v>-0.80800000000000005</v>
      </c>
    </row>
    <row r="377" spans="1:22" x14ac:dyDescent="0.2">
      <c r="A377" t="s">
        <v>37</v>
      </c>
      <c r="B377" t="s">
        <v>679</v>
      </c>
      <c r="E377" t="s">
        <v>340</v>
      </c>
      <c r="I377" t="s">
        <v>660</v>
      </c>
      <c r="T377">
        <v>0.75600000000000001</v>
      </c>
    </row>
    <row r="378" spans="1:22" x14ac:dyDescent="0.2">
      <c r="A378" t="s">
        <v>37</v>
      </c>
      <c r="B378" t="s">
        <v>669</v>
      </c>
      <c r="E378" t="s">
        <v>340</v>
      </c>
      <c r="I378" t="s">
        <v>650</v>
      </c>
      <c r="T378">
        <v>-0.72499999999999998</v>
      </c>
    </row>
    <row r="379" spans="1:22" x14ac:dyDescent="0.2">
      <c r="A379" t="s">
        <v>37</v>
      </c>
      <c r="B379" t="s">
        <v>670</v>
      </c>
      <c r="E379" t="s">
        <v>340</v>
      </c>
      <c r="I379" t="s">
        <v>651</v>
      </c>
      <c r="U379">
        <v>-0.61099999999999999</v>
      </c>
    </row>
    <row r="380" spans="1:22" x14ac:dyDescent="0.2">
      <c r="A380" t="s">
        <v>37</v>
      </c>
      <c r="B380" t="s">
        <v>641</v>
      </c>
      <c r="E380" t="s">
        <v>340</v>
      </c>
      <c r="I380" t="s">
        <v>642</v>
      </c>
      <c r="V380">
        <v>-0.77700000000000002</v>
      </c>
    </row>
    <row r="381" spans="1:22" x14ac:dyDescent="0.2">
      <c r="A381" t="s">
        <v>64</v>
      </c>
      <c r="B381" t="s">
        <v>674</v>
      </c>
      <c r="E381" t="s">
        <v>570</v>
      </c>
      <c r="I381" t="s">
        <v>655</v>
      </c>
      <c r="O381">
        <v>0.81299999999999994</v>
      </c>
    </row>
    <row r="382" spans="1:22" x14ac:dyDescent="0.2">
      <c r="A382" t="s">
        <v>64</v>
      </c>
      <c r="B382" t="s">
        <v>677</v>
      </c>
      <c r="E382" t="s">
        <v>570</v>
      </c>
      <c r="I382" t="s">
        <v>658</v>
      </c>
      <c r="R382">
        <v>0.65400000000000003</v>
      </c>
    </row>
    <row r="383" spans="1:22" x14ac:dyDescent="0.2">
      <c r="A383" t="s">
        <v>64</v>
      </c>
      <c r="B383" t="s">
        <v>671</v>
      </c>
      <c r="E383" t="s">
        <v>570</v>
      </c>
      <c r="I383" t="s">
        <v>652</v>
      </c>
      <c r="V383">
        <v>0.71599999999999997</v>
      </c>
    </row>
    <row r="384" spans="1:22" x14ac:dyDescent="0.2">
      <c r="A384" t="s">
        <v>61</v>
      </c>
      <c r="B384" t="s">
        <v>674</v>
      </c>
      <c r="E384" t="s">
        <v>567</v>
      </c>
      <c r="I384" t="s">
        <v>655</v>
      </c>
      <c r="O384">
        <v>0.76100000000000001</v>
      </c>
    </row>
    <row r="385" spans="1:21" x14ac:dyDescent="0.2">
      <c r="A385" t="s">
        <v>26</v>
      </c>
      <c r="B385" t="s">
        <v>662</v>
      </c>
      <c r="E385" t="s">
        <v>262</v>
      </c>
      <c r="I385" t="s">
        <v>643</v>
      </c>
      <c r="M385">
        <v>-0.65400000000000003</v>
      </c>
    </row>
    <row r="386" spans="1:21" x14ac:dyDescent="0.2">
      <c r="A386" t="s">
        <v>26</v>
      </c>
      <c r="B386" t="s">
        <v>672</v>
      </c>
      <c r="E386" t="s">
        <v>262</v>
      </c>
      <c r="I386" t="s">
        <v>653</v>
      </c>
      <c r="M386">
        <v>-0.68200000000000005</v>
      </c>
    </row>
    <row r="387" spans="1:21" x14ac:dyDescent="0.2">
      <c r="A387" t="s">
        <v>26</v>
      </c>
      <c r="B387" t="s">
        <v>673</v>
      </c>
      <c r="E387" t="s">
        <v>262</v>
      </c>
      <c r="I387" t="s">
        <v>654</v>
      </c>
      <c r="N387">
        <v>-0.69399999999999995</v>
      </c>
    </row>
    <row r="388" spans="1:21" x14ac:dyDescent="0.2">
      <c r="A388" t="s">
        <v>26</v>
      </c>
      <c r="B388" t="s">
        <v>663</v>
      </c>
      <c r="E388" t="s">
        <v>262</v>
      </c>
      <c r="I388" t="s">
        <v>644</v>
      </c>
      <c r="N388">
        <v>-0.78200000000000003</v>
      </c>
    </row>
    <row r="389" spans="1:21" x14ac:dyDescent="0.2">
      <c r="A389" t="s">
        <v>26</v>
      </c>
      <c r="B389" t="s">
        <v>664</v>
      </c>
      <c r="E389" t="s">
        <v>262</v>
      </c>
      <c r="I389" t="s">
        <v>645</v>
      </c>
      <c r="O389">
        <v>-0.876</v>
      </c>
    </row>
    <row r="390" spans="1:21" x14ac:dyDescent="0.2">
      <c r="A390" t="s">
        <v>26</v>
      </c>
      <c r="B390" t="s">
        <v>675</v>
      </c>
      <c r="E390" t="s">
        <v>262</v>
      </c>
      <c r="I390" t="s">
        <v>656</v>
      </c>
      <c r="P390">
        <v>0.89700000000000002</v>
      </c>
    </row>
    <row r="391" spans="1:21" x14ac:dyDescent="0.2">
      <c r="A391" t="s">
        <v>26</v>
      </c>
      <c r="B391" t="s">
        <v>665</v>
      </c>
      <c r="E391" t="s">
        <v>262</v>
      </c>
      <c r="I391" t="s">
        <v>646</v>
      </c>
      <c r="P391">
        <v>-0.86199999999999999</v>
      </c>
    </row>
    <row r="392" spans="1:21" x14ac:dyDescent="0.2">
      <c r="A392" t="s">
        <v>26</v>
      </c>
      <c r="B392" t="s">
        <v>676</v>
      </c>
      <c r="E392" t="s">
        <v>262</v>
      </c>
      <c r="I392" t="s">
        <v>657</v>
      </c>
      <c r="Q392">
        <v>0.96499999999999997</v>
      </c>
    </row>
    <row r="393" spans="1:21" x14ac:dyDescent="0.2">
      <c r="A393" t="s">
        <v>26</v>
      </c>
      <c r="B393" t="s">
        <v>666</v>
      </c>
      <c r="E393" t="s">
        <v>262</v>
      </c>
      <c r="I393" t="s">
        <v>647</v>
      </c>
      <c r="Q393">
        <v>-0.8</v>
      </c>
    </row>
    <row r="394" spans="1:21" x14ac:dyDescent="0.2">
      <c r="A394" t="s">
        <v>26</v>
      </c>
      <c r="B394" t="s">
        <v>667</v>
      </c>
      <c r="E394" t="s">
        <v>262</v>
      </c>
      <c r="I394" t="s">
        <v>648</v>
      </c>
      <c r="R394">
        <v>-0.88500000000000001</v>
      </c>
    </row>
    <row r="395" spans="1:21" x14ac:dyDescent="0.2">
      <c r="A395" t="s">
        <v>26</v>
      </c>
      <c r="B395" t="s">
        <v>678</v>
      </c>
      <c r="E395" t="s">
        <v>262</v>
      </c>
      <c r="I395" t="s">
        <v>659</v>
      </c>
      <c r="S395">
        <v>0.90400000000000003</v>
      </c>
    </row>
    <row r="396" spans="1:21" x14ac:dyDescent="0.2">
      <c r="A396" t="s">
        <v>26</v>
      </c>
      <c r="B396" t="s">
        <v>668</v>
      </c>
      <c r="E396" t="s">
        <v>262</v>
      </c>
      <c r="I396" t="s">
        <v>649</v>
      </c>
      <c r="S396">
        <v>-0.88100000000000001</v>
      </c>
    </row>
    <row r="397" spans="1:21" x14ac:dyDescent="0.2">
      <c r="A397" t="s">
        <v>26</v>
      </c>
      <c r="B397" t="s">
        <v>679</v>
      </c>
      <c r="E397" t="s">
        <v>262</v>
      </c>
      <c r="I397" t="s">
        <v>660</v>
      </c>
      <c r="T397">
        <v>0.94599999999999995</v>
      </c>
    </row>
    <row r="398" spans="1:21" x14ac:dyDescent="0.2">
      <c r="A398" t="s">
        <v>26</v>
      </c>
      <c r="B398" t="s">
        <v>669</v>
      </c>
      <c r="E398" t="s">
        <v>262</v>
      </c>
      <c r="I398" t="s">
        <v>650</v>
      </c>
      <c r="T398">
        <v>-0.755</v>
      </c>
    </row>
    <row r="399" spans="1:21" x14ac:dyDescent="0.2">
      <c r="A399" t="s">
        <v>26</v>
      </c>
      <c r="B399" t="s">
        <v>680</v>
      </c>
      <c r="E399" t="s">
        <v>262</v>
      </c>
      <c r="I399" t="s">
        <v>661</v>
      </c>
      <c r="U399">
        <v>0.68799999999999994</v>
      </c>
    </row>
    <row r="400" spans="1:21" x14ac:dyDescent="0.2">
      <c r="A400" t="s">
        <v>26</v>
      </c>
      <c r="B400" t="s">
        <v>670</v>
      </c>
      <c r="E400" t="s">
        <v>262</v>
      </c>
      <c r="I400" t="s">
        <v>651</v>
      </c>
      <c r="U400">
        <v>-0.60899999999999999</v>
      </c>
    </row>
    <row r="401" spans="1:22" x14ac:dyDescent="0.2">
      <c r="A401" t="s">
        <v>26</v>
      </c>
      <c r="B401" t="s">
        <v>641</v>
      </c>
      <c r="E401" t="s">
        <v>262</v>
      </c>
      <c r="I401" t="s">
        <v>642</v>
      </c>
      <c r="V401">
        <v>-0.82699999999999996</v>
      </c>
    </row>
    <row r="402" spans="1:22" x14ac:dyDescent="0.2">
      <c r="A402" t="s">
        <v>27</v>
      </c>
      <c r="B402" t="s">
        <v>662</v>
      </c>
      <c r="E402" t="s">
        <v>263</v>
      </c>
      <c r="I402" t="s">
        <v>643</v>
      </c>
      <c r="M402">
        <v>-0.69099999999999995</v>
      </c>
    </row>
    <row r="403" spans="1:22" x14ac:dyDescent="0.2">
      <c r="A403" t="s">
        <v>27</v>
      </c>
      <c r="B403" t="s">
        <v>672</v>
      </c>
      <c r="E403" t="s">
        <v>263</v>
      </c>
      <c r="I403" t="s">
        <v>653</v>
      </c>
      <c r="M403">
        <v>-0.72099999999999997</v>
      </c>
    </row>
    <row r="404" spans="1:22" x14ac:dyDescent="0.2">
      <c r="A404" t="s">
        <v>27</v>
      </c>
      <c r="B404" t="s">
        <v>673</v>
      </c>
      <c r="E404" t="s">
        <v>263</v>
      </c>
      <c r="I404" t="s">
        <v>654</v>
      </c>
      <c r="N404">
        <v>-0.73099999999999998</v>
      </c>
    </row>
    <row r="405" spans="1:22" x14ac:dyDescent="0.2">
      <c r="A405" t="s">
        <v>27</v>
      </c>
      <c r="B405" t="s">
        <v>663</v>
      </c>
      <c r="E405" t="s">
        <v>263</v>
      </c>
      <c r="I405" t="s">
        <v>644</v>
      </c>
      <c r="N405">
        <v>-0.81</v>
      </c>
    </row>
    <row r="406" spans="1:22" x14ac:dyDescent="0.2">
      <c r="A406" t="s">
        <v>27</v>
      </c>
      <c r="B406" t="s">
        <v>664</v>
      </c>
      <c r="E406" t="s">
        <v>263</v>
      </c>
      <c r="I406" t="s">
        <v>645</v>
      </c>
      <c r="O406">
        <v>-0.89800000000000002</v>
      </c>
    </row>
    <row r="407" spans="1:22" x14ac:dyDescent="0.2">
      <c r="A407" t="s">
        <v>27</v>
      </c>
      <c r="B407" t="s">
        <v>675</v>
      </c>
      <c r="E407" t="s">
        <v>263</v>
      </c>
      <c r="I407" t="s">
        <v>656</v>
      </c>
      <c r="P407">
        <v>0.871</v>
      </c>
    </row>
    <row r="408" spans="1:22" x14ac:dyDescent="0.2">
      <c r="A408" t="s">
        <v>27</v>
      </c>
      <c r="B408" t="s">
        <v>665</v>
      </c>
      <c r="E408" t="s">
        <v>263</v>
      </c>
      <c r="I408" t="s">
        <v>646</v>
      </c>
      <c r="P408">
        <v>-0.88300000000000001</v>
      </c>
    </row>
    <row r="409" spans="1:22" x14ac:dyDescent="0.2">
      <c r="A409" t="s">
        <v>27</v>
      </c>
      <c r="B409" t="s">
        <v>676</v>
      </c>
      <c r="E409" t="s">
        <v>263</v>
      </c>
      <c r="I409" t="s">
        <v>657</v>
      </c>
      <c r="Q409">
        <v>0.95199999999999996</v>
      </c>
    </row>
    <row r="410" spans="1:22" x14ac:dyDescent="0.2">
      <c r="A410" t="s">
        <v>27</v>
      </c>
      <c r="B410" t="s">
        <v>666</v>
      </c>
      <c r="E410" t="s">
        <v>263</v>
      </c>
      <c r="I410" t="s">
        <v>647</v>
      </c>
      <c r="Q410">
        <v>-0.82199999999999995</v>
      </c>
    </row>
    <row r="411" spans="1:22" x14ac:dyDescent="0.2">
      <c r="A411" t="s">
        <v>27</v>
      </c>
      <c r="B411" t="s">
        <v>667</v>
      </c>
      <c r="E411" t="s">
        <v>263</v>
      </c>
      <c r="I411" t="s">
        <v>648</v>
      </c>
      <c r="R411">
        <v>-0.90500000000000003</v>
      </c>
    </row>
    <row r="412" spans="1:22" x14ac:dyDescent="0.2">
      <c r="A412" t="s">
        <v>27</v>
      </c>
      <c r="B412" t="s">
        <v>678</v>
      </c>
      <c r="E412" t="s">
        <v>263</v>
      </c>
      <c r="I412" t="s">
        <v>659</v>
      </c>
      <c r="S412">
        <v>0.89900000000000002</v>
      </c>
    </row>
    <row r="413" spans="1:22" x14ac:dyDescent="0.2">
      <c r="A413" t="s">
        <v>27</v>
      </c>
      <c r="B413" t="s">
        <v>668</v>
      </c>
      <c r="E413" t="s">
        <v>263</v>
      </c>
      <c r="I413" t="s">
        <v>649</v>
      </c>
      <c r="S413">
        <v>-0.90300000000000002</v>
      </c>
    </row>
    <row r="414" spans="1:22" x14ac:dyDescent="0.2">
      <c r="A414" t="s">
        <v>27</v>
      </c>
      <c r="B414" t="s">
        <v>679</v>
      </c>
      <c r="E414" t="s">
        <v>263</v>
      </c>
      <c r="I414" t="s">
        <v>660</v>
      </c>
      <c r="T414">
        <v>0.94499999999999995</v>
      </c>
    </row>
    <row r="415" spans="1:22" x14ac:dyDescent="0.2">
      <c r="A415" t="s">
        <v>27</v>
      </c>
      <c r="B415" t="s">
        <v>669</v>
      </c>
      <c r="E415" t="s">
        <v>263</v>
      </c>
      <c r="I415" t="s">
        <v>650</v>
      </c>
      <c r="T415">
        <v>-0.78400000000000003</v>
      </c>
    </row>
    <row r="416" spans="1:22" x14ac:dyDescent="0.2">
      <c r="A416" t="s">
        <v>27</v>
      </c>
      <c r="B416" t="s">
        <v>680</v>
      </c>
      <c r="E416" t="s">
        <v>263</v>
      </c>
      <c r="I416" t="s">
        <v>661</v>
      </c>
      <c r="U416">
        <v>0.67300000000000004</v>
      </c>
    </row>
    <row r="417" spans="1:22" x14ac:dyDescent="0.2">
      <c r="A417" t="s">
        <v>27</v>
      </c>
      <c r="B417" t="s">
        <v>670</v>
      </c>
      <c r="E417" t="s">
        <v>263</v>
      </c>
      <c r="I417" t="s">
        <v>651</v>
      </c>
      <c r="U417">
        <v>-0.64300000000000002</v>
      </c>
    </row>
    <row r="418" spans="1:22" x14ac:dyDescent="0.2">
      <c r="A418" t="s">
        <v>27</v>
      </c>
      <c r="B418" t="s">
        <v>641</v>
      </c>
      <c r="E418" t="s">
        <v>263</v>
      </c>
      <c r="I418" t="s">
        <v>642</v>
      </c>
      <c r="V418">
        <v>-0.85299999999999998</v>
      </c>
    </row>
    <row r="419" spans="1:22" x14ac:dyDescent="0.2">
      <c r="A419" t="s">
        <v>11</v>
      </c>
      <c r="B419" t="s">
        <v>663</v>
      </c>
      <c r="E419" t="s">
        <v>190</v>
      </c>
      <c r="I419" t="s">
        <v>644</v>
      </c>
      <c r="N419">
        <v>-0.63400000000000001</v>
      </c>
    </row>
    <row r="420" spans="1:22" x14ac:dyDescent="0.2">
      <c r="A420" t="s">
        <v>11</v>
      </c>
      <c r="B420" t="s">
        <v>664</v>
      </c>
      <c r="E420" t="s">
        <v>190</v>
      </c>
      <c r="I420" t="s">
        <v>645</v>
      </c>
      <c r="O420">
        <v>-0.74299999999999999</v>
      </c>
    </row>
    <row r="421" spans="1:22" x14ac:dyDescent="0.2">
      <c r="A421" t="s">
        <v>11</v>
      </c>
      <c r="B421" t="s">
        <v>675</v>
      </c>
      <c r="E421" t="s">
        <v>190</v>
      </c>
      <c r="I421" t="s">
        <v>656</v>
      </c>
      <c r="P421">
        <v>0.89200000000000002</v>
      </c>
    </row>
    <row r="422" spans="1:22" x14ac:dyDescent="0.2">
      <c r="A422" t="s">
        <v>11</v>
      </c>
      <c r="B422" t="s">
        <v>665</v>
      </c>
      <c r="E422" t="s">
        <v>190</v>
      </c>
      <c r="I422" t="s">
        <v>646</v>
      </c>
      <c r="P422">
        <v>-0.73699999999999999</v>
      </c>
    </row>
    <row r="423" spans="1:22" x14ac:dyDescent="0.2">
      <c r="A423" t="s">
        <v>11</v>
      </c>
      <c r="B423" t="s">
        <v>676</v>
      </c>
      <c r="E423" t="s">
        <v>190</v>
      </c>
      <c r="I423" t="s">
        <v>657</v>
      </c>
      <c r="Q423">
        <v>0.89200000000000002</v>
      </c>
    </row>
    <row r="424" spans="1:22" x14ac:dyDescent="0.2">
      <c r="A424" t="s">
        <v>11</v>
      </c>
      <c r="B424" t="s">
        <v>666</v>
      </c>
      <c r="E424" t="s">
        <v>190</v>
      </c>
      <c r="I424" t="s">
        <v>647</v>
      </c>
      <c r="Q424">
        <v>-0.69</v>
      </c>
    </row>
    <row r="425" spans="1:22" x14ac:dyDescent="0.2">
      <c r="A425" t="s">
        <v>11</v>
      </c>
      <c r="B425" t="s">
        <v>667</v>
      </c>
      <c r="E425" t="s">
        <v>190</v>
      </c>
      <c r="I425" t="s">
        <v>648</v>
      </c>
      <c r="R425">
        <v>-0.78</v>
      </c>
    </row>
    <row r="426" spans="1:22" x14ac:dyDescent="0.2">
      <c r="A426" t="s">
        <v>11</v>
      </c>
      <c r="B426" t="s">
        <v>678</v>
      </c>
      <c r="E426" t="s">
        <v>190</v>
      </c>
      <c r="I426" t="s">
        <v>659</v>
      </c>
      <c r="S426">
        <v>0.84399999999999997</v>
      </c>
    </row>
    <row r="427" spans="1:22" x14ac:dyDescent="0.2">
      <c r="A427" t="s">
        <v>11</v>
      </c>
      <c r="B427" t="s">
        <v>668</v>
      </c>
      <c r="E427" t="s">
        <v>190</v>
      </c>
      <c r="I427" t="s">
        <v>649</v>
      </c>
      <c r="S427">
        <v>-0.77600000000000002</v>
      </c>
    </row>
    <row r="428" spans="1:22" x14ac:dyDescent="0.2">
      <c r="A428" t="s">
        <v>11</v>
      </c>
      <c r="B428" t="s">
        <v>679</v>
      </c>
      <c r="E428" t="s">
        <v>190</v>
      </c>
      <c r="I428" t="s">
        <v>660</v>
      </c>
      <c r="T428">
        <v>0.88500000000000001</v>
      </c>
    </row>
    <row r="429" spans="1:22" x14ac:dyDescent="0.2">
      <c r="A429" t="s">
        <v>11</v>
      </c>
      <c r="B429" t="s">
        <v>669</v>
      </c>
      <c r="E429" t="s">
        <v>190</v>
      </c>
      <c r="I429" t="s">
        <v>650</v>
      </c>
      <c r="T429">
        <v>-0.65500000000000003</v>
      </c>
    </row>
    <row r="430" spans="1:22" x14ac:dyDescent="0.2">
      <c r="A430" t="s">
        <v>11</v>
      </c>
      <c r="B430" t="s">
        <v>680</v>
      </c>
      <c r="E430" t="s">
        <v>190</v>
      </c>
      <c r="I430" t="s">
        <v>661</v>
      </c>
      <c r="U430">
        <v>0.70099999999999996</v>
      </c>
    </row>
    <row r="431" spans="1:22" x14ac:dyDescent="0.2">
      <c r="A431" t="s">
        <v>11</v>
      </c>
      <c r="B431" t="s">
        <v>671</v>
      </c>
      <c r="E431" t="s">
        <v>190</v>
      </c>
      <c r="I431" t="s">
        <v>652</v>
      </c>
      <c r="V431">
        <v>0.63500000000000001</v>
      </c>
    </row>
    <row r="432" spans="1:22" x14ac:dyDescent="0.2">
      <c r="A432" t="s">
        <v>11</v>
      </c>
      <c r="B432" t="s">
        <v>641</v>
      </c>
      <c r="E432" t="s">
        <v>190</v>
      </c>
      <c r="I432" t="s">
        <v>642</v>
      </c>
      <c r="V432">
        <v>-0.70499999999999996</v>
      </c>
    </row>
    <row r="433" spans="1:21" x14ac:dyDescent="0.2">
      <c r="A433" t="s">
        <v>38</v>
      </c>
      <c r="B433" t="s">
        <v>662</v>
      </c>
      <c r="E433" t="s">
        <v>341</v>
      </c>
      <c r="I433" t="s">
        <v>643</v>
      </c>
      <c r="M433">
        <v>-0.67</v>
      </c>
    </row>
    <row r="434" spans="1:21" x14ac:dyDescent="0.2">
      <c r="A434" t="s">
        <v>38</v>
      </c>
      <c r="B434" t="s">
        <v>672</v>
      </c>
      <c r="E434" t="s">
        <v>341</v>
      </c>
      <c r="I434" t="s">
        <v>653</v>
      </c>
      <c r="M434">
        <v>-0.70599999999999996</v>
      </c>
    </row>
    <row r="435" spans="1:21" x14ac:dyDescent="0.2">
      <c r="A435" t="s">
        <v>38</v>
      </c>
      <c r="B435" t="s">
        <v>673</v>
      </c>
      <c r="E435" t="s">
        <v>341</v>
      </c>
      <c r="I435" t="s">
        <v>654</v>
      </c>
      <c r="N435">
        <v>-0.73599999999999999</v>
      </c>
    </row>
    <row r="436" spans="1:21" x14ac:dyDescent="0.2">
      <c r="A436" t="s">
        <v>38</v>
      </c>
      <c r="B436" t="s">
        <v>663</v>
      </c>
      <c r="E436" t="s">
        <v>341</v>
      </c>
      <c r="I436" t="s">
        <v>644</v>
      </c>
      <c r="N436">
        <v>-0.79600000000000004</v>
      </c>
    </row>
    <row r="437" spans="1:21" x14ac:dyDescent="0.2">
      <c r="A437" t="s">
        <v>38</v>
      </c>
      <c r="B437" t="s">
        <v>664</v>
      </c>
      <c r="E437" t="s">
        <v>341</v>
      </c>
      <c r="I437" t="s">
        <v>645</v>
      </c>
      <c r="O437">
        <v>-0.88600000000000001</v>
      </c>
    </row>
    <row r="438" spans="1:21" x14ac:dyDescent="0.2">
      <c r="A438" t="s">
        <v>38</v>
      </c>
      <c r="B438" t="s">
        <v>675</v>
      </c>
      <c r="E438" t="s">
        <v>341</v>
      </c>
      <c r="I438" t="s">
        <v>656</v>
      </c>
      <c r="P438">
        <v>0.85099999999999998</v>
      </c>
    </row>
    <row r="439" spans="1:21" x14ac:dyDescent="0.2">
      <c r="A439" t="s">
        <v>38</v>
      </c>
      <c r="B439" t="s">
        <v>665</v>
      </c>
      <c r="E439" t="s">
        <v>341</v>
      </c>
      <c r="I439" t="s">
        <v>646</v>
      </c>
      <c r="P439">
        <v>-0.86799999999999999</v>
      </c>
    </row>
    <row r="440" spans="1:21" x14ac:dyDescent="0.2">
      <c r="A440" t="s">
        <v>38</v>
      </c>
      <c r="B440" t="s">
        <v>676</v>
      </c>
      <c r="E440" t="s">
        <v>341</v>
      </c>
      <c r="I440" t="s">
        <v>657</v>
      </c>
      <c r="Q440">
        <v>0.93600000000000005</v>
      </c>
    </row>
    <row r="441" spans="1:21" x14ac:dyDescent="0.2">
      <c r="A441" t="s">
        <v>38</v>
      </c>
      <c r="B441" t="s">
        <v>666</v>
      </c>
      <c r="E441" t="s">
        <v>341</v>
      </c>
      <c r="I441" t="s">
        <v>647</v>
      </c>
      <c r="Q441">
        <v>-0.80300000000000005</v>
      </c>
    </row>
    <row r="442" spans="1:21" x14ac:dyDescent="0.2">
      <c r="A442" t="s">
        <v>38</v>
      </c>
      <c r="B442" t="s">
        <v>667</v>
      </c>
      <c r="E442" t="s">
        <v>341</v>
      </c>
      <c r="I442" t="s">
        <v>648</v>
      </c>
      <c r="R442">
        <v>-0.88300000000000001</v>
      </c>
    </row>
    <row r="443" spans="1:21" x14ac:dyDescent="0.2">
      <c r="A443" t="s">
        <v>38</v>
      </c>
      <c r="B443" t="s">
        <v>678</v>
      </c>
      <c r="E443" t="s">
        <v>341</v>
      </c>
      <c r="I443" t="s">
        <v>659</v>
      </c>
      <c r="S443">
        <v>0.877</v>
      </c>
    </row>
    <row r="444" spans="1:21" x14ac:dyDescent="0.2">
      <c r="A444" t="s">
        <v>38</v>
      </c>
      <c r="B444" t="s">
        <v>668</v>
      </c>
      <c r="E444" t="s">
        <v>341</v>
      </c>
      <c r="I444" t="s">
        <v>649</v>
      </c>
      <c r="S444">
        <v>-0.88</v>
      </c>
    </row>
    <row r="445" spans="1:21" x14ac:dyDescent="0.2">
      <c r="A445" t="s">
        <v>38</v>
      </c>
      <c r="B445" t="s">
        <v>679</v>
      </c>
      <c r="E445" t="s">
        <v>341</v>
      </c>
      <c r="I445" t="s">
        <v>660</v>
      </c>
      <c r="T445">
        <v>0.91700000000000004</v>
      </c>
    </row>
    <row r="446" spans="1:21" x14ac:dyDescent="0.2">
      <c r="A446" t="s">
        <v>38</v>
      </c>
      <c r="B446" t="s">
        <v>669</v>
      </c>
      <c r="E446" t="s">
        <v>341</v>
      </c>
      <c r="I446" t="s">
        <v>650</v>
      </c>
      <c r="T446">
        <v>-0.75700000000000001</v>
      </c>
    </row>
    <row r="447" spans="1:21" x14ac:dyDescent="0.2">
      <c r="A447" t="s">
        <v>38</v>
      </c>
      <c r="B447" t="s">
        <v>680</v>
      </c>
      <c r="E447" t="s">
        <v>341</v>
      </c>
      <c r="I447" t="s">
        <v>661</v>
      </c>
      <c r="U447">
        <v>0.65400000000000003</v>
      </c>
    </row>
    <row r="448" spans="1:21" x14ac:dyDescent="0.2">
      <c r="A448" t="s">
        <v>38</v>
      </c>
      <c r="B448" t="s">
        <v>670</v>
      </c>
      <c r="E448" t="s">
        <v>341</v>
      </c>
      <c r="I448" t="s">
        <v>651</v>
      </c>
      <c r="U448">
        <v>-0.63</v>
      </c>
    </row>
    <row r="449" spans="1:22" x14ac:dyDescent="0.2">
      <c r="A449" t="s">
        <v>38</v>
      </c>
      <c r="B449" t="s">
        <v>641</v>
      </c>
      <c r="E449" t="s">
        <v>341</v>
      </c>
      <c r="I449" t="s">
        <v>642</v>
      </c>
      <c r="V449">
        <v>-0.83399999999999996</v>
      </c>
    </row>
    <row r="450" spans="1:22" x14ac:dyDescent="0.2">
      <c r="A450" t="s">
        <v>40</v>
      </c>
      <c r="B450" t="s">
        <v>672</v>
      </c>
      <c r="E450" t="s">
        <v>372</v>
      </c>
      <c r="I450" t="s">
        <v>653</v>
      </c>
      <c r="M450">
        <v>-0.69099999999999995</v>
      </c>
    </row>
    <row r="451" spans="1:22" x14ac:dyDescent="0.2">
      <c r="A451" t="s">
        <v>40</v>
      </c>
      <c r="B451" t="s">
        <v>662</v>
      </c>
      <c r="E451" t="s">
        <v>372</v>
      </c>
      <c r="I451" t="s">
        <v>643</v>
      </c>
      <c r="M451">
        <v>-0.69199999999999995</v>
      </c>
    </row>
    <row r="452" spans="1:22" x14ac:dyDescent="0.2">
      <c r="A452" t="s">
        <v>40</v>
      </c>
      <c r="B452" t="s">
        <v>673</v>
      </c>
      <c r="E452" t="s">
        <v>372</v>
      </c>
      <c r="I452" t="s">
        <v>654</v>
      </c>
      <c r="N452">
        <v>-0.67</v>
      </c>
    </row>
    <row r="453" spans="1:22" x14ac:dyDescent="0.2">
      <c r="A453" t="s">
        <v>40</v>
      </c>
      <c r="B453" t="s">
        <v>663</v>
      </c>
      <c r="E453" t="s">
        <v>372</v>
      </c>
      <c r="I453" t="s">
        <v>644</v>
      </c>
      <c r="N453">
        <v>-0.80600000000000005</v>
      </c>
    </row>
    <row r="454" spans="1:22" x14ac:dyDescent="0.2">
      <c r="A454" t="s">
        <v>40</v>
      </c>
      <c r="B454" t="s">
        <v>664</v>
      </c>
      <c r="E454" t="s">
        <v>372</v>
      </c>
      <c r="I454" t="s">
        <v>645</v>
      </c>
      <c r="O454">
        <v>-0.89</v>
      </c>
    </row>
    <row r="455" spans="1:22" x14ac:dyDescent="0.2">
      <c r="A455" t="s">
        <v>40</v>
      </c>
      <c r="B455" t="s">
        <v>675</v>
      </c>
      <c r="E455" t="s">
        <v>372</v>
      </c>
      <c r="I455" t="s">
        <v>656</v>
      </c>
      <c r="P455">
        <v>0.878</v>
      </c>
    </row>
    <row r="456" spans="1:22" x14ac:dyDescent="0.2">
      <c r="A456" t="s">
        <v>40</v>
      </c>
      <c r="B456" t="s">
        <v>665</v>
      </c>
      <c r="E456" t="s">
        <v>372</v>
      </c>
      <c r="I456" t="s">
        <v>646</v>
      </c>
      <c r="P456">
        <v>-0.86899999999999999</v>
      </c>
    </row>
    <row r="457" spans="1:22" x14ac:dyDescent="0.2">
      <c r="A457" t="s">
        <v>40</v>
      </c>
      <c r="B457" t="s">
        <v>676</v>
      </c>
      <c r="E457" t="s">
        <v>372</v>
      </c>
      <c r="I457" t="s">
        <v>657</v>
      </c>
      <c r="Q457">
        <v>0.92700000000000005</v>
      </c>
    </row>
    <row r="458" spans="1:22" x14ac:dyDescent="0.2">
      <c r="A458" t="s">
        <v>40</v>
      </c>
      <c r="B458" t="s">
        <v>666</v>
      </c>
      <c r="E458" t="s">
        <v>372</v>
      </c>
      <c r="I458" t="s">
        <v>647</v>
      </c>
      <c r="Q458">
        <v>-0.83099999999999996</v>
      </c>
    </row>
    <row r="459" spans="1:22" x14ac:dyDescent="0.2">
      <c r="A459" t="s">
        <v>40</v>
      </c>
      <c r="B459" t="s">
        <v>667</v>
      </c>
      <c r="E459" t="s">
        <v>372</v>
      </c>
      <c r="I459" t="s">
        <v>648</v>
      </c>
      <c r="R459">
        <v>-0.89100000000000001</v>
      </c>
    </row>
    <row r="460" spans="1:22" x14ac:dyDescent="0.2">
      <c r="A460" t="s">
        <v>40</v>
      </c>
      <c r="B460" t="s">
        <v>678</v>
      </c>
      <c r="E460" t="s">
        <v>372</v>
      </c>
      <c r="I460" t="s">
        <v>659</v>
      </c>
      <c r="S460">
        <v>0.84199999999999997</v>
      </c>
    </row>
    <row r="461" spans="1:22" x14ac:dyDescent="0.2">
      <c r="A461" t="s">
        <v>40</v>
      </c>
      <c r="B461" t="s">
        <v>668</v>
      </c>
      <c r="E461" t="s">
        <v>372</v>
      </c>
      <c r="I461" t="s">
        <v>649</v>
      </c>
      <c r="S461">
        <v>-0.88400000000000001</v>
      </c>
    </row>
    <row r="462" spans="1:22" x14ac:dyDescent="0.2">
      <c r="A462" t="s">
        <v>40</v>
      </c>
      <c r="B462" t="s">
        <v>679</v>
      </c>
      <c r="E462" t="s">
        <v>372</v>
      </c>
      <c r="I462" t="s">
        <v>660</v>
      </c>
      <c r="T462">
        <v>0.876</v>
      </c>
    </row>
    <row r="463" spans="1:22" x14ac:dyDescent="0.2">
      <c r="A463" t="s">
        <v>40</v>
      </c>
      <c r="B463" t="s">
        <v>669</v>
      </c>
      <c r="E463" t="s">
        <v>372</v>
      </c>
      <c r="I463" t="s">
        <v>650</v>
      </c>
      <c r="T463">
        <v>-0.77800000000000002</v>
      </c>
    </row>
    <row r="464" spans="1:22" x14ac:dyDescent="0.2">
      <c r="A464" t="s">
        <v>40</v>
      </c>
      <c r="B464" t="s">
        <v>670</v>
      </c>
      <c r="E464" t="s">
        <v>372</v>
      </c>
      <c r="I464" t="s">
        <v>651</v>
      </c>
      <c r="U464">
        <v>-0.66600000000000004</v>
      </c>
    </row>
    <row r="465" spans="1:22" x14ac:dyDescent="0.2">
      <c r="A465" t="s">
        <v>40</v>
      </c>
      <c r="B465" t="s">
        <v>641</v>
      </c>
      <c r="E465" t="s">
        <v>372</v>
      </c>
      <c r="I465" t="s">
        <v>642</v>
      </c>
      <c r="V465">
        <v>-0.84799999999999998</v>
      </c>
    </row>
    <row r="466" spans="1:22" x14ac:dyDescent="0.2">
      <c r="A466" t="s">
        <v>13</v>
      </c>
      <c r="B466" t="s">
        <v>664</v>
      </c>
      <c r="E466" t="s">
        <v>212</v>
      </c>
      <c r="I466" t="s">
        <v>645</v>
      </c>
      <c r="O466">
        <v>-0.64300000000000002</v>
      </c>
    </row>
    <row r="467" spans="1:22" x14ac:dyDescent="0.2">
      <c r="A467" t="s">
        <v>13</v>
      </c>
      <c r="B467" t="s">
        <v>675</v>
      </c>
      <c r="E467" t="s">
        <v>212</v>
      </c>
      <c r="I467" t="s">
        <v>656</v>
      </c>
      <c r="P467">
        <v>0.89800000000000002</v>
      </c>
    </row>
    <row r="468" spans="1:22" x14ac:dyDescent="0.2">
      <c r="A468" t="s">
        <v>13</v>
      </c>
      <c r="B468" t="s">
        <v>665</v>
      </c>
      <c r="E468" t="s">
        <v>212</v>
      </c>
      <c r="I468" t="s">
        <v>646</v>
      </c>
      <c r="P468">
        <v>-0.627</v>
      </c>
    </row>
    <row r="469" spans="1:22" x14ac:dyDescent="0.2">
      <c r="A469" t="s">
        <v>13</v>
      </c>
      <c r="B469" t="s">
        <v>676</v>
      </c>
      <c r="E469" t="s">
        <v>212</v>
      </c>
      <c r="I469" t="s">
        <v>657</v>
      </c>
      <c r="Q469">
        <v>0.89700000000000002</v>
      </c>
    </row>
    <row r="470" spans="1:22" x14ac:dyDescent="0.2">
      <c r="A470" t="s">
        <v>13</v>
      </c>
      <c r="B470" t="s">
        <v>667</v>
      </c>
      <c r="E470" t="s">
        <v>212</v>
      </c>
      <c r="I470" t="s">
        <v>648</v>
      </c>
      <c r="R470">
        <v>-0.65500000000000003</v>
      </c>
    </row>
    <row r="471" spans="1:22" x14ac:dyDescent="0.2">
      <c r="A471" t="s">
        <v>13</v>
      </c>
      <c r="B471" t="s">
        <v>678</v>
      </c>
      <c r="E471" t="s">
        <v>212</v>
      </c>
      <c r="I471" t="s">
        <v>659</v>
      </c>
      <c r="S471">
        <v>0.82</v>
      </c>
    </row>
    <row r="472" spans="1:22" x14ac:dyDescent="0.2">
      <c r="A472" t="s">
        <v>13</v>
      </c>
      <c r="B472" t="s">
        <v>668</v>
      </c>
      <c r="E472" t="s">
        <v>212</v>
      </c>
      <c r="I472" t="s">
        <v>649</v>
      </c>
      <c r="S472">
        <v>-0.64600000000000002</v>
      </c>
    </row>
    <row r="473" spans="1:22" x14ac:dyDescent="0.2">
      <c r="A473" t="s">
        <v>13</v>
      </c>
      <c r="B473" t="s">
        <v>679</v>
      </c>
      <c r="E473" t="s">
        <v>212</v>
      </c>
      <c r="I473" t="s">
        <v>660</v>
      </c>
      <c r="T473">
        <v>0.80600000000000005</v>
      </c>
    </row>
    <row r="474" spans="1:22" x14ac:dyDescent="0.2">
      <c r="A474" t="s">
        <v>13</v>
      </c>
      <c r="B474" t="s">
        <v>680</v>
      </c>
      <c r="E474" t="s">
        <v>212</v>
      </c>
      <c r="I474" t="s">
        <v>661</v>
      </c>
      <c r="U474">
        <v>0.70099999999999996</v>
      </c>
    </row>
    <row r="475" spans="1:22" x14ac:dyDescent="0.2">
      <c r="A475" t="s">
        <v>13</v>
      </c>
      <c r="B475" t="s">
        <v>671</v>
      </c>
      <c r="E475" t="s">
        <v>212</v>
      </c>
      <c r="I475" t="s">
        <v>652</v>
      </c>
      <c r="V475">
        <v>0.70899999999999996</v>
      </c>
    </row>
    <row r="476" spans="1:22" x14ac:dyDescent="0.2">
      <c r="A476" t="s">
        <v>63</v>
      </c>
      <c r="B476" t="s">
        <v>674</v>
      </c>
      <c r="E476" t="s">
        <v>569</v>
      </c>
      <c r="I476" t="s">
        <v>655</v>
      </c>
      <c r="O476">
        <v>0.66400000000000003</v>
      </c>
    </row>
    <row r="477" spans="1:22" x14ac:dyDescent="0.2">
      <c r="A477" t="s">
        <v>63</v>
      </c>
      <c r="B477" t="s">
        <v>675</v>
      </c>
      <c r="E477" t="s">
        <v>569</v>
      </c>
      <c r="I477" t="s">
        <v>656</v>
      </c>
      <c r="P477">
        <v>0.77100000000000002</v>
      </c>
    </row>
    <row r="478" spans="1:22" x14ac:dyDescent="0.2">
      <c r="A478" t="s">
        <v>63</v>
      </c>
      <c r="B478" t="s">
        <v>676</v>
      </c>
      <c r="E478" t="s">
        <v>569</v>
      </c>
      <c r="I478" t="s">
        <v>657</v>
      </c>
      <c r="Q478">
        <v>0.64900000000000002</v>
      </c>
    </row>
    <row r="479" spans="1:22" x14ac:dyDescent="0.2">
      <c r="A479" t="s">
        <v>63</v>
      </c>
      <c r="B479" t="s">
        <v>678</v>
      </c>
      <c r="E479" t="s">
        <v>569</v>
      </c>
      <c r="I479" t="s">
        <v>659</v>
      </c>
      <c r="S479">
        <v>0.627</v>
      </c>
    </row>
    <row r="480" spans="1:22" x14ac:dyDescent="0.2">
      <c r="A480" t="s">
        <v>63</v>
      </c>
      <c r="B480" t="s">
        <v>671</v>
      </c>
      <c r="E480" t="s">
        <v>569</v>
      </c>
      <c r="I480" t="s">
        <v>652</v>
      </c>
      <c r="V480">
        <v>0.83199999999999996</v>
      </c>
    </row>
    <row r="481" spans="1:22" x14ac:dyDescent="0.2">
      <c r="A481" t="s">
        <v>59</v>
      </c>
      <c r="B481" t="s">
        <v>672</v>
      </c>
      <c r="E481" t="s">
        <v>561</v>
      </c>
      <c r="I481" t="s">
        <v>653</v>
      </c>
      <c r="M481">
        <v>-0.627</v>
      </c>
    </row>
    <row r="482" spans="1:22" x14ac:dyDescent="0.2">
      <c r="A482" t="s">
        <v>59</v>
      </c>
      <c r="B482" t="s">
        <v>662</v>
      </c>
      <c r="E482" t="s">
        <v>561</v>
      </c>
      <c r="I482" t="s">
        <v>643</v>
      </c>
      <c r="M482">
        <v>-0.67</v>
      </c>
    </row>
    <row r="483" spans="1:22" x14ac:dyDescent="0.2">
      <c r="A483" t="s">
        <v>59</v>
      </c>
      <c r="B483" t="s">
        <v>663</v>
      </c>
      <c r="E483" t="s">
        <v>561</v>
      </c>
      <c r="I483" t="s">
        <v>644</v>
      </c>
      <c r="N483">
        <v>-0.77100000000000002</v>
      </c>
    </row>
    <row r="484" spans="1:22" x14ac:dyDescent="0.2">
      <c r="A484" t="s">
        <v>59</v>
      </c>
      <c r="B484" t="s">
        <v>664</v>
      </c>
      <c r="E484" t="s">
        <v>561</v>
      </c>
      <c r="I484" t="s">
        <v>645</v>
      </c>
      <c r="O484">
        <v>-0.84199999999999997</v>
      </c>
    </row>
    <row r="485" spans="1:22" x14ac:dyDescent="0.2">
      <c r="A485" t="s">
        <v>59</v>
      </c>
      <c r="B485" t="s">
        <v>675</v>
      </c>
      <c r="E485" t="s">
        <v>561</v>
      </c>
      <c r="I485" t="s">
        <v>656</v>
      </c>
      <c r="P485">
        <v>0.91600000000000004</v>
      </c>
    </row>
    <row r="486" spans="1:22" x14ac:dyDescent="0.2">
      <c r="A486" t="s">
        <v>59</v>
      </c>
      <c r="B486" t="s">
        <v>665</v>
      </c>
      <c r="E486" t="s">
        <v>561</v>
      </c>
      <c r="I486" t="s">
        <v>646</v>
      </c>
      <c r="P486">
        <v>-0.82099999999999995</v>
      </c>
    </row>
    <row r="487" spans="1:22" x14ac:dyDescent="0.2">
      <c r="A487" t="s">
        <v>59</v>
      </c>
      <c r="B487" t="s">
        <v>676</v>
      </c>
      <c r="E487" t="s">
        <v>561</v>
      </c>
      <c r="I487" t="s">
        <v>657</v>
      </c>
      <c r="Q487">
        <v>0.88600000000000001</v>
      </c>
    </row>
    <row r="488" spans="1:22" x14ac:dyDescent="0.2">
      <c r="A488" t="s">
        <v>59</v>
      </c>
      <c r="B488" t="s">
        <v>666</v>
      </c>
      <c r="E488" t="s">
        <v>561</v>
      </c>
      <c r="I488" t="s">
        <v>647</v>
      </c>
      <c r="Q488">
        <v>-0.80600000000000005</v>
      </c>
    </row>
    <row r="489" spans="1:22" x14ac:dyDescent="0.2">
      <c r="A489" t="s">
        <v>59</v>
      </c>
      <c r="B489" t="s">
        <v>667</v>
      </c>
      <c r="E489" t="s">
        <v>561</v>
      </c>
      <c r="I489" t="s">
        <v>648</v>
      </c>
      <c r="R489">
        <v>-0.86399999999999999</v>
      </c>
    </row>
    <row r="490" spans="1:22" x14ac:dyDescent="0.2">
      <c r="A490" t="s">
        <v>59</v>
      </c>
      <c r="B490" t="s">
        <v>678</v>
      </c>
      <c r="E490" t="s">
        <v>561</v>
      </c>
      <c r="I490" t="s">
        <v>659</v>
      </c>
      <c r="S490">
        <v>0.80100000000000005</v>
      </c>
    </row>
    <row r="491" spans="1:22" x14ac:dyDescent="0.2">
      <c r="A491" t="s">
        <v>59</v>
      </c>
      <c r="B491" t="s">
        <v>668</v>
      </c>
      <c r="E491" t="s">
        <v>561</v>
      </c>
      <c r="I491" t="s">
        <v>649</v>
      </c>
      <c r="S491">
        <v>-0.84599999999999997</v>
      </c>
    </row>
    <row r="492" spans="1:22" x14ac:dyDescent="0.2">
      <c r="A492" t="s">
        <v>59</v>
      </c>
      <c r="B492" t="s">
        <v>679</v>
      </c>
      <c r="E492" t="s">
        <v>561</v>
      </c>
      <c r="I492" t="s">
        <v>660</v>
      </c>
      <c r="T492">
        <v>0.82599999999999996</v>
      </c>
    </row>
    <row r="493" spans="1:22" x14ac:dyDescent="0.2">
      <c r="A493" t="s">
        <v>59</v>
      </c>
      <c r="B493" t="s">
        <v>669</v>
      </c>
      <c r="E493" t="s">
        <v>561</v>
      </c>
      <c r="I493" t="s">
        <v>650</v>
      </c>
      <c r="T493">
        <v>-0.77600000000000002</v>
      </c>
    </row>
    <row r="494" spans="1:22" x14ac:dyDescent="0.2">
      <c r="A494" t="s">
        <v>59</v>
      </c>
      <c r="B494" t="s">
        <v>670</v>
      </c>
      <c r="E494" t="s">
        <v>561</v>
      </c>
      <c r="I494" t="s">
        <v>651</v>
      </c>
      <c r="U494">
        <v>-0.66600000000000004</v>
      </c>
    </row>
    <row r="495" spans="1:22" x14ac:dyDescent="0.2">
      <c r="A495" t="s">
        <v>59</v>
      </c>
      <c r="B495" t="s">
        <v>641</v>
      </c>
      <c r="E495" t="s">
        <v>561</v>
      </c>
      <c r="I495" t="s">
        <v>642</v>
      </c>
      <c r="V495">
        <v>-0.82</v>
      </c>
    </row>
    <row r="496" spans="1:22" x14ac:dyDescent="0.2">
      <c r="A496" t="s">
        <v>60</v>
      </c>
      <c r="B496" t="s">
        <v>663</v>
      </c>
      <c r="E496" t="s">
        <v>562</v>
      </c>
      <c r="I496" t="s">
        <v>644</v>
      </c>
      <c r="N496">
        <v>-0.60899999999999999</v>
      </c>
    </row>
    <row r="497" spans="1:22" x14ac:dyDescent="0.2">
      <c r="A497" t="s">
        <v>60</v>
      </c>
      <c r="B497" t="s">
        <v>664</v>
      </c>
      <c r="E497" t="s">
        <v>562</v>
      </c>
      <c r="I497" t="s">
        <v>645</v>
      </c>
      <c r="O497">
        <v>-0.72899999999999998</v>
      </c>
    </row>
    <row r="498" spans="1:22" x14ac:dyDescent="0.2">
      <c r="A498" t="s">
        <v>60</v>
      </c>
      <c r="B498" t="s">
        <v>675</v>
      </c>
      <c r="E498" t="s">
        <v>562</v>
      </c>
      <c r="I498" t="s">
        <v>656</v>
      </c>
      <c r="P498">
        <v>0.92500000000000004</v>
      </c>
    </row>
    <row r="499" spans="1:22" x14ac:dyDescent="0.2">
      <c r="A499" t="s">
        <v>60</v>
      </c>
      <c r="B499" t="s">
        <v>665</v>
      </c>
      <c r="E499" t="s">
        <v>562</v>
      </c>
      <c r="I499" t="s">
        <v>646</v>
      </c>
      <c r="P499">
        <v>-0.70899999999999996</v>
      </c>
    </row>
    <row r="500" spans="1:22" x14ac:dyDescent="0.2">
      <c r="A500" t="s">
        <v>60</v>
      </c>
      <c r="B500" t="s">
        <v>676</v>
      </c>
      <c r="E500" t="s">
        <v>562</v>
      </c>
      <c r="I500" t="s">
        <v>657</v>
      </c>
      <c r="Q500">
        <v>0.91200000000000003</v>
      </c>
    </row>
    <row r="501" spans="1:22" x14ac:dyDescent="0.2">
      <c r="A501" t="s">
        <v>60</v>
      </c>
      <c r="B501" t="s">
        <v>666</v>
      </c>
      <c r="E501" t="s">
        <v>562</v>
      </c>
      <c r="I501" t="s">
        <v>647</v>
      </c>
      <c r="Q501">
        <v>-0.65700000000000003</v>
      </c>
    </row>
    <row r="502" spans="1:22" x14ac:dyDescent="0.2">
      <c r="A502" t="s">
        <v>60</v>
      </c>
      <c r="B502" t="s">
        <v>667</v>
      </c>
      <c r="E502" t="s">
        <v>562</v>
      </c>
      <c r="I502" t="s">
        <v>648</v>
      </c>
      <c r="R502">
        <v>-0.76</v>
      </c>
    </row>
    <row r="503" spans="1:22" x14ac:dyDescent="0.2">
      <c r="A503" t="s">
        <v>60</v>
      </c>
      <c r="B503" t="s">
        <v>678</v>
      </c>
      <c r="E503" t="s">
        <v>562</v>
      </c>
      <c r="I503" t="s">
        <v>659</v>
      </c>
      <c r="S503">
        <v>0.878</v>
      </c>
    </row>
    <row r="504" spans="1:22" x14ac:dyDescent="0.2">
      <c r="A504" t="s">
        <v>60</v>
      </c>
      <c r="B504" t="s">
        <v>668</v>
      </c>
      <c r="E504" t="s">
        <v>562</v>
      </c>
      <c r="I504" t="s">
        <v>649</v>
      </c>
      <c r="S504">
        <v>-0.74299999999999999</v>
      </c>
    </row>
    <row r="505" spans="1:22" x14ac:dyDescent="0.2">
      <c r="A505" t="s">
        <v>60</v>
      </c>
      <c r="B505" t="s">
        <v>679</v>
      </c>
      <c r="E505" t="s">
        <v>562</v>
      </c>
      <c r="I505" t="s">
        <v>660</v>
      </c>
      <c r="T505">
        <v>0.88100000000000001</v>
      </c>
    </row>
    <row r="506" spans="1:22" x14ac:dyDescent="0.2">
      <c r="A506" t="s">
        <v>60</v>
      </c>
      <c r="B506" t="s">
        <v>669</v>
      </c>
      <c r="E506" t="s">
        <v>562</v>
      </c>
      <c r="I506" t="s">
        <v>650</v>
      </c>
      <c r="T506">
        <v>-0.61799999999999999</v>
      </c>
    </row>
    <row r="507" spans="1:22" x14ac:dyDescent="0.2">
      <c r="A507" t="s">
        <v>60</v>
      </c>
      <c r="B507" t="s">
        <v>680</v>
      </c>
      <c r="E507" t="s">
        <v>562</v>
      </c>
      <c r="I507" t="s">
        <v>661</v>
      </c>
      <c r="U507">
        <v>0.69699999999999995</v>
      </c>
    </row>
    <row r="508" spans="1:22" x14ac:dyDescent="0.2">
      <c r="A508" t="s">
        <v>60</v>
      </c>
      <c r="B508" t="s">
        <v>671</v>
      </c>
      <c r="E508" t="s">
        <v>562</v>
      </c>
      <c r="I508" t="s">
        <v>652</v>
      </c>
      <c r="V508">
        <v>0.67200000000000004</v>
      </c>
    </row>
    <row r="509" spans="1:22" x14ac:dyDescent="0.2">
      <c r="A509" t="s">
        <v>60</v>
      </c>
      <c r="B509" t="s">
        <v>641</v>
      </c>
      <c r="E509" t="s">
        <v>562</v>
      </c>
      <c r="I509" t="s">
        <v>642</v>
      </c>
      <c r="V509">
        <v>-0.67500000000000004</v>
      </c>
    </row>
    <row r="510" spans="1:22" x14ac:dyDescent="0.2">
      <c r="A510" t="s">
        <v>62</v>
      </c>
      <c r="B510" t="s">
        <v>662</v>
      </c>
      <c r="E510" t="s">
        <v>568</v>
      </c>
      <c r="I510" t="s">
        <v>643</v>
      </c>
      <c r="M510">
        <v>-0.60299999999999998</v>
      </c>
    </row>
    <row r="511" spans="1:22" x14ac:dyDescent="0.2">
      <c r="A511" t="s">
        <v>62</v>
      </c>
      <c r="B511" t="s">
        <v>663</v>
      </c>
      <c r="E511" t="s">
        <v>568</v>
      </c>
      <c r="I511" t="s">
        <v>644</v>
      </c>
      <c r="N511">
        <v>-0.71399999999999997</v>
      </c>
    </row>
    <row r="512" spans="1:22" x14ac:dyDescent="0.2">
      <c r="A512" t="s">
        <v>62</v>
      </c>
      <c r="B512" t="s">
        <v>664</v>
      </c>
      <c r="E512" t="s">
        <v>568</v>
      </c>
      <c r="I512" t="s">
        <v>645</v>
      </c>
      <c r="O512">
        <v>-0.80100000000000005</v>
      </c>
    </row>
    <row r="513" spans="1:22" x14ac:dyDescent="0.2">
      <c r="A513" t="s">
        <v>62</v>
      </c>
      <c r="B513" t="s">
        <v>675</v>
      </c>
      <c r="E513" t="s">
        <v>568</v>
      </c>
      <c r="I513" t="s">
        <v>656</v>
      </c>
      <c r="P513">
        <v>0.88800000000000001</v>
      </c>
    </row>
    <row r="514" spans="1:22" x14ac:dyDescent="0.2">
      <c r="A514" t="s">
        <v>62</v>
      </c>
      <c r="B514" t="s">
        <v>665</v>
      </c>
      <c r="E514" t="s">
        <v>568</v>
      </c>
      <c r="I514" t="s">
        <v>646</v>
      </c>
      <c r="P514">
        <v>-0.78900000000000003</v>
      </c>
    </row>
    <row r="515" spans="1:22" x14ac:dyDescent="0.2">
      <c r="A515" t="s">
        <v>62</v>
      </c>
      <c r="B515" t="s">
        <v>676</v>
      </c>
      <c r="E515" t="s">
        <v>568</v>
      </c>
      <c r="I515" t="s">
        <v>657</v>
      </c>
      <c r="Q515">
        <v>0.89100000000000001</v>
      </c>
    </row>
    <row r="516" spans="1:22" x14ac:dyDescent="0.2">
      <c r="A516" t="s">
        <v>62</v>
      </c>
      <c r="B516" t="s">
        <v>666</v>
      </c>
      <c r="E516" t="s">
        <v>568</v>
      </c>
      <c r="I516" t="s">
        <v>647</v>
      </c>
      <c r="Q516">
        <v>-0.73399999999999999</v>
      </c>
    </row>
    <row r="517" spans="1:22" x14ac:dyDescent="0.2">
      <c r="A517" t="s">
        <v>62</v>
      </c>
      <c r="B517" t="s">
        <v>667</v>
      </c>
      <c r="E517" t="s">
        <v>568</v>
      </c>
      <c r="I517" t="s">
        <v>648</v>
      </c>
      <c r="R517">
        <v>-0.82499999999999996</v>
      </c>
    </row>
    <row r="518" spans="1:22" x14ac:dyDescent="0.2">
      <c r="A518" t="s">
        <v>62</v>
      </c>
      <c r="B518" t="s">
        <v>678</v>
      </c>
      <c r="E518" t="s">
        <v>568</v>
      </c>
      <c r="I518" t="s">
        <v>659</v>
      </c>
      <c r="S518">
        <v>0.86099999999999999</v>
      </c>
    </row>
    <row r="519" spans="1:22" x14ac:dyDescent="0.2">
      <c r="A519" t="s">
        <v>62</v>
      </c>
      <c r="B519" t="s">
        <v>668</v>
      </c>
      <c r="E519" t="s">
        <v>568</v>
      </c>
      <c r="I519" t="s">
        <v>649</v>
      </c>
      <c r="S519">
        <v>-0.82</v>
      </c>
    </row>
    <row r="520" spans="1:22" x14ac:dyDescent="0.2">
      <c r="A520" t="s">
        <v>62</v>
      </c>
      <c r="B520" t="s">
        <v>679</v>
      </c>
      <c r="E520" t="s">
        <v>568</v>
      </c>
      <c r="I520" t="s">
        <v>660</v>
      </c>
      <c r="T520">
        <v>0.91200000000000003</v>
      </c>
    </row>
    <row r="521" spans="1:22" x14ac:dyDescent="0.2">
      <c r="A521" t="s">
        <v>62</v>
      </c>
      <c r="B521" t="s">
        <v>669</v>
      </c>
      <c r="E521" t="s">
        <v>568</v>
      </c>
      <c r="I521" t="s">
        <v>650</v>
      </c>
      <c r="T521">
        <v>-0.71099999999999997</v>
      </c>
    </row>
    <row r="522" spans="1:22" x14ac:dyDescent="0.2">
      <c r="A522" t="s">
        <v>62</v>
      </c>
      <c r="B522" t="s">
        <v>680</v>
      </c>
      <c r="E522" t="s">
        <v>568</v>
      </c>
      <c r="I522" t="s">
        <v>661</v>
      </c>
      <c r="U522">
        <v>0.70499999999999996</v>
      </c>
    </row>
    <row r="523" spans="1:22" x14ac:dyDescent="0.2">
      <c r="A523" t="s">
        <v>62</v>
      </c>
      <c r="B523" t="s">
        <v>671</v>
      </c>
      <c r="E523" t="s">
        <v>568</v>
      </c>
      <c r="I523" t="s">
        <v>652</v>
      </c>
      <c r="V523">
        <v>0.61399999999999999</v>
      </c>
    </row>
    <row r="524" spans="1:22" x14ac:dyDescent="0.2">
      <c r="A524" t="s">
        <v>62</v>
      </c>
      <c r="B524" t="s">
        <v>641</v>
      </c>
      <c r="E524" t="s">
        <v>568</v>
      </c>
      <c r="I524" t="s">
        <v>642</v>
      </c>
      <c r="V524">
        <v>-0.76400000000000001</v>
      </c>
    </row>
    <row r="525" spans="1:22" x14ac:dyDescent="0.2">
      <c r="A525" t="s">
        <v>20</v>
      </c>
      <c r="B525" t="s">
        <v>672</v>
      </c>
      <c r="E525" t="s">
        <v>241</v>
      </c>
      <c r="I525" t="s">
        <v>653</v>
      </c>
      <c r="M525">
        <v>0.89300000000000002</v>
      </c>
    </row>
    <row r="526" spans="1:22" x14ac:dyDescent="0.2">
      <c r="A526" t="s">
        <v>20</v>
      </c>
      <c r="B526" t="s">
        <v>662</v>
      </c>
      <c r="E526" t="s">
        <v>241</v>
      </c>
      <c r="I526" t="s">
        <v>643</v>
      </c>
      <c r="M526">
        <v>0.86899999999999999</v>
      </c>
    </row>
    <row r="527" spans="1:22" x14ac:dyDescent="0.2">
      <c r="A527" t="s">
        <v>20</v>
      </c>
      <c r="B527" t="s">
        <v>663</v>
      </c>
      <c r="E527" t="s">
        <v>241</v>
      </c>
      <c r="I527" t="s">
        <v>644</v>
      </c>
      <c r="N527">
        <v>0.86199999999999999</v>
      </c>
    </row>
    <row r="528" spans="1:22" x14ac:dyDescent="0.2">
      <c r="A528" t="s">
        <v>20</v>
      </c>
      <c r="B528" t="s">
        <v>673</v>
      </c>
      <c r="E528" t="s">
        <v>241</v>
      </c>
      <c r="I528" t="s">
        <v>654</v>
      </c>
      <c r="N528">
        <v>0.76700000000000002</v>
      </c>
    </row>
    <row r="529" spans="1:22" x14ac:dyDescent="0.2">
      <c r="A529" t="s">
        <v>20</v>
      </c>
      <c r="B529" t="s">
        <v>664</v>
      </c>
      <c r="E529" t="s">
        <v>241</v>
      </c>
      <c r="I529" t="s">
        <v>645</v>
      </c>
      <c r="O529">
        <v>0.82399999999999995</v>
      </c>
    </row>
    <row r="530" spans="1:22" x14ac:dyDescent="0.2">
      <c r="A530" t="s">
        <v>20</v>
      </c>
      <c r="B530" t="s">
        <v>665</v>
      </c>
      <c r="E530" t="s">
        <v>241</v>
      </c>
      <c r="I530" t="s">
        <v>646</v>
      </c>
      <c r="P530">
        <v>0.81</v>
      </c>
    </row>
    <row r="531" spans="1:22" x14ac:dyDescent="0.2">
      <c r="A531" t="s">
        <v>20</v>
      </c>
      <c r="B531" t="s">
        <v>666</v>
      </c>
      <c r="E531" t="s">
        <v>241</v>
      </c>
      <c r="I531" t="s">
        <v>647</v>
      </c>
      <c r="Q531">
        <v>0.84499999999999997</v>
      </c>
    </row>
    <row r="532" spans="1:22" x14ac:dyDescent="0.2">
      <c r="A532" t="s">
        <v>20</v>
      </c>
      <c r="B532" t="s">
        <v>667</v>
      </c>
      <c r="E532" t="s">
        <v>241</v>
      </c>
      <c r="I532" t="s">
        <v>648</v>
      </c>
      <c r="R532">
        <v>0.80700000000000005</v>
      </c>
    </row>
    <row r="533" spans="1:22" x14ac:dyDescent="0.2">
      <c r="A533" t="s">
        <v>20</v>
      </c>
      <c r="B533" t="s">
        <v>677</v>
      </c>
      <c r="E533" t="s">
        <v>241</v>
      </c>
      <c r="I533" t="s">
        <v>658</v>
      </c>
      <c r="R533">
        <v>0.65800000000000003</v>
      </c>
    </row>
    <row r="534" spans="1:22" x14ac:dyDescent="0.2">
      <c r="A534" t="s">
        <v>20</v>
      </c>
      <c r="B534" t="s">
        <v>668</v>
      </c>
      <c r="E534" t="s">
        <v>241</v>
      </c>
      <c r="I534" t="s">
        <v>649</v>
      </c>
      <c r="S534">
        <v>0.81599999999999995</v>
      </c>
    </row>
    <row r="535" spans="1:22" x14ac:dyDescent="0.2">
      <c r="A535" t="s">
        <v>20</v>
      </c>
      <c r="B535" t="s">
        <v>669</v>
      </c>
      <c r="E535" t="s">
        <v>241</v>
      </c>
      <c r="I535" t="s">
        <v>650</v>
      </c>
      <c r="T535">
        <v>0.83199999999999996</v>
      </c>
    </row>
    <row r="536" spans="1:22" x14ac:dyDescent="0.2">
      <c r="A536" t="s">
        <v>20</v>
      </c>
      <c r="B536" t="s">
        <v>670</v>
      </c>
      <c r="E536" t="s">
        <v>241</v>
      </c>
      <c r="I536" t="s">
        <v>651</v>
      </c>
      <c r="U536">
        <v>0.83399999999999996</v>
      </c>
    </row>
    <row r="537" spans="1:22" x14ac:dyDescent="0.2">
      <c r="A537" t="s">
        <v>20</v>
      </c>
      <c r="B537" t="s">
        <v>641</v>
      </c>
      <c r="E537" t="s">
        <v>241</v>
      </c>
      <c r="I537" t="s">
        <v>642</v>
      </c>
      <c r="V537">
        <v>0.85499999999999998</v>
      </c>
    </row>
    <row r="538" spans="1:22" x14ac:dyDescent="0.2">
      <c r="A538" t="s">
        <v>69</v>
      </c>
      <c r="B538" t="s">
        <v>678</v>
      </c>
      <c r="E538" t="s">
        <v>593</v>
      </c>
      <c r="I538" t="s">
        <v>659</v>
      </c>
      <c r="S538">
        <v>0.624</v>
      </c>
    </row>
    <row r="539" spans="1:22" x14ac:dyDescent="0.2">
      <c r="A539" t="s">
        <v>69</v>
      </c>
      <c r="B539" t="s">
        <v>679</v>
      </c>
      <c r="E539" t="s">
        <v>593</v>
      </c>
      <c r="I539" t="s">
        <v>660</v>
      </c>
      <c r="T539">
        <v>0.65</v>
      </c>
    </row>
    <row r="540" spans="1:22" x14ac:dyDescent="0.2">
      <c r="A540" t="s">
        <v>6</v>
      </c>
      <c r="B540" t="s">
        <v>672</v>
      </c>
      <c r="E540" t="s">
        <v>183</v>
      </c>
      <c r="I540" t="s">
        <v>653</v>
      </c>
      <c r="M540">
        <v>0.91100000000000003</v>
      </c>
    </row>
    <row r="541" spans="1:22" x14ac:dyDescent="0.2">
      <c r="A541" t="s">
        <v>6</v>
      </c>
      <c r="B541" t="s">
        <v>662</v>
      </c>
      <c r="E541" t="s">
        <v>183</v>
      </c>
      <c r="I541" t="s">
        <v>643</v>
      </c>
      <c r="M541">
        <v>0.9</v>
      </c>
    </row>
    <row r="542" spans="1:22" x14ac:dyDescent="0.2">
      <c r="A542" t="s">
        <v>6</v>
      </c>
      <c r="B542" t="s">
        <v>663</v>
      </c>
      <c r="E542" t="s">
        <v>183</v>
      </c>
      <c r="I542" t="s">
        <v>644</v>
      </c>
      <c r="N542">
        <v>0.94599999999999995</v>
      </c>
    </row>
    <row r="543" spans="1:22" x14ac:dyDescent="0.2">
      <c r="A543" t="s">
        <v>6</v>
      </c>
      <c r="B543" t="s">
        <v>673</v>
      </c>
      <c r="E543" t="s">
        <v>183</v>
      </c>
      <c r="I543" t="s">
        <v>654</v>
      </c>
      <c r="N543">
        <v>0.82</v>
      </c>
    </row>
    <row r="544" spans="1:22" x14ac:dyDescent="0.2">
      <c r="A544" t="s">
        <v>6</v>
      </c>
      <c r="B544" t="s">
        <v>664</v>
      </c>
      <c r="E544" t="s">
        <v>183</v>
      </c>
      <c r="I544" t="s">
        <v>645</v>
      </c>
      <c r="O544">
        <v>0.93600000000000005</v>
      </c>
    </row>
    <row r="545" spans="1:22" x14ac:dyDescent="0.2">
      <c r="A545" t="s">
        <v>6</v>
      </c>
      <c r="B545" t="s">
        <v>665</v>
      </c>
      <c r="E545" t="s">
        <v>183</v>
      </c>
      <c r="I545" t="s">
        <v>646</v>
      </c>
      <c r="P545">
        <v>0.94299999999999995</v>
      </c>
    </row>
    <row r="546" spans="1:22" x14ac:dyDescent="0.2">
      <c r="A546" t="s">
        <v>6</v>
      </c>
      <c r="B546" t="s">
        <v>675</v>
      </c>
      <c r="E546" t="s">
        <v>183</v>
      </c>
      <c r="I546" t="s">
        <v>656</v>
      </c>
      <c r="P546">
        <v>-0.61499999999999999</v>
      </c>
    </row>
    <row r="547" spans="1:22" x14ac:dyDescent="0.2">
      <c r="A547" t="s">
        <v>6</v>
      </c>
      <c r="B547" t="s">
        <v>666</v>
      </c>
      <c r="E547" t="s">
        <v>183</v>
      </c>
      <c r="I547" t="s">
        <v>647</v>
      </c>
      <c r="Q547">
        <v>0.93300000000000005</v>
      </c>
    </row>
    <row r="548" spans="1:22" x14ac:dyDescent="0.2">
      <c r="A548" t="s">
        <v>6</v>
      </c>
      <c r="B548" t="s">
        <v>676</v>
      </c>
      <c r="E548" t="s">
        <v>183</v>
      </c>
      <c r="I548" t="s">
        <v>657</v>
      </c>
      <c r="Q548">
        <v>-0.69099999999999995</v>
      </c>
    </row>
    <row r="549" spans="1:22" x14ac:dyDescent="0.2">
      <c r="A549" t="s">
        <v>6</v>
      </c>
      <c r="B549" t="s">
        <v>667</v>
      </c>
      <c r="E549" t="s">
        <v>183</v>
      </c>
      <c r="I549" t="s">
        <v>648</v>
      </c>
      <c r="R549">
        <v>0.93300000000000005</v>
      </c>
    </row>
    <row r="550" spans="1:22" x14ac:dyDescent="0.2">
      <c r="A550" t="s">
        <v>6</v>
      </c>
      <c r="B550" t="s">
        <v>668</v>
      </c>
      <c r="E550" t="s">
        <v>183</v>
      </c>
      <c r="I550" t="s">
        <v>649</v>
      </c>
      <c r="S550">
        <v>0.91800000000000004</v>
      </c>
    </row>
    <row r="551" spans="1:22" x14ac:dyDescent="0.2">
      <c r="A551" t="s">
        <v>6</v>
      </c>
      <c r="B551" t="s">
        <v>678</v>
      </c>
      <c r="E551" t="s">
        <v>183</v>
      </c>
      <c r="I551" t="s">
        <v>659</v>
      </c>
      <c r="S551">
        <v>-0.63500000000000001</v>
      </c>
    </row>
    <row r="552" spans="1:22" x14ac:dyDescent="0.2">
      <c r="A552" t="s">
        <v>6</v>
      </c>
      <c r="B552" t="s">
        <v>669</v>
      </c>
      <c r="E552" t="s">
        <v>183</v>
      </c>
      <c r="I552" t="s">
        <v>650</v>
      </c>
      <c r="T552">
        <v>0.90700000000000003</v>
      </c>
    </row>
    <row r="553" spans="1:22" x14ac:dyDescent="0.2">
      <c r="A553" t="s">
        <v>6</v>
      </c>
      <c r="B553" t="s">
        <v>679</v>
      </c>
      <c r="E553" t="s">
        <v>183</v>
      </c>
      <c r="I553" t="s">
        <v>660</v>
      </c>
      <c r="T553">
        <v>-0.72799999999999998</v>
      </c>
    </row>
    <row r="554" spans="1:22" x14ac:dyDescent="0.2">
      <c r="A554" t="s">
        <v>6</v>
      </c>
      <c r="B554" t="s">
        <v>670</v>
      </c>
      <c r="E554" t="s">
        <v>183</v>
      </c>
      <c r="I554" t="s">
        <v>651</v>
      </c>
      <c r="U554">
        <v>0.83399999999999996</v>
      </c>
    </row>
    <row r="555" spans="1:22" x14ac:dyDescent="0.2">
      <c r="A555" t="s">
        <v>6</v>
      </c>
      <c r="B555" t="s">
        <v>641</v>
      </c>
      <c r="E555" t="s">
        <v>183</v>
      </c>
      <c r="I555" t="s">
        <v>642</v>
      </c>
      <c r="V555">
        <v>0.94599999999999995</v>
      </c>
    </row>
    <row r="556" spans="1:22" x14ac:dyDescent="0.2">
      <c r="A556" t="s">
        <v>10</v>
      </c>
      <c r="B556" t="s">
        <v>675</v>
      </c>
      <c r="E556" t="s">
        <v>187</v>
      </c>
      <c r="I556" t="s">
        <v>656</v>
      </c>
      <c r="P556">
        <v>0.68899999999999995</v>
      </c>
    </row>
    <row r="557" spans="1:22" x14ac:dyDescent="0.2">
      <c r="A557" t="s">
        <v>10</v>
      </c>
      <c r="B557" t="s">
        <v>676</v>
      </c>
      <c r="E557" t="s">
        <v>187</v>
      </c>
      <c r="I557" t="s">
        <v>657</v>
      </c>
      <c r="Q557">
        <v>0.74299999999999999</v>
      </c>
    </row>
    <row r="558" spans="1:22" x14ac:dyDescent="0.2">
      <c r="A558" t="s">
        <v>10</v>
      </c>
      <c r="B558" t="s">
        <v>678</v>
      </c>
      <c r="E558" t="s">
        <v>187</v>
      </c>
      <c r="I558" t="s">
        <v>659</v>
      </c>
      <c r="S558">
        <v>0.67700000000000005</v>
      </c>
    </row>
    <row r="559" spans="1:22" x14ac:dyDescent="0.2">
      <c r="A559" t="s">
        <v>10</v>
      </c>
      <c r="B559" t="s">
        <v>679</v>
      </c>
      <c r="E559" t="s">
        <v>187</v>
      </c>
      <c r="I559" t="s">
        <v>660</v>
      </c>
      <c r="T559">
        <v>0.69099999999999995</v>
      </c>
    </row>
    <row r="560" spans="1:22" x14ac:dyDescent="0.2">
      <c r="A560" t="s">
        <v>8</v>
      </c>
      <c r="B560" t="s">
        <v>672</v>
      </c>
      <c r="E560" t="s">
        <v>185</v>
      </c>
      <c r="I560" t="s">
        <v>653</v>
      </c>
      <c r="M560">
        <v>0.91</v>
      </c>
    </row>
    <row r="561" spans="1:22" x14ac:dyDescent="0.2">
      <c r="A561" t="s">
        <v>8</v>
      </c>
      <c r="B561" t="s">
        <v>662</v>
      </c>
      <c r="E561" t="s">
        <v>185</v>
      </c>
      <c r="I561" t="s">
        <v>643</v>
      </c>
      <c r="M561">
        <v>0.874</v>
      </c>
    </row>
    <row r="562" spans="1:22" x14ac:dyDescent="0.2">
      <c r="A562" t="s">
        <v>8</v>
      </c>
      <c r="B562" t="s">
        <v>663</v>
      </c>
      <c r="E562" t="s">
        <v>185</v>
      </c>
      <c r="I562" t="s">
        <v>644</v>
      </c>
      <c r="N562">
        <v>0.94699999999999995</v>
      </c>
    </row>
    <row r="563" spans="1:22" x14ac:dyDescent="0.2">
      <c r="A563" t="s">
        <v>8</v>
      </c>
      <c r="B563" t="s">
        <v>673</v>
      </c>
      <c r="E563" t="s">
        <v>185</v>
      </c>
      <c r="I563" t="s">
        <v>654</v>
      </c>
      <c r="N563">
        <v>0.84099999999999997</v>
      </c>
    </row>
    <row r="564" spans="1:22" x14ac:dyDescent="0.2">
      <c r="A564" t="s">
        <v>8</v>
      </c>
      <c r="B564" t="s">
        <v>664</v>
      </c>
      <c r="E564" t="s">
        <v>185</v>
      </c>
      <c r="I564" t="s">
        <v>645</v>
      </c>
      <c r="O564">
        <v>0.95699999999999996</v>
      </c>
    </row>
    <row r="565" spans="1:22" x14ac:dyDescent="0.2">
      <c r="A565" t="s">
        <v>8</v>
      </c>
      <c r="B565" t="s">
        <v>665</v>
      </c>
      <c r="E565" t="s">
        <v>185</v>
      </c>
      <c r="I565" t="s">
        <v>646</v>
      </c>
      <c r="P565">
        <v>0.95699999999999996</v>
      </c>
    </row>
    <row r="566" spans="1:22" x14ac:dyDescent="0.2">
      <c r="A566" t="s">
        <v>8</v>
      </c>
      <c r="B566" t="s">
        <v>675</v>
      </c>
      <c r="E566" t="s">
        <v>185</v>
      </c>
      <c r="I566" t="s">
        <v>656</v>
      </c>
      <c r="P566">
        <v>-0.69299999999999995</v>
      </c>
    </row>
    <row r="567" spans="1:22" x14ac:dyDescent="0.2">
      <c r="A567" t="s">
        <v>8</v>
      </c>
      <c r="B567" t="s">
        <v>666</v>
      </c>
      <c r="E567" t="s">
        <v>185</v>
      </c>
      <c r="I567" t="s">
        <v>647</v>
      </c>
      <c r="Q567">
        <v>0.92200000000000004</v>
      </c>
    </row>
    <row r="568" spans="1:22" x14ac:dyDescent="0.2">
      <c r="A568" t="s">
        <v>8</v>
      </c>
      <c r="B568" t="s">
        <v>676</v>
      </c>
      <c r="E568" t="s">
        <v>185</v>
      </c>
      <c r="I568" t="s">
        <v>657</v>
      </c>
      <c r="Q568">
        <v>-0.79500000000000004</v>
      </c>
    </row>
    <row r="569" spans="1:22" x14ac:dyDescent="0.2">
      <c r="A569" t="s">
        <v>8</v>
      </c>
      <c r="B569" t="s">
        <v>667</v>
      </c>
      <c r="E569" t="s">
        <v>185</v>
      </c>
      <c r="I569" t="s">
        <v>648</v>
      </c>
      <c r="R569">
        <v>0.94899999999999995</v>
      </c>
    </row>
    <row r="570" spans="1:22" x14ac:dyDescent="0.2">
      <c r="A570" t="s">
        <v>8</v>
      </c>
      <c r="B570" t="s">
        <v>668</v>
      </c>
      <c r="E570" t="s">
        <v>185</v>
      </c>
      <c r="I570" t="s">
        <v>649</v>
      </c>
      <c r="S570">
        <v>0.94599999999999995</v>
      </c>
    </row>
    <row r="571" spans="1:22" x14ac:dyDescent="0.2">
      <c r="A571" t="s">
        <v>8</v>
      </c>
      <c r="B571" t="s">
        <v>678</v>
      </c>
      <c r="E571" t="s">
        <v>185</v>
      </c>
      <c r="I571" t="s">
        <v>659</v>
      </c>
      <c r="S571">
        <v>-0.72</v>
      </c>
    </row>
    <row r="572" spans="1:22" x14ac:dyDescent="0.2">
      <c r="A572" t="s">
        <v>8</v>
      </c>
      <c r="B572" t="s">
        <v>669</v>
      </c>
      <c r="E572" t="s">
        <v>185</v>
      </c>
      <c r="I572" t="s">
        <v>650</v>
      </c>
      <c r="T572">
        <v>0.9</v>
      </c>
    </row>
    <row r="573" spans="1:22" x14ac:dyDescent="0.2">
      <c r="A573" t="s">
        <v>8</v>
      </c>
      <c r="B573" t="s">
        <v>679</v>
      </c>
      <c r="E573" t="s">
        <v>185</v>
      </c>
      <c r="I573" t="s">
        <v>660</v>
      </c>
      <c r="T573">
        <v>-0.81200000000000006</v>
      </c>
    </row>
    <row r="574" spans="1:22" x14ac:dyDescent="0.2">
      <c r="A574" t="s">
        <v>8</v>
      </c>
      <c r="B574" t="s">
        <v>670</v>
      </c>
      <c r="E574" t="s">
        <v>185</v>
      </c>
      <c r="I574" t="s">
        <v>651</v>
      </c>
      <c r="U574">
        <v>0.83299999999999996</v>
      </c>
    </row>
    <row r="575" spans="1:22" x14ac:dyDescent="0.2">
      <c r="A575" t="s">
        <v>8</v>
      </c>
      <c r="B575" t="s">
        <v>641</v>
      </c>
      <c r="E575" t="s">
        <v>185</v>
      </c>
      <c r="I575" t="s">
        <v>642</v>
      </c>
      <c r="V575">
        <v>0.95299999999999996</v>
      </c>
    </row>
    <row r="576" spans="1:22" x14ac:dyDescent="0.2">
      <c r="A576" t="s">
        <v>9</v>
      </c>
      <c r="B576" t="s">
        <v>662</v>
      </c>
      <c r="E576" t="s">
        <v>186</v>
      </c>
      <c r="I576" t="s">
        <v>643</v>
      </c>
      <c r="M576">
        <v>0.83699999999999997</v>
      </c>
    </row>
    <row r="577" spans="1:22" x14ac:dyDescent="0.2">
      <c r="A577" t="s">
        <v>9</v>
      </c>
      <c r="B577" t="s">
        <v>672</v>
      </c>
      <c r="E577" t="s">
        <v>186</v>
      </c>
      <c r="I577" t="s">
        <v>653</v>
      </c>
      <c r="M577">
        <v>0.80200000000000005</v>
      </c>
    </row>
    <row r="578" spans="1:22" x14ac:dyDescent="0.2">
      <c r="A578" t="s">
        <v>9</v>
      </c>
      <c r="B578" t="s">
        <v>663</v>
      </c>
      <c r="E578" t="s">
        <v>186</v>
      </c>
      <c r="I578" t="s">
        <v>644</v>
      </c>
      <c r="N578">
        <v>0.88</v>
      </c>
    </row>
    <row r="579" spans="1:22" x14ac:dyDescent="0.2">
      <c r="A579" t="s">
        <v>9</v>
      </c>
      <c r="B579" t="s">
        <v>673</v>
      </c>
      <c r="E579" t="s">
        <v>186</v>
      </c>
      <c r="I579" t="s">
        <v>654</v>
      </c>
      <c r="N579">
        <v>0.73099999999999998</v>
      </c>
    </row>
    <row r="580" spans="1:22" x14ac:dyDescent="0.2">
      <c r="A580" t="s">
        <v>9</v>
      </c>
      <c r="B580" t="s">
        <v>664</v>
      </c>
      <c r="E580" t="s">
        <v>186</v>
      </c>
      <c r="I580" t="s">
        <v>645</v>
      </c>
      <c r="O580">
        <v>0.88800000000000001</v>
      </c>
    </row>
    <row r="581" spans="1:22" x14ac:dyDescent="0.2">
      <c r="A581" t="s">
        <v>9</v>
      </c>
      <c r="B581" t="s">
        <v>665</v>
      </c>
      <c r="E581" t="s">
        <v>186</v>
      </c>
      <c r="I581" t="s">
        <v>646</v>
      </c>
      <c r="P581">
        <v>0.88900000000000001</v>
      </c>
    </row>
    <row r="582" spans="1:22" x14ac:dyDescent="0.2">
      <c r="A582" t="s">
        <v>9</v>
      </c>
      <c r="B582" t="s">
        <v>675</v>
      </c>
      <c r="E582" t="s">
        <v>186</v>
      </c>
      <c r="I582" t="s">
        <v>656</v>
      </c>
      <c r="P582">
        <v>-0.65200000000000002</v>
      </c>
    </row>
    <row r="583" spans="1:22" x14ac:dyDescent="0.2">
      <c r="A583" t="s">
        <v>9</v>
      </c>
      <c r="B583" t="s">
        <v>666</v>
      </c>
      <c r="E583" t="s">
        <v>186</v>
      </c>
      <c r="I583" t="s">
        <v>647</v>
      </c>
      <c r="Q583">
        <v>0.89800000000000002</v>
      </c>
    </row>
    <row r="584" spans="1:22" x14ac:dyDescent="0.2">
      <c r="A584" t="s">
        <v>9</v>
      </c>
      <c r="B584" t="s">
        <v>676</v>
      </c>
      <c r="E584" t="s">
        <v>186</v>
      </c>
      <c r="I584" t="s">
        <v>657</v>
      </c>
      <c r="Q584">
        <v>-0.68600000000000005</v>
      </c>
    </row>
    <row r="585" spans="1:22" x14ac:dyDescent="0.2">
      <c r="A585" t="s">
        <v>9</v>
      </c>
      <c r="B585" t="s">
        <v>667</v>
      </c>
      <c r="E585" t="s">
        <v>186</v>
      </c>
      <c r="I585" t="s">
        <v>648</v>
      </c>
      <c r="R585">
        <v>0.89800000000000002</v>
      </c>
    </row>
    <row r="586" spans="1:22" x14ac:dyDescent="0.2">
      <c r="A586" t="s">
        <v>9</v>
      </c>
      <c r="B586" t="s">
        <v>668</v>
      </c>
      <c r="E586" t="s">
        <v>186</v>
      </c>
      <c r="I586" t="s">
        <v>649</v>
      </c>
      <c r="S586">
        <v>0.872</v>
      </c>
    </row>
    <row r="587" spans="1:22" x14ac:dyDescent="0.2">
      <c r="A587" t="s">
        <v>9</v>
      </c>
      <c r="B587" t="s">
        <v>678</v>
      </c>
      <c r="E587" t="s">
        <v>186</v>
      </c>
      <c r="I587" t="s">
        <v>659</v>
      </c>
      <c r="S587">
        <v>-0.64100000000000001</v>
      </c>
    </row>
    <row r="588" spans="1:22" x14ac:dyDescent="0.2">
      <c r="A588" t="s">
        <v>9</v>
      </c>
      <c r="B588" t="s">
        <v>669</v>
      </c>
      <c r="E588" t="s">
        <v>186</v>
      </c>
      <c r="I588" t="s">
        <v>650</v>
      </c>
      <c r="T588">
        <v>0.85799999999999998</v>
      </c>
    </row>
    <row r="589" spans="1:22" x14ac:dyDescent="0.2">
      <c r="A589" t="s">
        <v>9</v>
      </c>
      <c r="B589" t="s">
        <v>679</v>
      </c>
      <c r="E589" t="s">
        <v>186</v>
      </c>
      <c r="I589" t="s">
        <v>660</v>
      </c>
      <c r="T589">
        <v>-0.70899999999999996</v>
      </c>
    </row>
    <row r="590" spans="1:22" x14ac:dyDescent="0.2">
      <c r="A590" t="s">
        <v>9</v>
      </c>
      <c r="B590" t="s">
        <v>670</v>
      </c>
      <c r="E590" t="s">
        <v>186</v>
      </c>
      <c r="I590" t="s">
        <v>651</v>
      </c>
      <c r="U590">
        <v>0.75</v>
      </c>
    </row>
    <row r="591" spans="1:22" x14ac:dyDescent="0.2">
      <c r="A591" t="s">
        <v>9</v>
      </c>
      <c r="B591" t="s">
        <v>641</v>
      </c>
      <c r="E591" t="s">
        <v>186</v>
      </c>
      <c r="I591" t="s">
        <v>642</v>
      </c>
      <c r="V591">
        <v>0.89200000000000002</v>
      </c>
    </row>
    <row r="592" spans="1:22" x14ac:dyDescent="0.2">
      <c r="A592" t="s">
        <v>7</v>
      </c>
      <c r="B592" t="s">
        <v>673</v>
      </c>
      <c r="E592" t="s">
        <v>184</v>
      </c>
      <c r="I592" t="s">
        <v>654</v>
      </c>
      <c r="N592">
        <v>0.60699999999999998</v>
      </c>
    </row>
    <row r="593" spans="1:22" x14ac:dyDescent="0.2">
      <c r="A593" t="s">
        <v>7</v>
      </c>
      <c r="B593" t="s">
        <v>664</v>
      </c>
      <c r="E593" t="s">
        <v>184</v>
      </c>
      <c r="I593" t="s">
        <v>645</v>
      </c>
      <c r="O593">
        <v>0.624</v>
      </c>
    </row>
    <row r="594" spans="1:22" x14ac:dyDescent="0.2">
      <c r="A594" t="s">
        <v>7</v>
      </c>
      <c r="B594" t="s">
        <v>665</v>
      </c>
      <c r="E594" t="s">
        <v>184</v>
      </c>
      <c r="I594" t="s">
        <v>646</v>
      </c>
      <c r="P594">
        <v>0.63300000000000001</v>
      </c>
    </row>
    <row r="595" spans="1:22" x14ac:dyDescent="0.2">
      <c r="A595" t="s">
        <v>7</v>
      </c>
      <c r="B595" t="s">
        <v>666</v>
      </c>
      <c r="E595" t="s">
        <v>184</v>
      </c>
      <c r="I595" t="s">
        <v>647</v>
      </c>
      <c r="Q595">
        <v>0.63100000000000001</v>
      </c>
    </row>
    <row r="596" spans="1:22" x14ac:dyDescent="0.2">
      <c r="A596" t="s">
        <v>7</v>
      </c>
      <c r="B596" t="s">
        <v>667</v>
      </c>
      <c r="E596" t="s">
        <v>184</v>
      </c>
      <c r="I596" t="s">
        <v>648</v>
      </c>
      <c r="R596">
        <v>0.628</v>
      </c>
    </row>
    <row r="597" spans="1:22" x14ac:dyDescent="0.2">
      <c r="A597" t="s">
        <v>7</v>
      </c>
      <c r="B597" t="s">
        <v>668</v>
      </c>
      <c r="E597" t="s">
        <v>184</v>
      </c>
      <c r="I597" t="s">
        <v>649</v>
      </c>
      <c r="S597">
        <v>0.60199999999999998</v>
      </c>
    </row>
    <row r="598" spans="1:22" x14ac:dyDescent="0.2">
      <c r="A598" t="s">
        <v>7</v>
      </c>
      <c r="B598" t="s">
        <v>669</v>
      </c>
      <c r="E598" t="s">
        <v>184</v>
      </c>
      <c r="I598" t="s">
        <v>650</v>
      </c>
      <c r="T598">
        <v>0.61199999999999999</v>
      </c>
    </row>
    <row r="599" spans="1:22" x14ac:dyDescent="0.2">
      <c r="A599" t="s">
        <v>7</v>
      </c>
      <c r="B599" t="s">
        <v>641</v>
      </c>
      <c r="E599" t="s">
        <v>184</v>
      </c>
      <c r="I599" t="s">
        <v>642</v>
      </c>
      <c r="V599">
        <v>0.61699999999999999</v>
      </c>
    </row>
    <row r="600" spans="1:22" x14ac:dyDescent="0.2">
      <c r="A600" t="s">
        <v>75</v>
      </c>
      <c r="B600" t="s">
        <v>663</v>
      </c>
      <c r="E600" t="s">
        <v>81</v>
      </c>
      <c r="I600" t="s">
        <v>644</v>
      </c>
      <c r="N600">
        <v>-0.71099999999999997</v>
      </c>
    </row>
    <row r="601" spans="1:22" x14ac:dyDescent="0.2">
      <c r="A601" t="s">
        <v>75</v>
      </c>
      <c r="B601" t="s">
        <v>664</v>
      </c>
      <c r="E601" t="s">
        <v>81</v>
      </c>
      <c r="I601" t="s">
        <v>645</v>
      </c>
      <c r="O601">
        <v>-0.80800000000000005</v>
      </c>
    </row>
    <row r="602" spans="1:22" x14ac:dyDescent="0.2">
      <c r="A602" t="s">
        <v>75</v>
      </c>
      <c r="B602" t="s">
        <v>675</v>
      </c>
      <c r="E602" t="s">
        <v>81</v>
      </c>
      <c r="I602" t="s">
        <v>656</v>
      </c>
      <c r="P602">
        <v>0.91200000000000003</v>
      </c>
    </row>
    <row r="603" spans="1:22" x14ac:dyDescent="0.2">
      <c r="A603" t="s">
        <v>75</v>
      </c>
      <c r="B603" t="s">
        <v>665</v>
      </c>
      <c r="E603" t="s">
        <v>81</v>
      </c>
      <c r="I603" t="s">
        <v>646</v>
      </c>
      <c r="P603">
        <v>-0.78500000000000003</v>
      </c>
    </row>
    <row r="604" spans="1:22" x14ac:dyDescent="0.2">
      <c r="A604" t="s">
        <v>75</v>
      </c>
      <c r="B604" t="s">
        <v>676</v>
      </c>
      <c r="E604" t="s">
        <v>81</v>
      </c>
      <c r="I604" t="s">
        <v>657</v>
      </c>
      <c r="Q604">
        <v>0.92800000000000005</v>
      </c>
    </row>
    <row r="605" spans="1:22" x14ac:dyDescent="0.2">
      <c r="A605" t="s">
        <v>75</v>
      </c>
      <c r="B605" t="s">
        <v>666</v>
      </c>
      <c r="E605" t="s">
        <v>81</v>
      </c>
      <c r="I605" t="s">
        <v>647</v>
      </c>
      <c r="Q605">
        <v>-0.75</v>
      </c>
    </row>
    <row r="606" spans="1:22" x14ac:dyDescent="0.2">
      <c r="A606" t="s">
        <v>75</v>
      </c>
      <c r="B606" t="s">
        <v>667</v>
      </c>
      <c r="E606" t="s">
        <v>81</v>
      </c>
      <c r="I606" t="s">
        <v>648</v>
      </c>
      <c r="R606">
        <v>-0.81399999999999995</v>
      </c>
    </row>
    <row r="607" spans="1:22" x14ac:dyDescent="0.2">
      <c r="A607" t="s">
        <v>75</v>
      </c>
      <c r="B607" t="s">
        <v>678</v>
      </c>
      <c r="E607" t="s">
        <v>81</v>
      </c>
      <c r="I607" t="s">
        <v>659</v>
      </c>
      <c r="S607">
        <v>0.84</v>
      </c>
    </row>
    <row r="608" spans="1:22" x14ac:dyDescent="0.2">
      <c r="A608" t="s">
        <v>75</v>
      </c>
      <c r="B608" t="s">
        <v>668</v>
      </c>
      <c r="E608" t="s">
        <v>81</v>
      </c>
      <c r="I608" t="s">
        <v>649</v>
      </c>
      <c r="S608">
        <v>-0.80600000000000005</v>
      </c>
    </row>
    <row r="609" spans="1:22" x14ac:dyDescent="0.2">
      <c r="A609" t="s">
        <v>75</v>
      </c>
      <c r="B609" t="s">
        <v>679</v>
      </c>
      <c r="E609" t="s">
        <v>81</v>
      </c>
      <c r="I609" t="s">
        <v>660</v>
      </c>
      <c r="T609">
        <v>0.85</v>
      </c>
    </row>
    <row r="610" spans="1:22" x14ac:dyDescent="0.2">
      <c r="A610" t="s">
        <v>75</v>
      </c>
      <c r="B610" t="s">
        <v>669</v>
      </c>
      <c r="E610" t="s">
        <v>81</v>
      </c>
      <c r="I610" t="s">
        <v>650</v>
      </c>
      <c r="T610">
        <v>-0.68400000000000005</v>
      </c>
    </row>
    <row r="611" spans="1:22" x14ac:dyDescent="0.2">
      <c r="A611" t="s">
        <v>75</v>
      </c>
      <c r="B611" t="s">
        <v>680</v>
      </c>
      <c r="E611" t="s">
        <v>81</v>
      </c>
      <c r="I611" t="s">
        <v>661</v>
      </c>
      <c r="U611">
        <v>0.61799999999999999</v>
      </c>
    </row>
    <row r="612" spans="1:22" x14ac:dyDescent="0.2">
      <c r="A612" t="s">
        <v>75</v>
      </c>
      <c r="B612" t="s">
        <v>641</v>
      </c>
      <c r="E612" t="s">
        <v>81</v>
      </c>
      <c r="I612" t="s">
        <v>642</v>
      </c>
      <c r="V612">
        <v>-0.75800000000000001</v>
      </c>
    </row>
    <row r="613" spans="1:22" x14ac:dyDescent="0.2">
      <c r="A613" t="s">
        <v>28</v>
      </c>
      <c r="B613" t="s">
        <v>672</v>
      </c>
      <c r="E613" t="s">
        <v>264</v>
      </c>
      <c r="I613" t="s">
        <v>653</v>
      </c>
      <c r="M613">
        <v>-0.65300000000000002</v>
      </c>
    </row>
    <row r="614" spans="1:22" x14ac:dyDescent="0.2">
      <c r="A614" t="s">
        <v>28</v>
      </c>
      <c r="B614" t="s">
        <v>662</v>
      </c>
      <c r="E614" t="s">
        <v>264</v>
      </c>
      <c r="I614" t="s">
        <v>643</v>
      </c>
      <c r="M614">
        <v>-0.72399999999999998</v>
      </c>
    </row>
    <row r="615" spans="1:22" x14ac:dyDescent="0.2">
      <c r="A615" t="s">
        <v>28</v>
      </c>
      <c r="B615" t="s">
        <v>663</v>
      </c>
      <c r="E615" t="s">
        <v>264</v>
      </c>
      <c r="I615" t="s">
        <v>644</v>
      </c>
      <c r="N615">
        <v>-0.77900000000000003</v>
      </c>
    </row>
    <row r="616" spans="1:22" x14ac:dyDescent="0.2">
      <c r="A616" t="s">
        <v>28</v>
      </c>
      <c r="B616" t="s">
        <v>664</v>
      </c>
      <c r="E616" t="s">
        <v>264</v>
      </c>
      <c r="I616" t="s">
        <v>645</v>
      </c>
      <c r="O616">
        <v>-0.80900000000000005</v>
      </c>
    </row>
    <row r="617" spans="1:22" x14ac:dyDescent="0.2">
      <c r="A617" t="s">
        <v>28</v>
      </c>
      <c r="B617" t="s">
        <v>675</v>
      </c>
      <c r="E617" t="s">
        <v>264</v>
      </c>
      <c r="I617" t="s">
        <v>656</v>
      </c>
      <c r="P617">
        <v>0.71399999999999997</v>
      </c>
    </row>
    <row r="618" spans="1:22" x14ac:dyDescent="0.2">
      <c r="A618" t="s">
        <v>28</v>
      </c>
      <c r="B618" t="s">
        <v>665</v>
      </c>
      <c r="E618" t="s">
        <v>264</v>
      </c>
      <c r="I618" t="s">
        <v>646</v>
      </c>
      <c r="P618">
        <v>-0.79</v>
      </c>
    </row>
    <row r="619" spans="1:22" x14ac:dyDescent="0.2">
      <c r="A619" t="s">
        <v>28</v>
      </c>
      <c r="B619" t="s">
        <v>676</v>
      </c>
      <c r="E619" t="s">
        <v>264</v>
      </c>
      <c r="I619" t="s">
        <v>657</v>
      </c>
      <c r="Q619">
        <v>0.67900000000000005</v>
      </c>
    </row>
    <row r="620" spans="1:22" x14ac:dyDescent="0.2">
      <c r="A620" t="s">
        <v>28</v>
      </c>
      <c r="B620" t="s">
        <v>666</v>
      </c>
      <c r="E620" t="s">
        <v>264</v>
      </c>
      <c r="I620" t="s">
        <v>647</v>
      </c>
      <c r="Q620">
        <v>-0.83299999999999996</v>
      </c>
    </row>
    <row r="621" spans="1:22" x14ac:dyDescent="0.2">
      <c r="A621" t="s">
        <v>28</v>
      </c>
      <c r="B621" t="s">
        <v>667</v>
      </c>
      <c r="E621" t="s">
        <v>264</v>
      </c>
      <c r="I621" t="s">
        <v>648</v>
      </c>
      <c r="R621">
        <v>-0.81</v>
      </c>
    </row>
    <row r="622" spans="1:22" x14ac:dyDescent="0.2">
      <c r="A622" t="s">
        <v>28</v>
      </c>
      <c r="B622" t="s">
        <v>668</v>
      </c>
      <c r="E622" t="s">
        <v>264</v>
      </c>
      <c r="I622" t="s">
        <v>649</v>
      </c>
      <c r="S622">
        <v>-0.78500000000000003</v>
      </c>
    </row>
    <row r="623" spans="1:22" x14ac:dyDescent="0.2">
      <c r="A623" t="s">
        <v>28</v>
      </c>
      <c r="B623" t="s">
        <v>669</v>
      </c>
      <c r="E623" t="s">
        <v>264</v>
      </c>
      <c r="I623" t="s">
        <v>650</v>
      </c>
      <c r="T623">
        <v>-0.77300000000000002</v>
      </c>
    </row>
    <row r="624" spans="1:22" x14ac:dyDescent="0.2">
      <c r="A624" t="s">
        <v>28</v>
      </c>
      <c r="B624" t="s">
        <v>670</v>
      </c>
      <c r="E624" t="s">
        <v>264</v>
      </c>
      <c r="I624" t="s">
        <v>651</v>
      </c>
      <c r="U624">
        <v>-0.73399999999999999</v>
      </c>
    </row>
    <row r="625" spans="1:22" x14ac:dyDescent="0.2">
      <c r="A625" t="s">
        <v>28</v>
      </c>
      <c r="B625" t="s">
        <v>641</v>
      </c>
      <c r="E625" t="s">
        <v>264</v>
      </c>
      <c r="I625" t="s">
        <v>642</v>
      </c>
      <c r="V625">
        <v>-0.81</v>
      </c>
    </row>
    <row r="626" spans="1:22" x14ac:dyDescent="0.2">
      <c r="A626" t="s">
        <v>29</v>
      </c>
      <c r="B626" t="s">
        <v>663</v>
      </c>
      <c r="E626" t="s">
        <v>265</v>
      </c>
      <c r="I626" t="s">
        <v>644</v>
      </c>
      <c r="N626">
        <v>-0.64300000000000002</v>
      </c>
    </row>
    <row r="627" spans="1:22" x14ac:dyDescent="0.2">
      <c r="A627" t="s">
        <v>29</v>
      </c>
      <c r="B627" t="s">
        <v>664</v>
      </c>
      <c r="E627" t="s">
        <v>265</v>
      </c>
      <c r="I627" t="s">
        <v>645</v>
      </c>
      <c r="O627">
        <v>-0.66400000000000003</v>
      </c>
    </row>
    <row r="628" spans="1:22" x14ac:dyDescent="0.2">
      <c r="A628" t="s">
        <v>29</v>
      </c>
      <c r="B628" t="s">
        <v>675</v>
      </c>
      <c r="E628" t="s">
        <v>265</v>
      </c>
      <c r="I628" t="s">
        <v>656</v>
      </c>
      <c r="P628">
        <v>0.63400000000000001</v>
      </c>
    </row>
    <row r="629" spans="1:22" x14ac:dyDescent="0.2">
      <c r="A629" t="s">
        <v>29</v>
      </c>
      <c r="B629" t="s">
        <v>665</v>
      </c>
      <c r="E629" t="s">
        <v>265</v>
      </c>
      <c r="I629" t="s">
        <v>646</v>
      </c>
      <c r="P629">
        <v>-0.64400000000000002</v>
      </c>
    </row>
    <row r="630" spans="1:22" x14ac:dyDescent="0.2">
      <c r="A630" t="s">
        <v>29</v>
      </c>
      <c r="B630" t="s">
        <v>666</v>
      </c>
      <c r="E630" t="s">
        <v>265</v>
      </c>
      <c r="I630" t="s">
        <v>647</v>
      </c>
      <c r="Q630">
        <v>-0.69799999999999995</v>
      </c>
    </row>
    <row r="631" spans="1:22" x14ac:dyDescent="0.2">
      <c r="A631" t="s">
        <v>29</v>
      </c>
      <c r="B631" t="s">
        <v>667</v>
      </c>
      <c r="E631" t="s">
        <v>265</v>
      </c>
      <c r="I631" t="s">
        <v>648</v>
      </c>
      <c r="R631">
        <v>-0.66800000000000004</v>
      </c>
    </row>
    <row r="632" spans="1:22" x14ac:dyDescent="0.2">
      <c r="A632" t="s">
        <v>29</v>
      </c>
      <c r="B632" t="s">
        <v>668</v>
      </c>
      <c r="E632" t="s">
        <v>265</v>
      </c>
      <c r="I632" t="s">
        <v>649</v>
      </c>
      <c r="S632">
        <v>-0.64400000000000002</v>
      </c>
    </row>
    <row r="633" spans="1:22" x14ac:dyDescent="0.2">
      <c r="A633" t="s">
        <v>29</v>
      </c>
      <c r="B633" t="s">
        <v>669</v>
      </c>
      <c r="E633" t="s">
        <v>265</v>
      </c>
      <c r="I633" t="s">
        <v>650</v>
      </c>
      <c r="T633">
        <v>-0.64900000000000002</v>
      </c>
    </row>
    <row r="634" spans="1:22" x14ac:dyDescent="0.2">
      <c r="A634" t="s">
        <v>29</v>
      </c>
      <c r="B634" t="s">
        <v>670</v>
      </c>
      <c r="E634" t="s">
        <v>265</v>
      </c>
      <c r="I634" t="s">
        <v>651</v>
      </c>
      <c r="U634">
        <v>-0.65100000000000002</v>
      </c>
    </row>
    <row r="635" spans="1:22" x14ac:dyDescent="0.2">
      <c r="A635" t="s">
        <v>29</v>
      </c>
      <c r="B635" t="s">
        <v>641</v>
      </c>
      <c r="E635" t="s">
        <v>265</v>
      </c>
      <c r="I635" t="s">
        <v>642</v>
      </c>
      <c r="V635">
        <v>-0.67400000000000004</v>
      </c>
    </row>
    <row r="636" spans="1:22" x14ac:dyDescent="0.2">
      <c r="A636" t="s">
        <v>31</v>
      </c>
      <c r="B636" t="s">
        <v>672</v>
      </c>
      <c r="E636" t="s">
        <v>307</v>
      </c>
      <c r="I636" t="s">
        <v>653</v>
      </c>
      <c r="M636">
        <v>-0.69899999999999995</v>
      </c>
    </row>
    <row r="637" spans="1:22" x14ac:dyDescent="0.2">
      <c r="A637" t="s">
        <v>31</v>
      </c>
      <c r="B637" t="s">
        <v>662</v>
      </c>
      <c r="E637" t="s">
        <v>307</v>
      </c>
      <c r="I637" t="s">
        <v>643</v>
      </c>
      <c r="M637">
        <v>-0.7</v>
      </c>
    </row>
    <row r="638" spans="1:22" x14ac:dyDescent="0.2">
      <c r="A638" t="s">
        <v>31</v>
      </c>
      <c r="B638" t="s">
        <v>673</v>
      </c>
      <c r="E638" t="s">
        <v>307</v>
      </c>
      <c r="I638" t="s">
        <v>654</v>
      </c>
      <c r="N638">
        <v>-0.67800000000000005</v>
      </c>
    </row>
    <row r="639" spans="1:22" x14ac:dyDescent="0.2">
      <c r="A639" t="s">
        <v>31</v>
      </c>
      <c r="B639" t="s">
        <v>663</v>
      </c>
      <c r="E639" t="s">
        <v>307</v>
      </c>
      <c r="I639" t="s">
        <v>644</v>
      </c>
      <c r="N639">
        <v>-0.81399999999999995</v>
      </c>
    </row>
    <row r="640" spans="1:22" x14ac:dyDescent="0.2">
      <c r="A640" t="s">
        <v>31</v>
      </c>
      <c r="B640" t="s">
        <v>664</v>
      </c>
      <c r="E640" t="s">
        <v>307</v>
      </c>
      <c r="I640" t="s">
        <v>645</v>
      </c>
      <c r="O640">
        <v>-0.89500000000000002</v>
      </c>
    </row>
    <row r="641" spans="1:22" x14ac:dyDescent="0.2">
      <c r="A641" t="s">
        <v>31</v>
      </c>
      <c r="B641" t="s">
        <v>675</v>
      </c>
      <c r="E641" t="s">
        <v>307</v>
      </c>
      <c r="I641" t="s">
        <v>656</v>
      </c>
      <c r="P641">
        <v>0.871</v>
      </c>
    </row>
    <row r="642" spans="1:22" x14ac:dyDescent="0.2">
      <c r="A642" t="s">
        <v>31</v>
      </c>
      <c r="B642" t="s">
        <v>665</v>
      </c>
      <c r="E642" t="s">
        <v>307</v>
      </c>
      <c r="I642" t="s">
        <v>646</v>
      </c>
      <c r="P642">
        <v>-0.874</v>
      </c>
    </row>
    <row r="643" spans="1:22" x14ac:dyDescent="0.2">
      <c r="A643" t="s">
        <v>31</v>
      </c>
      <c r="B643" t="s">
        <v>676</v>
      </c>
      <c r="E643" t="s">
        <v>307</v>
      </c>
      <c r="I643" t="s">
        <v>657</v>
      </c>
      <c r="Q643">
        <v>0.91700000000000004</v>
      </c>
    </row>
    <row r="644" spans="1:22" x14ac:dyDescent="0.2">
      <c r="A644" t="s">
        <v>31</v>
      </c>
      <c r="B644" t="s">
        <v>666</v>
      </c>
      <c r="E644" t="s">
        <v>307</v>
      </c>
      <c r="I644" t="s">
        <v>647</v>
      </c>
      <c r="Q644">
        <v>-0.84199999999999997</v>
      </c>
    </row>
    <row r="645" spans="1:22" x14ac:dyDescent="0.2">
      <c r="A645" t="s">
        <v>31</v>
      </c>
      <c r="B645" t="s">
        <v>667</v>
      </c>
      <c r="E645" t="s">
        <v>307</v>
      </c>
      <c r="I645" t="s">
        <v>648</v>
      </c>
      <c r="R645">
        <v>-0.89600000000000002</v>
      </c>
    </row>
    <row r="646" spans="1:22" x14ac:dyDescent="0.2">
      <c r="A646" t="s">
        <v>31</v>
      </c>
      <c r="B646" t="s">
        <v>678</v>
      </c>
      <c r="E646" t="s">
        <v>307</v>
      </c>
      <c r="I646" t="s">
        <v>659</v>
      </c>
      <c r="S646">
        <v>0.83</v>
      </c>
    </row>
    <row r="647" spans="1:22" x14ac:dyDescent="0.2">
      <c r="A647" t="s">
        <v>31</v>
      </c>
      <c r="B647" t="s">
        <v>668</v>
      </c>
      <c r="E647" t="s">
        <v>307</v>
      </c>
      <c r="I647" t="s">
        <v>649</v>
      </c>
      <c r="S647">
        <v>-0.88800000000000001</v>
      </c>
    </row>
    <row r="648" spans="1:22" x14ac:dyDescent="0.2">
      <c r="A648" t="s">
        <v>31</v>
      </c>
      <c r="B648" t="s">
        <v>679</v>
      </c>
      <c r="E648" t="s">
        <v>307</v>
      </c>
      <c r="I648" t="s">
        <v>660</v>
      </c>
      <c r="T648">
        <v>0.86599999999999999</v>
      </c>
    </row>
    <row r="649" spans="1:22" x14ac:dyDescent="0.2">
      <c r="A649" t="s">
        <v>31</v>
      </c>
      <c r="B649" t="s">
        <v>669</v>
      </c>
      <c r="E649" t="s">
        <v>307</v>
      </c>
      <c r="I649" t="s">
        <v>650</v>
      </c>
      <c r="T649">
        <v>-0.78800000000000003</v>
      </c>
    </row>
    <row r="650" spans="1:22" x14ac:dyDescent="0.2">
      <c r="A650" t="s">
        <v>31</v>
      </c>
      <c r="B650" t="s">
        <v>670</v>
      </c>
      <c r="E650" t="s">
        <v>307</v>
      </c>
      <c r="I650" t="s">
        <v>651</v>
      </c>
      <c r="U650">
        <v>-0.67800000000000005</v>
      </c>
    </row>
    <row r="651" spans="1:22" x14ac:dyDescent="0.2">
      <c r="A651" t="s">
        <v>31</v>
      </c>
      <c r="B651" t="s">
        <v>641</v>
      </c>
      <c r="E651" t="s">
        <v>307</v>
      </c>
      <c r="I651" t="s">
        <v>642</v>
      </c>
      <c r="V651">
        <v>-0.85599999999999998</v>
      </c>
    </row>
    <row r="652" spans="1:22" x14ac:dyDescent="0.2">
      <c r="A652" t="s">
        <v>33</v>
      </c>
      <c r="B652" t="s">
        <v>662</v>
      </c>
      <c r="E652" t="s">
        <v>309</v>
      </c>
      <c r="I652" t="s">
        <v>643</v>
      </c>
      <c r="M652">
        <v>0.89800000000000002</v>
      </c>
    </row>
    <row r="653" spans="1:22" x14ac:dyDescent="0.2">
      <c r="A653" t="s">
        <v>33</v>
      </c>
      <c r="B653" t="s">
        <v>672</v>
      </c>
      <c r="E653" t="s">
        <v>309</v>
      </c>
      <c r="I653" t="s">
        <v>653</v>
      </c>
      <c r="M653">
        <v>0.89700000000000002</v>
      </c>
    </row>
    <row r="654" spans="1:22" x14ac:dyDescent="0.2">
      <c r="A654" t="s">
        <v>33</v>
      </c>
      <c r="B654" t="s">
        <v>663</v>
      </c>
      <c r="E654" t="s">
        <v>309</v>
      </c>
      <c r="I654" t="s">
        <v>644</v>
      </c>
      <c r="N654">
        <v>0.95499999999999996</v>
      </c>
    </row>
    <row r="655" spans="1:22" x14ac:dyDescent="0.2">
      <c r="A655" t="s">
        <v>33</v>
      </c>
      <c r="B655" t="s">
        <v>673</v>
      </c>
      <c r="E655" t="s">
        <v>309</v>
      </c>
      <c r="I655" t="s">
        <v>654</v>
      </c>
      <c r="N655">
        <v>0.80300000000000005</v>
      </c>
    </row>
    <row r="656" spans="1:22" x14ac:dyDescent="0.2">
      <c r="A656" t="s">
        <v>33</v>
      </c>
      <c r="B656" t="s">
        <v>664</v>
      </c>
      <c r="E656" t="s">
        <v>309</v>
      </c>
      <c r="I656" t="s">
        <v>645</v>
      </c>
      <c r="O656">
        <v>0.97299999999999998</v>
      </c>
    </row>
    <row r="657" spans="1:22" x14ac:dyDescent="0.2">
      <c r="A657" t="s">
        <v>33</v>
      </c>
      <c r="B657" t="s">
        <v>665</v>
      </c>
      <c r="E657" t="s">
        <v>309</v>
      </c>
      <c r="I657" t="s">
        <v>646</v>
      </c>
      <c r="P657">
        <v>0.96499999999999997</v>
      </c>
    </row>
    <row r="658" spans="1:22" x14ac:dyDescent="0.2">
      <c r="A658" t="s">
        <v>33</v>
      </c>
      <c r="B658" t="s">
        <v>675</v>
      </c>
      <c r="E658" t="s">
        <v>309</v>
      </c>
      <c r="I658" t="s">
        <v>656</v>
      </c>
      <c r="P658">
        <v>-0.7</v>
      </c>
    </row>
    <row r="659" spans="1:22" x14ac:dyDescent="0.2">
      <c r="A659" t="s">
        <v>33</v>
      </c>
      <c r="B659" t="s">
        <v>666</v>
      </c>
      <c r="E659" t="s">
        <v>309</v>
      </c>
      <c r="I659" t="s">
        <v>647</v>
      </c>
      <c r="Q659">
        <v>0.95199999999999996</v>
      </c>
    </row>
    <row r="660" spans="1:22" x14ac:dyDescent="0.2">
      <c r="A660" t="s">
        <v>33</v>
      </c>
      <c r="B660" t="s">
        <v>676</v>
      </c>
      <c r="E660" t="s">
        <v>309</v>
      </c>
      <c r="I660" t="s">
        <v>657</v>
      </c>
      <c r="Q660">
        <v>-0.78</v>
      </c>
    </row>
    <row r="661" spans="1:22" x14ac:dyDescent="0.2">
      <c r="A661" t="s">
        <v>33</v>
      </c>
      <c r="B661" t="s">
        <v>667</v>
      </c>
      <c r="E661" t="s">
        <v>309</v>
      </c>
      <c r="I661" t="s">
        <v>648</v>
      </c>
      <c r="R661">
        <v>0.97</v>
      </c>
    </row>
    <row r="662" spans="1:22" x14ac:dyDescent="0.2">
      <c r="A662" t="s">
        <v>33</v>
      </c>
      <c r="B662" t="s">
        <v>668</v>
      </c>
      <c r="E662" t="s">
        <v>309</v>
      </c>
      <c r="I662" t="s">
        <v>649</v>
      </c>
      <c r="S662">
        <v>0.95799999999999996</v>
      </c>
    </row>
    <row r="663" spans="1:22" x14ac:dyDescent="0.2">
      <c r="A663" t="s">
        <v>33</v>
      </c>
      <c r="B663" t="s">
        <v>678</v>
      </c>
      <c r="E663" t="s">
        <v>309</v>
      </c>
      <c r="I663" t="s">
        <v>659</v>
      </c>
      <c r="S663">
        <v>-0.69799999999999995</v>
      </c>
    </row>
    <row r="664" spans="1:22" x14ac:dyDescent="0.2">
      <c r="A664" t="s">
        <v>33</v>
      </c>
      <c r="B664" t="s">
        <v>669</v>
      </c>
      <c r="E664" t="s">
        <v>309</v>
      </c>
      <c r="I664" t="s">
        <v>650</v>
      </c>
      <c r="T664">
        <v>0.94399999999999995</v>
      </c>
    </row>
    <row r="665" spans="1:22" x14ac:dyDescent="0.2">
      <c r="A665" t="s">
        <v>33</v>
      </c>
      <c r="B665" t="s">
        <v>679</v>
      </c>
      <c r="E665" t="s">
        <v>309</v>
      </c>
      <c r="I665" t="s">
        <v>660</v>
      </c>
      <c r="T665">
        <v>-0.76900000000000002</v>
      </c>
    </row>
    <row r="666" spans="1:22" x14ac:dyDescent="0.2">
      <c r="A666" t="s">
        <v>33</v>
      </c>
      <c r="B666" t="s">
        <v>670</v>
      </c>
      <c r="E666" t="s">
        <v>309</v>
      </c>
      <c r="I666" t="s">
        <v>651</v>
      </c>
      <c r="U666">
        <v>0.88500000000000001</v>
      </c>
    </row>
    <row r="667" spans="1:22" x14ac:dyDescent="0.2">
      <c r="A667" t="s">
        <v>33</v>
      </c>
      <c r="B667" t="s">
        <v>641</v>
      </c>
      <c r="E667" t="s">
        <v>309</v>
      </c>
      <c r="I667" t="s">
        <v>642</v>
      </c>
      <c r="V667">
        <v>0.97799999999999998</v>
      </c>
    </row>
    <row r="668" spans="1:22" x14ac:dyDescent="0.2">
      <c r="A668" t="s">
        <v>47</v>
      </c>
      <c r="B668" t="s">
        <v>663</v>
      </c>
      <c r="E668" t="s">
        <v>456</v>
      </c>
      <c r="I668" t="s">
        <v>644</v>
      </c>
      <c r="N668">
        <v>-0.63900000000000001</v>
      </c>
    </row>
    <row r="669" spans="1:22" x14ac:dyDescent="0.2">
      <c r="A669" t="s">
        <v>47</v>
      </c>
      <c r="B669" t="s">
        <v>664</v>
      </c>
      <c r="E669" t="s">
        <v>456</v>
      </c>
      <c r="I669" t="s">
        <v>645</v>
      </c>
      <c r="O669">
        <v>-0.75700000000000001</v>
      </c>
    </row>
    <row r="670" spans="1:22" x14ac:dyDescent="0.2">
      <c r="A670" t="s">
        <v>47</v>
      </c>
      <c r="B670" t="s">
        <v>675</v>
      </c>
      <c r="E670" t="s">
        <v>456</v>
      </c>
      <c r="I670" t="s">
        <v>656</v>
      </c>
      <c r="P670">
        <v>0.92300000000000004</v>
      </c>
    </row>
    <row r="671" spans="1:22" x14ac:dyDescent="0.2">
      <c r="A671" t="s">
        <v>47</v>
      </c>
      <c r="B671" t="s">
        <v>665</v>
      </c>
      <c r="E671" t="s">
        <v>456</v>
      </c>
      <c r="I671" t="s">
        <v>646</v>
      </c>
      <c r="P671">
        <v>-0.73299999999999998</v>
      </c>
    </row>
    <row r="672" spans="1:22" x14ac:dyDescent="0.2">
      <c r="A672" t="s">
        <v>47</v>
      </c>
      <c r="B672" t="s">
        <v>676</v>
      </c>
      <c r="E672" t="s">
        <v>456</v>
      </c>
      <c r="I672" t="s">
        <v>657</v>
      </c>
      <c r="Q672">
        <v>0.88700000000000001</v>
      </c>
    </row>
    <row r="673" spans="1:22" x14ac:dyDescent="0.2">
      <c r="A673" t="s">
        <v>47</v>
      </c>
      <c r="B673" t="s">
        <v>666</v>
      </c>
      <c r="E673" t="s">
        <v>456</v>
      </c>
      <c r="I673" t="s">
        <v>647</v>
      </c>
      <c r="Q673">
        <v>-0.71399999999999997</v>
      </c>
    </row>
    <row r="674" spans="1:22" x14ac:dyDescent="0.2">
      <c r="A674" t="s">
        <v>47</v>
      </c>
      <c r="B674" t="s">
        <v>667</v>
      </c>
      <c r="E674" t="s">
        <v>456</v>
      </c>
      <c r="I674" t="s">
        <v>648</v>
      </c>
      <c r="R674">
        <v>-0.79600000000000004</v>
      </c>
    </row>
    <row r="675" spans="1:22" x14ac:dyDescent="0.2">
      <c r="A675" t="s">
        <v>47</v>
      </c>
      <c r="B675" t="s">
        <v>678</v>
      </c>
      <c r="E675" t="s">
        <v>456</v>
      </c>
      <c r="I675" t="s">
        <v>659</v>
      </c>
      <c r="S675">
        <v>0.82299999999999995</v>
      </c>
    </row>
    <row r="676" spans="1:22" x14ac:dyDescent="0.2">
      <c r="A676" t="s">
        <v>47</v>
      </c>
      <c r="B676" t="s">
        <v>668</v>
      </c>
      <c r="E676" t="s">
        <v>456</v>
      </c>
      <c r="I676" t="s">
        <v>649</v>
      </c>
      <c r="S676">
        <v>-0.77800000000000002</v>
      </c>
    </row>
    <row r="677" spans="1:22" x14ac:dyDescent="0.2">
      <c r="A677" t="s">
        <v>47</v>
      </c>
      <c r="B677" t="s">
        <v>679</v>
      </c>
      <c r="E677" t="s">
        <v>456</v>
      </c>
      <c r="I677" t="s">
        <v>660</v>
      </c>
      <c r="T677">
        <v>0.84599999999999997</v>
      </c>
    </row>
    <row r="678" spans="1:22" x14ac:dyDescent="0.2">
      <c r="A678" t="s">
        <v>47</v>
      </c>
      <c r="B678" t="s">
        <v>669</v>
      </c>
      <c r="E678" t="s">
        <v>456</v>
      </c>
      <c r="I678" t="s">
        <v>650</v>
      </c>
      <c r="T678">
        <v>-0.67700000000000005</v>
      </c>
    </row>
    <row r="679" spans="1:22" x14ac:dyDescent="0.2">
      <c r="A679" t="s">
        <v>47</v>
      </c>
      <c r="B679" t="s">
        <v>680</v>
      </c>
      <c r="E679" t="s">
        <v>456</v>
      </c>
      <c r="I679" t="s">
        <v>661</v>
      </c>
      <c r="U679">
        <v>0.65300000000000002</v>
      </c>
    </row>
    <row r="680" spans="1:22" x14ac:dyDescent="0.2">
      <c r="A680" t="s">
        <v>47</v>
      </c>
      <c r="B680" t="s">
        <v>671</v>
      </c>
      <c r="E680" t="s">
        <v>456</v>
      </c>
      <c r="I680" t="s">
        <v>652</v>
      </c>
      <c r="V680">
        <v>0.6</v>
      </c>
    </row>
    <row r="681" spans="1:22" x14ac:dyDescent="0.2">
      <c r="A681" t="s">
        <v>47</v>
      </c>
      <c r="B681" t="s">
        <v>641</v>
      </c>
      <c r="E681" t="s">
        <v>456</v>
      </c>
      <c r="I681" t="s">
        <v>642</v>
      </c>
      <c r="V681">
        <v>-0.71899999999999997</v>
      </c>
    </row>
    <row r="682" spans="1:22" x14ac:dyDescent="0.2">
      <c r="A682" t="s">
        <v>5</v>
      </c>
      <c r="B682" t="s">
        <v>664</v>
      </c>
      <c r="E682" t="s">
        <v>182</v>
      </c>
      <c r="I682" t="s">
        <v>645</v>
      </c>
      <c r="O682">
        <v>-0.66800000000000004</v>
      </c>
    </row>
    <row r="683" spans="1:22" x14ac:dyDescent="0.2">
      <c r="A683" t="s">
        <v>5</v>
      </c>
      <c r="B683" t="s">
        <v>675</v>
      </c>
      <c r="E683" t="s">
        <v>182</v>
      </c>
      <c r="I683" t="s">
        <v>656</v>
      </c>
      <c r="P683">
        <v>0.88800000000000001</v>
      </c>
    </row>
    <row r="684" spans="1:22" x14ac:dyDescent="0.2">
      <c r="A684" t="s">
        <v>5</v>
      </c>
      <c r="B684" t="s">
        <v>665</v>
      </c>
      <c r="E684" t="s">
        <v>182</v>
      </c>
      <c r="I684" t="s">
        <v>646</v>
      </c>
      <c r="P684">
        <v>-0.64200000000000002</v>
      </c>
    </row>
    <row r="685" spans="1:22" x14ac:dyDescent="0.2">
      <c r="A685" t="s">
        <v>5</v>
      </c>
      <c r="B685" t="s">
        <v>676</v>
      </c>
      <c r="E685" t="s">
        <v>182</v>
      </c>
      <c r="I685" t="s">
        <v>657</v>
      </c>
      <c r="Q685">
        <v>0.80400000000000005</v>
      </c>
    </row>
    <row r="686" spans="1:22" x14ac:dyDescent="0.2">
      <c r="A686" t="s">
        <v>5</v>
      </c>
      <c r="B686" t="s">
        <v>666</v>
      </c>
      <c r="E686" t="s">
        <v>182</v>
      </c>
      <c r="I686" t="s">
        <v>647</v>
      </c>
      <c r="Q686">
        <v>-0.65400000000000003</v>
      </c>
    </row>
    <row r="687" spans="1:22" x14ac:dyDescent="0.2">
      <c r="A687" t="s">
        <v>5</v>
      </c>
      <c r="B687" t="s">
        <v>667</v>
      </c>
      <c r="E687" t="s">
        <v>182</v>
      </c>
      <c r="I687" t="s">
        <v>648</v>
      </c>
      <c r="R687">
        <v>-0.71199999999999997</v>
      </c>
    </row>
    <row r="688" spans="1:22" x14ac:dyDescent="0.2">
      <c r="A688" t="s">
        <v>5</v>
      </c>
      <c r="B688" t="s">
        <v>678</v>
      </c>
      <c r="E688" t="s">
        <v>182</v>
      </c>
      <c r="I688" t="s">
        <v>659</v>
      </c>
      <c r="S688">
        <v>0.71699999999999997</v>
      </c>
    </row>
    <row r="689" spans="1:22" x14ac:dyDescent="0.2">
      <c r="A689" t="s">
        <v>5</v>
      </c>
      <c r="B689" t="s">
        <v>668</v>
      </c>
      <c r="E689" t="s">
        <v>182</v>
      </c>
      <c r="I689" t="s">
        <v>649</v>
      </c>
      <c r="S689">
        <v>-0.69</v>
      </c>
    </row>
    <row r="690" spans="1:22" x14ac:dyDescent="0.2">
      <c r="A690" t="s">
        <v>5</v>
      </c>
      <c r="B690" t="s">
        <v>679</v>
      </c>
      <c r="E690" t="s">
        <v>182</v>
      </c>
      <c r="I690" t="s">
        <v>660</v>
      </c>
      <c r="T690">
        <v>0.72799999999999998</v>
      </c>
    </row>
    <row r="691" spans="1:22" x14ac:dyDescent="0.2">
      <c r="A691" t="s">
        <v>5</v>
      </c>
      <c r="B691" t="s">
        <v>669</v>
      </c>
      <c r="E691" t="s">
        <v>182</v>
      </c>
      <c r="I691" t="s">
        <v>650</v>
      </c>
      <c r="T691">
        <v>-0.60799999999999998</v>
      </c>
    </row>
    <row r="692" spans="1:22" x14ac:dyDescent="0.2">
      <c r="A692" t="s">
        <v>5</v>
      </c>
      <c r="B692" t="s">
        <v>641</v>
      </c>
      <c r="E692" t="s">
        <v>182</v>
      </c>
      <c r="I692" t="s">
        <v>642</v>
      </c>
      <c r="V692">
        <v>-0.64100000000000001</v>
      </c>
    </row>
    <row r="693" spans="1:22" x14ac:dyDescent="0.2">
      <c r="A693" t="s">
        <v>46</v>
      </c>
      <c r="B693" t="s">
        <v>663</v>
      </c>
      <c r="E693" t="s">
        <v>455</v>
      </c>
      <c r="I693" t="s">
        <v>644</v>
      </c>
      <c r="N693">
        <v>-0.64200000000000002</v>
      </c>
    </row>
    <row r="694" spans="1:22" x14ac:dyDescent="0.2">
      <c r="A694" t="s">
        <v>46</v>
      </c>
      <c r="B694" t="s">
        <v>664</v>
      </c>
      <c r="E694" t="s">
        <v>455</v>
      </c>
      <c r="I694" t="s">
        <v>645</v>
      </c>
      <c r="O694">
        <v>-0.75800000000000001</v>
      </c>
    </row>
    <row r="695" spans="1:22" x14ac:dyDescent="0.2">
      <c r="A695" t="s">
        <v>46</v>
      </c>
      <c r="B695" t="s">
        <v>675</v>
      </c>
      <c r="E695" t="s">
        <v>455</v>
      </c>
      <c r="I695" t="s">
        <v>656</v>
      </c>
      <c r="P695">
        <v>0.92500000000000004</v>
      </c>
    </row>
    <row r="696" spans="1:22" x14ac:dyDescent="0.2">
      <c r="A696" t="s">
        <v>46</v>
      </c>
      <c r="B696" t="s">
        <v>665</v>
      </c>
      <c r="E696" t="s">
        <v>455</v>
      </c>
      <c r="I696" t="s">
        <v>646</v>
      </c>
      <c r="P696">
        <v>-0.73399999999999999</v>
      </c>
    </row>
    <row r="697" spans="1:22" x14ac:dyDescent="0.2">
      <c r="A697" t="s">
        <v>46</v>
      </c>
      <c r="B697" t="s">
        <v>676</v>
      </c>
      <c r="E697" t="s">
        <v>455</v>
      </c>
      <c r="I697" t="s">
        <v>657</v>
      </c>
      <c r="Q697">
        <v>0.88500000000000001</v>
      </c>
    </row>
    <row r="698" spans="1:22" x14ac:dyDescent="0.2">
      <c r="A698" t="s">
        <v>46</v>
      </c>
      <c r="B698" t="s">
        <v>666</v>
      </c>
      <c r="E698" t="s">
        <v>455</v>
      </c>
      <c r="I698" t="s">
        <v>647</v>
      </c>
      <c r="Q698">
        <v>-0.71699999999999997</v>
      </c>
    </row>
    <row r="699" spans="1:22" x14ac:dyDescent="0.2">
      <c r="A699" t="s">
        <v>46</v>
      </c>
      <c r="B699" t="s">
        <v>667</v>
      </c>
      <c r="E699" t="s">
        <v>455</v>
      </c>
      <c r="I699" t="s">
        <v>648</v>
      </c>
      <c r="R699">
        <v>-0.79600000000000004</v>
      </c>
    </row>
    <row r="700" spans="1:22" x14ac:dyDescent="0.2">
      <c r="A700" t="s">
        <v>46</v>
      </c>
      <c r="B700" t="s">
        <v>678</v>
      </c>
      <c r="E700" t="s">
        <v>455</v>
      </c>
      <c r="I700" t="s">
        <v>659</v>
      </c>
      <c r="S700">
        <v>0.81699999999999995</v>
      </c>
    </row>
    <row r="701" spans="1:22" x14ac:dyDescent="0.2">
      <c r="A701" t="s">
        <v>46</v>
      </c>
      <c r="B701" t="s">
        <v>668</v>
      </c>
      <c r="E701" t="s">
        <v>455</v>
      </c>
      <c r="I701" t="s">
        <v>649</v>
      </c>
      <c r="S701">
        <v>-0.77800000000000002</v>
      </c>
    </row>
    <row r="702" spans="1:22" x14ac:dyDescent="0.2">
      <c r="A702" t="s">
        <v>46</v>
      </c>
      <c r="B702" t="s">
        <v>679</v>
      </c>
      <c r="E702" t="s">
        <v>455</v>
      </c>
      <c r="I702" t="s">
        <v>660</v>
      </c>
      <c r="T702">
        <v>0.83899999999999997</v>
      </c>
    </row>
    <row r="703" spans="1:22" x14ac:dyDescent="0.2">
      <c r="A703" t="s">
        <v>46</v>
      </c>
      <c r="B703" t="s">
        <v>669</v>
      </c>
      <c r="E703" t="s">
        <v>455</v>
      </c>
      <c r="I703" t="s">
        <v>650</v>
      </c>
      <c r="T703">
        <v>-0.67800000000000005</v>
      </c>
    </row>
    <row r="704" spans="1:22" x14ac:dyDescent="0.2">
      <c r="A704" t="s">
        <v>46</v>
      </c>
      <c r="B704" t="s">
        <v>680</v>
      </c>
      <c r="E704" t="s">
        <v>455</v>
      </c>
      <c r="I704" t="s">
        <v>661</v>
      </c>
      <c r="U704">
        <v>0.64100000000000001</v>
      </c>
    </row>
    <row r="705" spans="1:22" x14ac:dyDescent="0.2">
      <c r="A705" t="s">
        <v>46</v>
      </c>
      <c r="B705" t="s">
        <v>671</v>
      </c>
      <c r="E705" t="s">
        <v>455</v>
      </c>
      <c r="I705" t="s">
        <v>652</v>
      </c>
      <c r="V705">
        <v>0.6</v>
      </c>
    </row>
    <row r="706" spans="1:22" x14ac:dyDescent="0.2">
      <c r="A706" t="s">
        <v>46</v>
      </c>
      <c r="B706" t="s">
        <v>641</v>
      </c>
      <c r="E706" t="s">
        <v>455</v>
      </c>
      <c r="I706" t="s">
        <v>642</v>
      </c>
      <c r="V706">
        <v>-0.72099999999999997</v>
      </c>
    </row>
    <row r="707" spans="1:22" x14ac:dyDescent="0.2">
      <c r="A707" t="s">
        <v>48</v>
      </c>
      <c r="B707" t="s">
        <v>663</v>
      </c>
      <c r="E707" t="s">
        <v>461</v>
      </c>
      <c r="I707" t="s">
        <v>644</v>
      </c>
      <c r="N707">
        <v>-0.71099999999999997</v>
      </c>
    </row>
    <row r="708" spans="1:22" x14ac:dyDescent="0.2">
      <c r="A708" t="s">
        <v>48</v>
      </c>
      <c r="B708" t="s">
        <v>664</v>
      </c>
      <c r="E708" t="s">
        <v>461</v>
      </c>
      <c r="I708" t="s">
        <v>645</v>
      </c>
      <c r="O708">
        <v>-0.80800000000000005</v>
      </c>
    </row>
    <row r="709" spans="1:22" x14ac:dyDescent="0.2">
      <c r="A709" t="s">
        <v>48</v>
      </c>
      <c r="B709" t="s">
        <v>675</v>
      </c>
      <c r="E709" t="s">
        <v>461</v>
      </c>
      <c r="I709" t="s">
        <v>656</v>
      </c>
      <c r="P709">
        <v>0.91200000000000003</v>
      </c>
    </row>
    <row r="710" spans="1:22" x14ac:dyDescent="0.2">
      <c r="A710" t="s">
        <v>48</v>
      </c>
      <c r="B710" t="s">
        <v>665</v>
      </c>
      <c r="E710" t="s">
        <v>461</v>
      </c>
      <c r="I710" t="s">
        <v>646</v>
      </c>
      <c r="P710">
        <v>-0.78500000000000003</v>
      </c>
    </row>
    <row r="711" spans="1:22" x14ac:dyDescent="0.2">
      <c r="A711" t="s">
        <v>48</v>
      </c>
      <c r="B711" t="s">
        <v>676</v>
      </c>
      <c r="E711" t="s">
        <v>461</v>
      </c>
      <c r="I711" t="s">
        <v>657</v>
      </c>
      <c r="Q711">
        <v>0.92800000000000005</v>
      </c>
    </row>
    <row r="712" spans="1:22" x14ac:dyDescent="0.2">
      <c r="A712" t="s">
        <v>48</v>
      </c>
      <c r="B712" t="s">
        <v>666</v>
      </c>
      <c r="E712" t="s">
        <v>461</v>
      </c>
      <c r="I712" t="s">
        <v>647</v>
      </c>
      <c r="Q712">
        <v>-0.75</v>
      </c>
    </row>
    <row r="713" spans="1:22" x14ac:dyDescent="0.2">
      <c r="A713" t="s">
        <v>48</v>
      </c>
      <c r="B713" t="s">
        <v>667</v>
      </c>
      <c r="E713" t="s">
        <v>461</v>
      </c>
      <c r="I713" t="s">
        <v>648</v>
      </c>
      <c r="R713">
        <v>-0.81399999999999995</v>
      </c>
    </row>
    <row r="714" spans="1:22" x14ac:dyDescent="0.2">
      <c r="A714" t="s">
        <v>48</v>
      </c>
      <c r="B714" t="s">
        <v>678</v>
      </c>
      <c r="E714" t="s">
        <v>461</v>
      </c>
      <c r="I714" t="s">
        <v>659</v>
      </c>
      <c r="S714">
        <v>0.84</v>
      </c>
    </row>
    <row r="715" spans="1:22" x14ac:dyDescent="0.2">
      <c r="A715" t="s">
        <v>48</v>
      </c>
      <c r="B715" t="s">
        <v>668</v>
      </c>
      <c r="E715" t="s">
        <v>461</v>
      </c>
      <c r="I715" t="s">
        <v>649</v>
      </c>
      <c r="S715">
        <v>-0.80600000000000005</v>
      </c>
    </row>
    <row r="716" spans="1:22" x14ac:dyDescent="0.2">
      <c r="A716" t="s">
        <v>48</v>
      </c>
      <c r="B716" t="s">
        <v>679</v>
      </c>
      <c r="E716" t="s">
        <v>461</v>
      </c>
      <c r="I716" t="s">
        <v>660</v>
      </c>
      <c r="T716">
        <v>0.85</v>
      </c>
    </row>
    <row r="717" spans="1:22" x14ac:dyDescent="0.2">
      <c r="A717" t="s">
        <v>48</v>
      </c>
      <c r="B717" t="s">
        <v>669</v>
      </c>
      <c r="E717" t="s">
        <v>461</v>
      </c>
      <c r="I717" t="s">
        <v>650</v>
      </c>
      <c r="T717">
        <v>-0.68400000000000005</v>
      </c>
    </row>
    <row r="718" spans="1:22" x14ac:dyDescent="0.2">
      <c r="A718" t="s">
        <v>48</v>
      </c>
      <c r="B718" t="s">
        <v>680</v>
      </c>
      <c r="E718" t="s">
        <v>461</v>
      </c>
      <c r="I718" t="s">
        <v>661</v>
      </c>
      <c r="U718">
        <v>0.61799999999999999</v>
      </c>
    </row>
    <row r="719" spans="1:22" x14ac:dyDescent="0.2">
      <c r="A719" t="s">
        <v>48</v>
      </c>
      <c r="B719" t="s">
        <v>641</v>
      </c>
      <c r="E719" t="s">
        <v>461</v>
      </c>
      <c r="I719" t="s">
        <v>642</v>
      </c>
      <c r="V719">
        <v>-0.75800000000000001</v>
      </c>
    </row>
    <row r="720" spans="1:22" x14ac:dyDescent="0.2">
      <c r="A720" t="s">
        <v>24</v>
      </c>
      <c r="B720" t="s">
        <v>672</v>
      </c>
      <c r="E720" t="s">
        <v>260</v>
      </c>
      <c r="I720" t="s">
        <v>653</v>
      </c>
      <c r="M720">
        <v>-0.71599999999999997</v>
      </c>
    </row>
    <row r="721" spans="1:22" x14ac:dyDescent="0.2">
      <c r="A721" t="s">
        <v>24</v>
      </c>
      <c r="B721" t="s">
        <v>662</v>
      </c>
      <c r="E721" t="s">
        <v>260</v>
      </c>
      <c r="I721" t="s">
        <v>643</v>
      </c>
      <c r="M721">
        <v>-0.72099999999999997</v>
      </c>
    </row>
    <row r="722" spans="1:22" x14ac:dyDescent="0.2">
      <c r="A722" t="s">
        <v>24</v>
      </c>
      <c r="B722" t="s">
        <v>673</v>
      </c>
      <c r="E722" t="s">
        <v>260</v>
      </c>
      <c r="I722" t="s">
        <v>654</v>
      </c>
      <c r="N722">
        <v>-0.67700000000000005</v>
      </c>
    </row>
    <row r="723" spans="1:22" x14ac:dyDescent="0.2">
      <c r="A723" t="s">
        <v>24</v>
      </c>
      <c r="B723" t="s">
        <v>663</v>
      </c>
      <c r="E723" t="s">
        <v>260</v>
      </c>
      <c r="I723" t="s">
        <v>644</v>
      </c>
      <c r="N723">
        <v>-0.83199999999999996</v>
      </c>
    </row>
    <row r="724" spans="1:22" x14ac:dyDescent="0.2">
      <c r="A724" t="s">
        <v>24</v>
      </c>
      <c r="B724" t="s">
        <v>664</v>
      </c>
      <c r="E724" t="s">
        <v>260</v>
      </c>
      <c r="I724" t="s">
        <v>645</v>
      </c>
      <c r="O724">
        <v>-0.91</v>
      </c>
    </row>
    <row r="725" spans="1:22" x14ac:dyDescent="0.2">
      <c r="A725" t="s">
        <v>24</v>
      </c>
      <c r="B725" t="s">
        <v>675</v>
      </c>
      <c r="E725" t="s">
        <v>260</v>
      </c>
      <c r="I725" t="s">
        <v>656</v>
      </c>
      <c r="P725">
        <v>0.89200000000000002</v>
      </c>
    </row>
    <row r="726" spans="1:22" x14ac:dyDescent="0.2">
      <c r="A726" t="s">
        <v>24</v>
      </c>
      <c r="B726" t="s">
        <v>665</v>
      </c>
      <c r="E726" t="s">
        <v>260</v>
      </c>
      <c r="I726" t="s">
        <v>646</v>
      </c>
      <c r="P726">
        <v>-0.89300000000000002</v>
      </c>
    </row>
    <row r="727" spans="1:22" x14ac:dyDescent="0.2">
      <c r="A727" t="s">
        <v>24</v>
      </c>
      <c r="B727" t="s">
        <v>676</v>
      </c>
      <c r="E727" t="s">
        <v>260</v>
      </c>
      <c r="I727" t="s">
        <v>657</v>
      </c>
      <c r="Q727">
        <v>0.92800000000000005</v>
      </c>
    </row>
    <row r="728" spans="1:22" x14ac:dyDescent="0.2">
      <c r="A728" t="s">
        <v>24</v>
      </c>
      <c r="B728" t="s">
        <v>666</v>
      </c>
      <c r="E728" t="s">
        <v>260</v>
      </c>
      <c r="I728" t="s">
        <v>647</v>
      </c>
      <c r="Q728">
        <v>-0.86399999999999999</v>
      </c>
    </row>
    <row r="729" spans="1:22" x14ac:dyDescent="0.2">
      <c r="A729" t="s">
        <v>24</v>
      </c>
      <c r="B729" t="s">
        <v>667</v>
      </c>
      <c r="E729" t="s">
        <v>260</v>
      </c>
      <c r="I729" t="s">
        <v>648</v>
      </c>
      <c r="R729">
        <v>-0.91600000000000004</v>
      </c>
    </row>
    <row r="730" spans="1:22" x14ac:dyDescent="0.2">
      <c r="A730" t="s">
        <v>24</v>
      </c>
      <c r="B730" t="s">
        <v>678</v>
      </c>
      <c r="E730" t="s">
        <v>260</v>
      </c>
      <c r="I730" t="s">
        <v>659</v>
      </c>
      <c r="S730">
        <v>0.84499999999999997</v>
      </c>
    </row>
    <row r="731" spans="1:22" x14ac:dyDescent="0.2">
      <c r="A731" t="s">
        <v>24</v>
      </c>
      <c r="B731" t="s">
        <v>668</v>
      </c>
      <c r="E731" t="s">
        <v>260</v>
      </c>
      <c r="I731" t="s">
        <v>649</v>
      </c>
      <c r="S731">
        <v>-0.90500000000000003</v>
      </c>
    </row>
    <row r="732" spans="1:22" x14ac:dyDescent="0.2">
      <c r="A732" t="s">
        <v>24</v>
      </c>
      <c r="B732" t="s">
        <v>679</v>
      </c>
      <c r="E732" t="s">
        <v>260</v>
      </c>
      <c r="I732" t="s">
        <v>660</v>
      </c>
      <c r="T732">
        <v>0.88400000000000001</v>
      </c>
    </row>
    <row r="733" spans="1:22" x14ac:dyDescent="0.2">
      <c r="A733" t="s">
        <v>24</v>
      </c>
      <c r="B733" t="s">
        <v>669</v>
      </c>
      <c r="E733" t="s">
        <v>260</v>
      </c>
      <c r="I733" t="s">
        <v>650</v>
      </c>
      <c r="T733">
        <v>-0.81</v>
      </c>
    </row>
    <row r="734" spans="1:22" x14ac:dyDescent="0.2">
      <c r="A734" t="s">
        <v>24</v>
      </c>
      <c r="B734" t="s">
        <v>670</v>
      </c>
      <c r="E734" t="s">
        <v>260</v>
      </c>
      <c r="I734" t="s">
        <v>651</v>
      </c>
      <c r="U734">
        <v>-0.69199999999999995</v>
      </c>
    </row>
    <row r="735" spans="1:22" x14ac:dyDescent="0.2">
      <c r="A735" t="s">
        <v>24</v>
      </c>
      <c r="B735" t="s">
        <v>641</v>
      </c>
      <c r="E735" t="s">
        <v>260</v>
      </c>
      <c r="I735" t="s">
        <v>642</v>
      </c>
      <c r="V735">
        <v>-0.875</v>
      </c>
    </row>
    <row r="736" spans="1:22" x14ac:dyDescent="0.2">
      <c r="A736" t="s">
        <v>25</v>
      </c>
      <c r="B736" t="s">
        <v>662</v>
      </c>
      <c r="E736" t="s">
        <v>261</v>
      </c>
      <c r="I736" t="s">
        <v>643</v>
      </c>
      <c r="M736">
        <v>-0.72299999999999998</v>
      </c>
    </row>
    <row r="737" spans="1:22" x14ac:dyDescent="0.2">
      <c r="A737" t="s">
        <v>25</v>
      </c>
      <c r="B737" t="s">
        <v>672</v>
      </c>
      <c r="E737" t="s">
        <v>261</v>
      </c>
      <c r="I737" t="s">
        <v>653</v>
      </c>
      <c r="M737">
        <v>-0.72699999999999998</v>
      </c>
    </row>
    <row r="738" spans="1:22" x14ac:dyDescent="0.2">
      <c r="A738" t="s">
        <v>25</v>
      </c>
      <c r="B738" t="s">
        <v>673</v>
      </c>
      <c r="E738" t="s">
        <v>261</v>
      </c>
      <c r="I738" t="s">
        <v>654</v>
      </c>
      <c r="N738">
        <v>-0.69</v>
      </c>
    </row>
    <row r="739" spans="1:22" x14ac:dyDescent="0.2">
      <c r="A739" t="s">
        <v>25</v>
      </c>
      <c r="B739" t="s">
        <v>663</v>
      </c>
      <c r="E739" t="s">
        <v>261</v>
      </c>
      <c r="I739" t="s">
        <v>644</v>
      </c>
      <c r="N739">
        <v>-0.83399999999999996</v>
      </c>
    </row>
    <row r="740" spans="1:22" x14ac:dyDescent="0.2">
      <c r="A740" t="s">
        <v>25</v>
      </c>
      <c r="B740" t="s">
        <v>664</v>
      </c>
      <c r="E740" t="s">
        <v>261</v>
      </c>
      <c r="I740" t="s">
        <v>645</v>
      </c>
      <c r="O740">
        <v>-0.91100000000000003</v>
      </c>
    </row>
    <row r="741" spans="1:22" x14ac:dyDescent="0.2">
      <c r="A741" t="s">
        <v>25</v>
      </c>
      <c r="B741" t="s">
        <v>675</v>
      </c>
      <c r="E741" t="s">
        <v>261</v>
      </c>
      <c r="I741" t="s">
        <v>656</v>
      </c>
      <c r="P741">
        <v>0.88100000000000001</v>
      </c>
    </row>
    <row r="742" spans="1:22" x14ac:dyDescent="0.2">
      <c r="A742" t="s">
        <v>25</v>
      </c>
      <c r="B742" t="s">
        <v>665</v>
      </c>
      <c r="E742" t="s">
        <v>261</v>
      </c>
      <c r="I742" t="s">
        <v>646</v>
      </c>
      <c r="P742">
        <v>-0.89300000000000002</v>
      </c>
    </row>
    <row r="743" spans="1:22" x14ac:dyDescent="0.2">
      <c r="A743" t="s">
        <v>25</v>
      </c>
      <c r="B743" t="s">
        <v>676</v>
      </c>
      <c r="E743" t="s">
        <v>261</v>
      </c>
      <c r="I743" t="s">
        <v>657</v>
      </c>
      <c r="Q743">
        <v>0.93200000000000005</v>
      </c>
    </row>
    <row r="744" spans="1:22" x14ac:dyDescent="0.2">
      <c r="A744" t="s">
        <v>25</v>
      </c>
      <c r="B744" t="s">
        <v>666</v>
      </c>
      <c r="E744" t="s">
        <v>261</v>
      </c>
      <c r="I744" t="s">
        <v>647</v>
      </c>
      <c r="Q744">
        <v>-0.85799999999999998</v>
      </c>
    </row>
    <row r="745" spans="1:22" x14ac:dyDescent="0.2">
      <c r="A745" t="s">
        <v>25</v>
      </c>
      <c r="B745" t="s">
        <v>667</v>
      </c>
      <c r="E745" t="s">
        <v>261</v>
      </c>
      <c r="I745" t="s">
        <v>648</v>
      </c>
      <c r="R745">
        <v>-0.91700000000000004</v>
      </c>
    </row>
    <row r="746" spans="1:22" x14ac:dyDescent="0.2">
      <c r="A746" t="s">
        <v>25</v>
      </c>
      <c r="B746" t="s">
        <v>678</v>
      </c>
      <c r="E746" t="s">
        <v>261</v>
      </c>
      <c r="I746" t="s">
        <v>659</v>
      </c>
      <c r="S746">
        <v>0.84899999999999998</v>
      </c>
    </row>
    <row r="747" spans="1:22" x14ac:dyDescent="0.2">
      <c r="A747" t="s">
        <v>25</v>
      </c>
      <c r="B747" t="s">
        <v>668</v>
      </c>
      <c r="E747" t="s">
        <v>261</v>
      </c>
      <c r="I747" t="s">
        <v>649</v>
      </c>
      <c r="S747">
        <v>-0.91</v>
      </c>
    </row>
    <row r="748" spans="1:22" x14ac:dyDescent="0.2">
      <c r="A748" t="s">
        <v>25</v>
      </c>
      <c r="B748" t="s">
        <v>679</v>
      </c>
      <c r="E748" t="s">
        <v>261</v>
      </c>
      <c r="I748" t="s">
        <v>660</v>
      </c>
      <c r="T748">
        <v>0.88900000000000001</v>
      </c>
    </row>
    <row r="749" spans="1:22" x14ac:dyDescent="0.2">
      <c r="A749" t="s">
        <v>25</v>
      </c>
      <c r="B749" t="s">
        <v>669</v>
      </c>
      <c r="E749" t="s">
        <v>261</v>
      </c>
      <c r="I749" t="s">
        <v>650</v>
      </c>
      <c r="T749">
        <v>-0.81399999999999995</v>
      </c>
    </row>
    <row r="750" spans="1:22" x14ac:dyDescent="0.2">
      <c r="A750" t="s">
        <v>25</v>
      </c>
      <c r="B750" t="s">
        <v>670</v>
      </c>
      <c r="E750" t="s">
        <v>261</v>
      </c>
      <c r="I750" t="s">
        <v>651</v>
      </c>
      <c r="U750">
        <v>-0.69899999999999995</v>
      </c>
    </row>
    <row r="751" spans="1:22" x14ac:dyDescent="0.2">
      <c r="A751" t="s">
        <v>25</v>
      </c>
      <c r="B751" t="s">
        <v>641</v>
      </c>
      <c r="E751" t="s">
        <v>261</v>
      </c>
      <c r="I751" t="s">
        <v>642</v>
      </c>
      <c r="V751">
        <v>-0.877</v>
      </c>
    </row>
    <row r="752" spans="1:22" x14ac:dyDescent="0.2">
      <c r="A752" t="s">
        <v>76</v>
      </c>
      <c r="B752" t="s">
        <v>663</v>
      </c>
      <c r="E752" t="s">
        <v>82</v>
      </c>
      <c r="I752" t="s">
        <v>644</v>
      </c>
      <c r="N752">
        <v>-0.68700000000000006</v>
      </c>
    </row>
    <row r="753" spans="1:22" x14ac:dyDescent="0.2">
      <c r="A753" t="s">
        <v>76</v>
      </c>
      <c r="B753" t="s">
        <v>664</v>
      </c>
      <c r="E753" t="s">
        <v>82</v>
      </c>
      <c r="I753" t="s">
        <v>645</v>
      </c>
      <c r="O753">
        <v>-0.78300000000000003</v>
      </c>
    </row>
    <row r="754" spans="1:22" x14ac:dyDescent="0.2">
      <c r="A754" t="s">
        <v>76</v>
      </c>
      <c r="B754" t="s">
        <v>675</v>
      </c>
      <c r="E754" t="s">
        <v>82</v>
      </c>
      <c r="I754" t="s">
        <v>656</v>
      </c>
      <c r="P754">
        <v>0.90300000000000002</v>
      </c>
    </row>
    <row r="755" spans="1:22" x14ac:dyDescent="0.2">
      <c r="A755" t="s">
        <v>76</v>
      </c>
      <c r="B755" t="s">
        <v>665</v>
      </c>
      <c r="E755" t="s">
        <v>82</v>
      </c>
      <c r="I755" t="s">
        <v>646</v>
      </c>
      <c r="P755">
        <v>-0.75800000000000001</v>
      </c>
    </row>
    <row r="756" spans="1:22" x14ac:dyDescent="0.2">
      <c r="A756" t="s">
        <v>76</v>
      </c>
      <c r="B756" t="s">
        <v>676</v>
      </c>
      <c r="E756" t="s">
        <v>82</v>
      </c>
      <c r="I756" t="s">
        <v>657</v>
      </c>
      <c r="Q756">
        <v>0.90700000000000003</v>
      </c>
    </row>
    <row r="757" spans="1:22" x14ac:dyDescent="0.2">
      <c r="A757" t="s">
        <v>76</v>
      </c>
      <c r="B757" t="s">
        <v>666</v>
      </c>
      <c r="E757" t="s">
        <v>82</v>
      </c>
      <c r="I757" t="s">
        <v>647</v>
      </c>
      <c r="Q757">
        <v>-0.73</v>
      </c>
    </row>
    <row r="758" spans="1:22" x14ac:dyDescent="0.2">
      <c r="A758" t="s">
        <v>76</v>
      </c>
      <c r="B758" t="s">
        <v>667</v>
      </c>
      <c r="E758" t="s">
        <v>82</v>
      </c>
      <c r="I758" t="s">
        <v>648</v>
      </c>
      <c r="R758">
        <v>-0.78700000000000003</v>
      </c>
    </row>
    <row r="759" spans="1:22" x14ac:dyDescent="0.2">
      <c r="A759" t="s">
        <v>76</v>
      </c>
      <c r="B759" t="s">
        <v>678</v>
      </c>
      <c r="E759" t="s">
        <v>82</v>
      </c>
      <c r="I759" t="s">
        <v>659</v>
      </c>
      <c r="S759">
        <v>0.81100000000000005</v>
      </c>
    </row>
    <row r="760" spans="1:22" x14ac:dyDescent="0.2">
      <c r="A760" t="s">
        <v>76</v>
      </c>
      <c r="B760" t="s">
        <v>668</v>
      </c>
      <c r="E760" t="s">
        <v>82</v>
      </c>
      <c r="I760" t="s">
        <v>649</v>
      </c>
      <c r="S760">
        <v>-0.77600000000000002</v>
      </c>
    </row>
    <row r="761" spans="1:22" x14ac:dyDescent="0.2">
      <c r="A761" t="s">
        <v>76</v>
      </c>
      <c r="B761" t="s">
        <v>679</v>
      </c>
      <c r="E761" t="s">
        <v>82</v>
      </c>
      <c r="I761" t="s">
        <v>660</v>
      </c>
      <c r="T761">
        <v>0.81399999999999995</v>
      </c>
    </row>
    <row r="762" spans="1:22" x14ac:dyDescent="0.2">
      <c r="A762" t="s">
        <v>76</v>
      </c>
      <c r="B762" t="s">
        <v>669</v>
      </c>
      <c r="E762" t="s">
        <v>82</v>
      </c>
      <c r="I762" t="s">
        <v>650</v>
      </c>
      <c r="T762">
        <v>-0.65900000000000003</v>
      </c>
    </row>
    <row r="763" spans="1:22" x14ac:dyDescent="0.2">
      <c r="A763" t="s">
        <v>76</v>
      </c>
      <c r="B763" t="s">
        <v>641</v>
      </c>
      <c r="E763" t="s">
        <v>82</v>
      </c>
      <c r="I763" t="s">
        <v>642</v>
      </c>
      <c r="V763">
        <v>-0.73199999999999998</v>
      </c>
    </row>
    <row r="764" spans="1:22" x14ac:dyDescent="0.2">
      <c r="A764" t="s">
        <v>3</v>
      </c>
      <c r="B764" t="s">
        <v>672</v>
      </c>
      <c r="E764" t="s">
        <v>172</v>
      </c>
      <c r="I764" t="s">
        <v>653</v>
      </c>
      <c r="M764">
        <v>-0.81499999999999995</v>
      </c>
    </row>
    <row r="765" spans="1:22" x14ac:dyDescent="0.2">
      <c r="A765" t="s">
        <v>3</v>
      </c>
      <c r="B765" t="s">
        <v>673</v>
      </c>
      <c r="E765" t="s">
        <v>172</v>
      </c>
      <c r="I765" t="s">
        <v>654</v>
      </c>
      <c r="N765">
        <v>-0.70699999999999996</v>
      </c>
    </row>
    <row r="766" spans="1:22" x14ac:dyDescent="0.2">
      <c r="A766" t="s">
        <v>3</v>
      </c>
      <c r="B766" t="s">
        <v>675</v>
      </c>
      <c r="E766" t="s">
        <v>172</v>
      </c>
      <c r="I766" t="s">
        <v>656</v>
      </c>
      <c r="P766">
        <v>0.79900000000000004</v>
      </c>
    </row>
    <row r="767" spans="1:22" x14ac:dyDescent="0.2">
      <c r="A767" t="s">
        <v>3</v>
      </c>
      <c r="B767" t="s">
        <v>676</v>
      </c>
      <c r="E767" t="s">
        <v>172</v>
      </c>
      <c r="I767" t="s">
        <v>657</v>
      </c>
      <c r="Q767">
        <v>0.82599999999999996</v>
      </c>
    </row>
    <row r="768" spans="1:22" x14ac:dyDescent="0.2">
      <c r="A768" t="s">
        <v>3</v>
      </c>
      <c r="B768" t="s">
        <v>678</v>
      </c>
      <c r="E768" t="s">
        <v>172</v>
      </c>
      <c r="I768" t="s">
        <v>659</v>
      </c>
      <c r="S768">
        <v>0.73499999999999999</v>
      </c>
    </row>
    <row r="769" spans="1:21" x14ac:dyDescent="0.2">
      <c r="A769" t="s">
        <v>3</v>
      </c>
      <c r="B769" t="s">
        <v>679</v>
      </c>
      <c r="E769" t="s">
        <v>172</v>
      </c>
      <c r="I769" t="s">
        <v>660</v>
      </c>
      <c r="T769">
        <v>0.81599999999999995</v>
      </c>
    </row>
    <row r="770" spans="1:21" x14ac:dyDescent="0.2">
      <c r="A770" t="s">
        <v>3</v>
      </c>
      <c r="B770" t="s">
        <v>669</v>
      </c>
      <c r="E770" t="s">
        <v>172</v>
      </c>
      <c r="I770" t="s">
        <v>650</v>
      </c>
      <c r="T770">
        <v>-0.91300000000000003</v>
      </c>
    </row>
    <row r="771" spans="1:21" x14ac:dyDescent="0.2">
      <c r="A771" t="s">
        <v>3</v>
      </c>
      <c r="B771" t="s">
        <v>670</v>
      </c>
      <c r="E771" t="s">
        <v>172</v>
      </c>
      <c r="I771" t="s">
        <v>651</v>
      </c>
      <c r="U771">
        <v>-0.81</v>
      </c>
    </row>
    <row r="772" spans="1:21" x14ac:dyDescent="0.2">
      <c r="A772" t="s">
        <v>35</v>
      </c>
      <c r="B772" t="s">
        <v>673</v>
      </c>
      <c r="E772" t="s">
        <v>333</v>
      </c>
      <c r="I772" t="s">
        <v>654</v>
      </c>
      <c r="N772">
        <v>-0.65</v>
      </c>
    </row>
    <row r="773" spans="1:21" x14ac:dyDescent="0.2">
      <c r="A773" t="s">
        <v>35</v>
      </c>
      <c r="B773" t="s">
        <v>663</v>
      </c>
      <c r="E773" t="s">
        <v>333</v>
      </c>
      <c r="I773" t="s">
        <v>644</v>
      </c>
      <c r="N773">
        <v>-0.67</v>
      </c>
    </row>
    <row r="774" spans="1:21" x14ac:dyDescent="0.2">
      <c r="A774" t="s">
        <v>35</v>
      </c>
      <c r="B774" t="s">
        <v>664</v>
      </c>
      <c r="E774" t="s">
        <v>333</v>
      </c>
      <c r="I774" t="s">
        <v>645</v>
      </c>
      <c r="O774">
        <v>-0.79</v>
      </c>
    </row>
    <row r="775" spans="1:21" x14ac:dyDescent="0.2">
      <c r="A775" t="s">
        <v>35</v>
      </c>
      <c r="B775" t="s">
        <v>675</v>
      </c>
      <c r="E775" t="s">
        <v>333</v>
      </c>
      <c r="I775" t="s">
        <v>656</v>
      </c>
      <c r="P775">
        <v>0.877</v>
      </c>
    </row>
    <row r="776" spans="1:21" x14ac:dyDescent="0.2">
      <c r="A776" t="s">
        <v>35</v>
      </c>
      <c r="B776" t="s">
        <v>665</v>
      </c>
      <c r="E776" t="s">
        <v>333</v>
      </c>
      <c r="I776" t="s">
        <v>646</v>
      </c>
      <c r="P776">
        <v>-0.77400000000000002</v>
      </c>
    </row>
    <row r="777" spans="1:21" x14ac:dyDescent="0.2">
      <c r="A777" t="s">
        <v>35</v>
      </c>
      <c r="B777" t="s">
        <v>676</v>
      </c>
      <c r="E777" t="s">
        <v>333</v>
      </c>
      <c r="I777" t="s">
        <v>657</v>
      </c>
      <c r="Q777">
        <v>0.94</v>
      </c>
    </row>
    <row r="778" spans="1:21" x14ac:dyDescent="0.2">
      <c r="A778" t="s">
        <v>35</v>
      </c>
      <c r="B778" t="s">
        <v>666</v>
      </c>
      <c r="E778" t="s">
        <v>333</v>
      </c>
      <c r="I778" t="s">
        <v>647</v>
      </c>
      <c r="Q778">
        <v>-0.70199999999999996</v>
      </c>
    </row>
    <row r="779" spans="1:21" x14ac:dyDescent="0.2">
      <c r="A779" t="s">
        <v>35</v>
      </c>
      <c r="B779" t="s">
        <v>667</v>
      </c>
      <c r="E779" t="s">
        <v>333</v>
      </c>
      <c r="I779" t="s">
        <v>648</v>
      </c>
      <c r="R779">
        <v>-0.80900000000000005</v>
      </c>
    </row>
    <row r="780" spans="1:21" x14ac:dyDescent="0.2">
      <c r="A780" t="s">
        <v>35</v>
      </c>
      <c r="B780" t="s">
        <v>678</v>
      </c>
      <c r="E780" t="s">
        <v>333</v>
      </c>
      <c r="I780" t="s">
        <v>659</v>
      </c>
      <c r="S780">
        <v>0.91200000000000003</v>
      </c>
    </row>
    <row r="781" spans="1:21" x14ac:dyDescent="0.2">
      <c r="A781" t="s">
        <v>35</v>
      </c>
      <c r="B781" t="s">
        <v>668</v>
      </c>
      <c r="E781" t="s">
        <v>333</v>
      </c>
      <c r="I781" t="s">
        <v>649</v>
      </c>
      <c r="S781">
        <v>-0.80100000000000005</v>
      </c>
    </row>
    <row r="782" spans="1:21" x14ac:dyDescent="0.2">
      <c r="A782" t="s">
        <v>35</v>
      </c>
      <c r="B782" t="s">
        <v>679</v>
      </c>
      <c r="E782" t="s">
        <v>333</v>
      </c>
      <c r="I782" t="s">
        <v>660</v>
      </c>
      <c r="T782">
        <v>0.92900000000000005</v>
      </c>
    </row>
    <row r="783" spans="1:21" x14ac:dyDescent="0.2">
      <c r="A783" t="s">
        <v>35</v>
      </c>
      <c r="B783" t="s">
        <v>669</v>
      </c>
      <c r="E783" t="s">
        <v>333</v>
      </c>
      <c r="I783" t="s">
        <v>650</v>
      </c>
      <c r="T783">
        <v>-0.65900000000000003</v>
      </c>
    </row>
    <row r="784" spans="1:21" x14ac:dyDescent="0.2">
      <c r="A784" t="s">
        <v>35</v>
      </c>
      <c r="B784" t="s">
        <v>680</v>
      </c>
      <c r="E784" t="s">
        <v>333</v>
      </c>
      <c r="I784" t="s">
        <v>661</v>
      </c>
      <c r="U784">
        <v>0.746</v>
      </c>
    </row>
    <row r="785" spans="1:22" x14ac:dyDescent="0.2">
      <c r="A785" t="s">
        <v>35</v>
      </c>
      <c r="B785" t="s">
        <v>641</v>
      </c>
      <c r="E785" t="s">
        <v>333</v>
      </c>
      <c r="I785" t="s">
        <v>642</v>
      </c>
      <c r="V785">
        <v>-0.73</v>
      </c>
    </row>
  </sheetData>
  <autoFilter ref="A1:V807" xr:uid="{8051B460-D729-0D45-8D13-87C486F887C8}">
    <sortState xmlns:xlrd2="http://schemas.microsoft.com/office/spreadsheetml/2017/richdata2" ref="A2:V807">
      <sortCondition ref="E1:E8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 Kayhko</dc:creator>
  <dcterms:created xsi:type="dcterms:W3CDTF">2022-01-08T18:29:24Z</dcterms:created>
</cp:coreProperties>
</file>